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koscielska.elzbieta\Documents\Ela\Ela\Zamówienia publiczne\2022\21. Utrzymanie czystości\"/>
    </mc:Choice>
  </mc:AlternateContent>
  <xr:revisionPtr revIDLastSave="0" documentId="8_{D6AAA443-3C8D-483E-B334-C45A2CF92C3B}" xr6:coauthVersionLast="47" xr6:coauthVersionMax="47" xr10:uidLastSave="{00000000-0000-0000-0000-000000000000}"/>
  <bookViews>
    <workbookView xWindow="-120" yWindow="-120" windowWidth="19440" windowHeight="15000" activeTab="8" xr2:uid="{00000000-000D-0000-FFFF-FFFF00000000}"/>
  </bookViews>
  <sheets>
    <sheet name="Przedmiar 1" sheetId="9" r:id="rId1"/>
    <sheet name="Przedmiar 2" sheetId="10" r:id="rId2"/>
    <sheet name="Przedmiar 3" sheetId="13" r:id="rId3"/>
    <sheet name="Przedmiar 4" sheetId="12" r:id="rId4"/>
    <sheet name="Przedmiar 5" sheetId="11" r:id="rId5"/>
    <sheet name="Kalkulacja ceny oferty-Zadanie1" sheetId="7" r:id="rId6"/>
    <sheet name="Kalkulacja ceny oferty-Zadanie2" sheetId="14" r:id="rId7"/>
    <sheet name="Kalkulacja ceny oferty-Zadanie3" sheetId="17" r:id="rId8"/>
    <sheet name="Kalkulacja ceny oferty-Zadanie4" sheetId="16" r:id="rId9"/>
    <sheet name="Kalkulacja ceny oferty-Zadanie5" sheetId="15" r:id="rId10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14" l="1"/>
  <c r="D10" i="7"/>
  <c r="D5" i="7"/>
  <c r="D5" i="10"/>
  <c r="D9" i="9"/>
  <c r="D4" i="9"/>
</calcChain>
</file>

<file path=xl/sharedStrings.xml><?xml version="1.0" encoding="utf-8"?>
<sst xmlns="http://schemas.openxmlformats.org/spreadsheetml/2006/main" count="315" uniqueCount="88">
  <si>
    <t>Zadanie 1</t>
  </si>
  <si>
    <t>Lp.</t>
  </si>
  <si>
    <t>Ilość</t>
  </si>
  <si>
    <t>Zadanie 2</t>
  </si>
  <si>
    <t>Zadanie 3</t>
  </si>
  <si>
    <t>Przedmiar robót</t>
  </si>
  <si>
    <t>Charakterystyka robót</t>
  </si>
  <si>
    <t>Jed. miary</t>
  </si>
  <si>
    <t>Krotność</t>
  </si>
  <si>
    <t>Uwagi</t>
  </si>
  <si>
    <t>100dm3</t>
  </si>
  <si>
    <t>trzy razy w tygodniu - poniedziałek, środa,  piątek przez cały rok *</t>
  </si>
  <si>
    <t>100mb</t>
  </si>
  <si>
    <t>100m2</t>
  </si>
  <si>
    <t>szt.</t>
  </si>
  <si>
    <t>czyszczenie szyb w przystankach komunikacyjnych</t>
  </si>
  <si>
    <t>ręczne uprzątnięcie parkingów</t>
  </si>
  <si>
    <t>100 m2</t>
  </si>
  <si>
    <t>w okresie od maja do 31 grudnia raz w miesiącu</t>
  </si>
  <si>
    <t>m-c</t>
  </si>
  <si>
    <t>Jed.</t>
  </si>
  <si>
    <t>Cena</t>
  </si>
  <si>
    <t>Wartość</t>
  </si>
  <si>
    <t>miary</t>
  </si>
  <si>
    <t>jedn.*</t>
  </si>
  <si>
    <t>netto</t>
  </si>
  <si>
    <t xml:space="preserve">RAZEM WARTOŚĆ NETTO </t>
  </si>
  <si>
    <t>NALEŻNY POD. VAT 8%</t>
  </si>
  <si>
    <t>RAZEM WARTOŚĆ BRUTTO</t>
  </si>
  <si>
    <t>RAZEM WARTOŚĆ NETTO</t>
  </si>
  <si>
    <t xml:space="preserve">NALEŻNY POD. VAT 23% </t>
  </si>
  <si>
    <t>WARTOŚĆ NETTO</t>
  </si>
  <si>
    <t>WARTOŚĆ BRUTTO</t>
  </si>
  <si>
    <t>Zadanie 4</t>
  </si>
  <si>
    <t>ustawienie pojemników na odpady zmieszane o pojemności 240l, ich opróżnianie i utylizacja odpadów</t>
  </si>
  <si>
    <t>ustawienie pojemników na odpady biodegradowalne o pojemności 240l, ich opróżnianie i utylizacja odpadów</t>
  </si>
  <si>
    <t>ustawienie pojemników na odpady zmieszane o pojemności 120l, ich opróżnianie i utylizacja odpadów</t>
  </si>
  <si>
    <t>ustawienie pojemników na odpady zmieszane o pojemności 1100l, ich opróżnianie i utylizacja odpadów</t>
  </si>
  <si>
    <t>ustawienie pojemników na odpady segregowane typ igloo, ich opróżnianie i utylizacja odpadów</t>
  </si>
  <si>
    <t>dodatkowe ustawienie pojemników na odpady zmieszane o pojemności 120l + jednokrotne opróżnianie i utylizacja odpadów</t>
  </si>
  <si>
    <t>dodatkowe ustawienie pojemników na odpady zmieszane o pojemności 1100l + jednokrotne opróżnianie i utylizacja odpadów</t>
  </si>
  <si>
    <t xml:space="preserve"> na zgłoszenie Zamawiającego</t>
  </si>
  <si>
    <t>interwencyjne (na wezwanie Zamawiającego), czyszczenie szyb w przystankach komunikacyjnych</t>
  </si>
  <si>
    <t>usunięcie z terenu rejonu 1 padłych zwierząt i ptaków, oraz przekazanie ich do utylizacji firmie z którą Wykonawca powinien zawrzeć umowę, prace wykonywane całą dobowę. Cas reakcji zgodnie z ofertą</t>
  </si>
  <si>
    <t>na zlecenie Zamawiającego</t>
  </si>
  <si>
    <t>ustawienie kontenera na odpady biodegradowalne o pojemności 7m3, ich opróżnianie i utylizacja odpadów</t>
  </si>
  <si>
    <t>opróżnianie od dnia zawarcia umowy do dnia 31 grudnia raz w tygodniu zgodnie z harmonogramem</t>
  </si>
  <si>
    <t>m2</t>
  </si>
  <si>
    <t xml:space="preserve">ręczne uprzątnięcie powierzchni przystanków komunikacyjnych (zamiatanie, zbieranie odpadów, usuwanie chwastów) </t>
  </si>
  <si>
    <t>mycie dachu przystanku</t>
  </si>
  <si>
    <t>Cena jedn.</t>
  </si>
  <si>
    <t>Wartość netto</t>
  </si>
  <si>
    <t>dodatkowe ręczne uprzątnięcie parkingów. Czas przystąpienia do prac zgodnie z ofertą</t>
  </si>
  <si>
    <t>usunięcie odpadów zalegajacych przy pojemnikach na odpady</t>
  </si>
  <si>
    <t>m3</t>
  </si>
  <si>
    <t>Opróżnianie pojemników wraz z wywozem na wysypisko i ich utylizacją. Na terenie miasta ustawiono 159 pojemników o pojemności 60 dm3 każdy</t>
  </si>
  <si>
    <t>Mechaniczne zamiatanie ulic w tym czyszczenie odwodnienia progu zwalniającego na ul. Banaszaka oraz utylizacja urobku</t>
  </si>
  <si>
    <t>Mechaniczne zamiatanie chodników i ścieżek pieszo-rowerowych oraz utylizacja urobku</t>
  </si>
  <si>
    <t xml:space="preserve">Mechaniczne zamiatanie ulic w tym czyszczenie odwodnienia progu zwalniającego </t>
  </si>
  <si>
    <t>Mechaniczne zamiatanie ulic  na zlecenie</t>
  </si>
  <si>
    <t>Mechaniczne zamiatanie chodników i ścieżek pieszo-rowerowych oraz utylizacja urobku na zlecenie</t>
  </si>
  <si>
    <t>Usuwanie mechaniczne i chemiczne chwastów z  wraz z transportem i utylizacją odpadów, przewiduje się, że odchwaszczanie dotyczyć będzie około 3% całkowitej powierzchni chodników, ciągów pieszo-rowerowychulic i parkingów</t>
  </si>
  <si>
    <t>Ręczne czyszczenie tablic informacyjnych o powierzchni ok. 2m2 każda</t>
  </si>
  <si>
    <t>Ręczne czyszczenie słupów informacyjnych o powierzchni ok. 6m2 każdy</t>
  </si>
  <si>
    <t>Opróżnianie pojemników wraz z wywozem na wysypisko i ich utylizacją. Na terenie miasta ustawiono 160 pojemników o pojemności 60 dm3 każdy</t>
  </si>
  <si>
    <t xml:space="preserve">Mechaniczne zamiatanie ulic </t>
  </si>
  <si>
    <t>Usuwanie mechaniczne i chemiczne chwastów z  wraz z transportem i utylizacją odpadów, przewiduje się, że odchwaszczanie dotyczyć będzie około 5% całkowitej powierzchni chodników, ciągów pieszo-rowerowych, ulic i parkingów</t>
  </si>
  <si>
    <t>Ręczne uprzątnięcie kładek</t>
  </si>
  <si>
    <t>Ręczne zamiatanie łącznika ul.Piastowskiej z ul.Dworcową i schodów przy Dworcu PKP</t>
  </si>
  <si>
    <t>Usunięcie z terenu rejonu 1 padłych zwierząt i ptaków, oraz przekazanie ich do utylizacji firmie z którą Wykonawca powinien zawrzeć umowę, prace wykonywane całą dobowę. Czas reakcji zgodnie z ofertą, nie mniej niż 1 godz, w godzinach 7 do 22, 7 dni w tygodniu</t>
  </si>
  <si>
    <t>Zadanie 5</t>
  </si>
  <si>
    <t>UWAGA</t>
  </si>
  <si>
    <t>w lipcu, listopadzie</t>
  </si>
  <si>
    <t>od maja do grudnia raz w miesiącu</t>
  </si>
  <si>
    <t>od dnia zawarcia umowy do dnia 31 grudnia raz w miesiacu</t>
  </si>
  <si>
    <t>4 razy w miesiącu zgodnie z harmonogramem</t>
  </si>
  <si>
    <t>czas przystąpienia do prac zgodnie z ofertą, realizacja zadania w godzinach od 7 do 22 przez 7 dni w tygodniu</t>
  </si>
  <si>
    <t>usunięcie z terenu rejonu 1 padłych zwierząt i ptaków, oraz przekazanie ich do utylizacji firmie z którą Wykonawca powinien zawrzeć umowę</t>
  </si>
  <si>
    <t xml:space="preserve">Usunięcie z terenu rejonu 1 padłych zwierząt i ptaków, oraz przekazanie ich do utylizacji firmie z którą Wykonawca powinien zawrzeć umowę, </t>
  </si>
  <si>
    <t>od maja do listopada raz w miesiącu</t>
  </si>
  <si>
    <t>raz w miesiacu</t>
  </si>
  <si>
    <t>raz na kwartał, zgodnie z harmoonogramem</t>
  </si>
  <si>
    <t>w lipcu</t>
  </si>
  <si>
    <t>co drugi miesiac</t>
  </si>
  <si>
    <t xml:space="preserve">Mechaniczne zamiatanie ulic, chodników i ścieżek pieszo-rowerowych należy wykonać poza godzinami szczytu komunikacyjnego tj. poza </t>
  </si>
  <si>
    <t>godzinami 7-9 oraz 15-18</t>
  </si>
  <si>
    <t>Załącznik nr 2 do SWZ - Przedmiar robót/Kalkulacja ceny oferty</t>
  </si>
  <si>
    <t>Kwalifkowalny podpis elektroniczny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</si>
</sst>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9"/>
      <name val="Arial CE"/>
      <family val="2"/>
      <charset val="238"/>
    </font>
    <font>
      <sz val="10"/>
      <name val="Times New Roman"/>
      <family val="1"/>
      <charset val="238"/>
    </font>
    <font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horizontal="center"/>
    </xf>
    <xf numFmtId="3" fontId="6" fillId="0" borderId="9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/>
    <xf numFmtId="4" fontId="6" fillId="0" borderId="9" xfId="0" applyNumberFormat="1" applyFont="1" applyFill="1" applyBorder="1" applyAlignment="1" applyProtection="1">
      <alignment wrapText="1"/>
    </xf>
    <xf numFmtId="0" fontId="6" fillId="0" borderId="0" xfId="0" applyNumberFormat="1" applyFont="1" applyFill="1" applyBorder="1" applyAlignment="1" applyProtection="1"/>
    <xf numFmtId="0" fontId="9" fillId="0" borderId="0" xfId="0" applyFont="1"/>
    <xf numFmtId="0" fontId="4" fillId="0" borderId="1" xfId="0" applyNumberFormat="1" applyFont="1" applyFill="1" applyBorder="1" applyAlignment="1" applyProtection="1">
      <alignment horizontal="center"/>
    </xf>
    <xf numFmtId="0" fontId="4" fillId="0" borderId="4" xfId="0" applyNumberFormat="1" applyFont="1" applyFill="1" applyBorder="1" applyAlignment="1" applyProtection="1">
      <alignment horizontal="center"/>
    </xf>
    <xf numFmtId="4" fontId="6" fillId="0" borderId="1" xfId="0" applyNumberFormat="1" applyFont="1" applyFill="1" applyBorder="1" applyAlignment="1" applyProtection="1"/>
    <xf numFmtId="4" fontId="6" fillId="0" borderId="3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/>
    <xf numFmtId="0" fontId="6" fillId="0" borderId="8" xfId="0" applyNumberFormat="1" applyFont="1" applyFill="1" applyBorder="1" applyAlignment="1" applyProtection="1"/>
    <xf numFmtId="4" fontId="6" fillId="0" borderId="8" xfId="0" applyNumberFormat="1" applyFont="1" applyFill="1" applyBorder="1" applyAlignment="1" applyProtection="1"/>
    <xf numFmtId="4" fontId="5" fillId="0" borderId="4" xfId="0" applyNumberFormat="1" applyFont="1" applyFill="1" applyBorder="1" applyAlignment="1" applyProtection="1"/>
    <xf numFmtId="0" fontId="5" fillId="0" borderId="6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4" fontId="6" fillId="0" borderId="7" xfId="0" applyNumberFormat="1" applyFont="1" applyFill="1" applyBorder="1" applyAlignment="1" applyProtection="1"/>
    <xf numFmtId="4" fontId="5" fillId="0" borderId="3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4" fontId="6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4" fontId="6" fillId="0" borderId="9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wrapText="1"/>
    </xf>
    <xf numFmtId="0" fontId="6" fillId="0" borderId="0" xfId="0" applyNumberFormat="1" applyFont="1" applyFill="1" applyBorder="1" applyAlignment="1" applyProtection="1">
      <alignment horizontal="center"/>
    </xf>
    <xf numFmtId="3" fontId="6" fillId="0" borderId="0" xfId="0" applyNumberFormat="1" applyFont="1" applyFill="1" applyBorder="1" applyAlignment="1" applyProtection="1"/>
    <xf numFmtId="4" fontId="6" fillId="0" borderId="14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/>
    <xf numFmtId="0" fontId="6" fillId="0" borderId="10" xfId="0" applyNumberFormat="1" applyFont="1" applyFill="1" applyBorder="1" applyAlignment="1" applyProtection="1"/>
    <xf numFmtId="4" fontId="6" fillId="0" borderId="10" xfId="0" applyNumberFormat="1" applyFont="1" applyFill="1" applyBorder="1" applyAlignment="1" applyProtection="1"/>
    <xf numFmtId="4" fontId="5" fillId="0" borderId="1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center"/>
    </xf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6" fillId="0" borderId="9" xfId="0" applyFont="1" applyBorder="1" applyAlignment="1">
      <alignment horizontal="left" wrapText="1"/>
    </xf>
    <xf numFmtId="0" fontId="6" fillId="0" borderId="9" xfId="0" applyFont="1" applyBorder="1" applyAlignment="1">
      <alignment horizontal="center"/>
    </xf>
    <xf numFmtId="3" fontId="6" fillId="0" borderId="9" xfId="0" applyNumberFormat="1" applyFont="1" applyBorder="1"/>
    <xf numFmtId="0" fontId="6" fillId="0" borderId="9" xfId="0" applyFont="1" applyBorder="1"/>
    <xf numFmtId="4" fontId="6" fillId="0" borderId="15" xfId="0" applyNumberFormat="1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3" fontId="6" fillId="0" borderId="1" xfId="0" applyNumberFormat="1" applyFont="1" applyBorder="1"/>
    <xf numFmtId="0" fontId="6" fillId="0" borderId="1" xfId="0" applyFont="1" applyBorder="1"/>
    <xf numFmtId="4" fontId="6" fillId="0" borderId="3" xfId="0" applyNumberFormat="1" applyFont="1" applyBorder="1" applyAlignment="1">
      <alignment wrapText="1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horizontal="center"/>
    </xf>
    <xf numFmtId="3" fontId="6" fillId="0" borderId="3" xfId="0" applyNumberFormat="1" applyFont="1" applyBorder="1"/>
    <xf numFmtId="0" fontId="6" fillId="0" borderId="3" xfId="0" applyFont="1" applyBorder="1"/>
    <xf numFmtId="4" fontId="6" fillId="0" borderId="11" xfId="0" applyNumberFormat="1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3" fontId="6" fillId="0" borderId="0" xfId="0" applyNumberFormat="1" applyFont="1"/>
    <xf numFmtId="0" fontId="6" fillId="0" borderId="0" xfId="0" applyFont="1"/>
    <xf numFmtId="4" fontId="6" fillId="0" borderId="0" xfId="0" applyNumberFormat="1" applyFont="1" applyAlignment="1">
      <alignment wrapText="1"/>
    </xf>
    <xf numFmtId="0" fontId="5" fillId="0" borderId="13" xfId="0" applyFont="1" applyBorder="1" applyAlignment="1">
      <alignment horizontal="center"/>
    </xf>
    <xf numFmtId="0" fontId="6" fillId="0" borderId="13" xfId="0" applyFont="1" applyBorder="1" applyAlignment="1">
      <alignment wrapText="1"/>
    </xf>
    <xf numFmtId="0" fontId="6" fillId="0" borderId="12" xfId="0" applyFont="1" applyBorder="1" applyAlignment="1">
      <alignment horizontal="center"/>
    </xf>
    <xf numFmtId="3" fontId="6" fillId="0" borderId="12" xfId="0" applyNumberFormat="1" applyFont="1" applyBorder="1"/>
    <xf numFmtId="0" fontId="6" fillId="0" borderId="12" xfId="0" applyFont="1" applyBorder="1"/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horizontal="center"/>
    </xf>
    <xf numFmtId="3" fontId="6" fillId="0" borderId="4" xfId="0" applyNumberFormat="1" applyFont="1" applyBorder="1"/>
    <xf numFmtId="0" fontId="6" fillId="0" borderId="4" xfId="0" applyFont="1" applyBorder="1"/>
    <xf numFmtId="4" fontId="6" fillId="0" borderId="9" xfId="0" applyNumberFormat="1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11" xfId="0" applyFont="1" applyBorder="1" applyAlignment="1">
      <alignment horizontal="center"/>
    </xf>
    <xf numFmtId="3" fontId="6" fillId="0" borderId="11" xfId="0" applyNumberFormat="1" applyFont="1" applyBorder="1"/>
    <xf numFmtId="0" fontId="6" fillId="0" borderId="11" xfId="0" applyFont="1" applyBorder="1"/>
    <xf numFmtId="0" fontId="7" fillId="0" borderId="0" xfId="0" applyFont="1"/>
    <xf numFmtId="0" fontId="8" fillId="0" borderId="0" xfId="0" applyFont="1"/>
    <xf numFmtId="0" fontId="7" fillId="0" borderId="9" xfId="0" applyFont="1" applyBorder="1" applyAlignment="1">
      <alignment horizontal="center"/>
    </xf>
    <xf numFmtId="0" fontId="7" fillId="0" borderId="9" xfId="0" applyFont="1" applyBorder="1"/>
    <xf numFmtId="4" fontId="6" fillId="0" borderId="15" xfId="0" applyNumberFormat="1" applyFont="1" applyFill="1" applyBorder="1" applyAlignment="1" applyProtection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4" fontId="6" fillId="0" borderId="0" xfId="0" applyNumberFormat="1" applyFont="1" applyBorder="1" applyAlignment="1">
      <alignment wrapText="1"/>
    </xf>
    <xf numFmtId="4" fontId="6" fillId="0" borderId="16" xfId="0" applyNumberFormat="1" applyFont="1" applyBorder="1" applyAlignment="1">
      <alignment wrapText="1"/>
    </xf>
    <xf numFmtId="0" fontId="5" fillId="0" borderId="9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4" fontId="6" fillId="0" borderId="17" xfId="0" applyNumberFormat="1" applyFont="1" applyBorder="1" applyAlignment="1">
      <alignment wrapText="1"/>
    </xf>
    <xf numFmtId="0" fontId="3" fillId="0" borderId="0" xfId="0" applyNumberFormat="1" applyFont="1" applyFill="1" applyBorder="1" applyAlignment="1" applyProtection="1">
      <alignment horizontal="right"/>
    </xf>
    <xf numFmtId="0" fontId="10" fillId="0" borderId="18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3610C-FA0B-41B4-85C8-527EC73D4515}">
  <dimension ref="A1:G17"/>
  <sheetViews>
    <sheetView workbookViewId="0">
      <selection activeCell="A2" sqref="A2"/>
    </sheetView>
  </sheetViews>
  <sheetFormatPr defaultRowHeight="15" x14ac:dyDescent="0.25"/>
  <cols>
    <col min="2" max="2" width="45.42578125" customWidth="1"/>
    <col min="3" max="5" width="9.140625" customWidth="1"/>
    <col min="6" max="6" width="41.7109375" customWidth="1"/>
    <col min="7" max="7" width="9.140625" customWidth="1"/>
  </cols>
  <sheetData>
    <row r="1" spans="1:7" ht="15.75" x14ac:dyDescent="0.25">
      <c r="A1" s="41" t="s">
        <v>5</v>
      </c>
      <c r="B1" s="42"/>
      <c r="C1" s="42"/>
      <c r="D1" s="42"/>
      <c r="E1" s="42"/>
      <c r="F1" s="42"/>
    </row>
    <row r="2" spans="1:7" x14ac:dyDescent="0.25">
      <c r="A2" s="2" t="s">
        <v>0</v>
      </c>
      <c r="B2" s="1"/>
      <c r="C2" s="1"/>
      <c r="D2" s="1"/>
      <c r="E2" s="1"/>
      <c r="F2" s="42"/>
    </row>
    <row r="3" spans="1:7" x14ac:dyDescent="0.25">
      <c r="A3" s="43" t="s">
        <v>1</v>
      </c>
      <c r="B3" s="43" t="s">
        <v>6</v>
      </c>
      <c r="C3" s="44" t="s">
        <v>7</v>
      </c>
      <c r="D3" s="43" t="s">
        <v>2</v>
      </c>
      <c r="E3" s="43" t="s">
        <v>8</v>
      </c>
      <c r="F3" s="45" t="s">
        <v>9</v>
      </c>
    </row>
    <row r="4" spans="1:7" ht="36.75" x14ac:dyDescent="0.25">
      <c r="A4" s="53">
        <v>1</v>
      </c>
      <c r="B4" s="54" t="s">
        <v>64</v>
      </c>
      <c r="C4" s="55" t="s">
        <v>10</v>
      </c>
      <c r="D4" s="56">
        <f>160*60/100</f>
        <v>96</v>
      </c>
      <c r="E4" s="57">
        <v>156</v>
      </c>
      <c r="F4" s="58" t="s">
        <v>11</v>
      </c>
    </row>
    <row r="5" spans="1:7" x14ac:dyDescent="0.25">
      <c r="A5" s="59">
        <v>2</v>
      </c>
      <c r="B5" s="60" t="s">
        <v>65</v>
      </c>
      <c r="C5" s="61" t="s">
        <v>12</v>
      </c>
      <c r="D5" s="62">
        <v>99</v>
      </c>
      <c r="E5" s="63">
        <v>8</v>
      </c>
      <c r="F5" s="58" t="s">
        <v>73</v>
      </c>
    </row>
    <row r="6" spans="1:7" ht="24.75" x14ac:dyDescent="0.25">
      <c r="A6" s="59">
        <v>3</v>
      </c>
      <c r="B6" s="60" t="s">
        <v>57</v>
      </c>
      <c r="C6" s="61" t="s">
        <v>13</v>
      </c>
      <c r="D6" s="62">
        <v>500</v>
      </c>
      <c r="E6" s="63">
        <v>8</v>
      </c>
      <c r="F6" s="58" t="s">
        <v>73</v>
      </c>
    </row>
    <row r="7" spans="1:7" x14ac:dyDescent="0.25">
      <c r="A7" s="59">
        <v>4</v>
      </c>
      <c r="B7" s="60" t="s">
        <v>65</v>
      </c>
      <c r="C7" s="61" t="s">
        <v>12</v>
      </c>
      <c r="D7" s="62">
        <v>35</v>
      </c>
      <c r="E7" s="63">
        <v>2</v>
      </c>
      <c r="F7" s="58" t="s">
        <v>72</v>
      </c>
    </row>
    <row r="8" spans="1:7" ht="24.75" x14ac:dyDescent="0.25">
      <c r="A8" s="59">
        <v>5</v>
      </c>
      <c r="B8" s="60" t="s">
        <v>57</v>
      </c>
      <c r="C8" s="61" t="s">
        <v>13</v>
      </c>
      <c r="D8" s="62">
        <v>95</v>
      </c>
      <c r="E8" s="63">
        <v>2</v>
      </c>
      <c r="F8" s="58" t="s">
        <v>72</v>
      </c>
    </row>
    <row r="9" spans="1:7" ht="60.75" x14ac:dyDescent="0.25">
      <c r="A9" s="65">
        <v>6</v>
      </c>
      <c r="B9" s="66" t="s">
        <v>66</v>
      </c>
      <c r="C9" s="55" t="s">
        <v>13</v>
      </c>
      <c r="D9" s="56">
        <f>0.05*(D5+D6+D7+D8)</f>
        <v>36.450000000000003</v>
      </c>
      <c r="E9" s="57">
        <v>5</v>
      </c>
      <c r="F9" s="64" t="s">
        <v>41</v>
      </c>
    </row>
    <row r="10" spans="1:7" x14ac:dyDescent="0.25">
      <c r="A10" s="59">
        <v>7</v>
      </c>
      <c r="B10" s="60" t="s">
        <v>59</v>
      </c>
      <c r="C10" s="61" t="s">
        <v>12</v>
      </c>
      <c r="D10" s="62">
        <v>373</v>
      </c>
      <c r="E10" s="63">
        <v>1</v>
      </c>
      <c r="F10" s="64" t="s">
        <v>41</v>
      </c>
    </row>
    <row r="11" spans="1:7" ht="24.75" x14ac:dyDescent="0.25">
      <c r="A11" s="59">
        <v>8</v>
      </c>
      <c r="B11" s="60" t="s">
        <v>60</v>
      </c>
      <c r="C11" s="61" t="s">
        <v>13</v>
      </c>
      <c r="D11" s="62">
        <v>555</v>
      </c>
      <c r="E11" s="63">
        <v>1</v>
      </c>
      <c r="F11" s="64" t="s">
        <v>41</v>
      </c>
    </row>
    <row r="12" spans="1:7" ht="24.75" x14ac:dyDescent="0.25">
      <c r="A12" s="46">
        <v>9</v>
      </c>
      <c r="B12" s="52" t="s">
        <v>62</v>
      </c>
      <c r="C12" s="48" t="s">
        <v>14</v>
      </c>
      <c r="D12" s="49">
        <v>5</v>
      </c>
      <c r="E12" s="50">
        <v>12</v>
      </c>
      <c r="F12" s="64" t="s">
        <v>74</v>
      </c>
      <c r="G12" s="68"/>
    </row>
    <row r="13" spans="1:7" ht="24.75" x14ac:dyDescent="0.25">
      <c r="A13" s="46">
        <v>10</v>
      </c>
      <c r="B13" s="52" t="s">
        <v>67</v>
      </c>
      <c r="C13" s="48" t="s">
        <v>14</v>
      </c>
      <c r="D13" s="49">
        <v>2</v>
      </c>
      <c r="E13" s="50">
        <v>12</v>
      </c>
      <c r="F13" s="64" t="s">
        <v>74</v>
      </c>
      <c r="G13" s="68"/>
    </row>
    <row r="14" spans="1:7" ht="24.75" x14ac:dyDescent="0.25">
      <c r="A14" s="46">
        <v>11</v>
      </c>
      <c r="B14" s="52" t="s">
        <v>68</v>
      </c>
      <c r="C14" s="48" t="s">
        <v>17</v>
      </c>
      <c r="D14" s="49">
        <v>2</v>
      </c>
      <c r="E14" s="50">
        <v>48</v>
      </c>
      <c r="F14" s="58" t="s">
        <v>75</v>
      </c>
      <c r="G14" s="68"/>
    </row>
    <row r="15" spans="1:7" ht="36.75" x14ac:dyDescent="0.25">
      <c r="A15" s="100">
        <v>12</v>
      </c>
      <c r="B15" s="6" t="s">
        <v>78</v>
      </c>
      <c r="C15" s="7" t="s">
        <v>19</v>
      </c>
      <c r="D15" s="8">
        <v>12</v>
      </c>
      <c r="E15" s="9">
        <v>1</v>
      </c>
      <c r="F15" s="58" t="s">
        <v>76</v>
      </c>
    </row>
    <row r="16" spans="1:7" x14ac:dyDescent="0.25">
      <c r="A16" s="26" t="s">
        <v>71</v>
      </c>
      <c r="B16" s="11" t="s">
        <v>84</v>
      </c>
      <c r="C16" s="32"/>
      <c r="D16" s="33"/>
      <c r="E16" s="11"/>
      <c r="F16" s="98"/>
    </row>
    <row r="17" spans="1:6" x14ac:dyDescent="0.25">
      <c r="A17" s="26"/>
      <c r="B17" s="31" t="s">
        <v>85</v>
      </c>
      <c r="C17" s="32"/>
      <c r="D17" s="33"/>
      <c r="E17" s="11"/>
      <c r="F17" s="98"/>
    </row>
  </sheetData>
  <pageMargins left="0.7" right="0.7" top="0.75" bottom="0.75" header="0.3" footer="0.3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B957-CCA1-4D1D-8A15-0255D2501253}">
  <dimension ref="A1:G13"/>
  <sheetViews>
    <sheetView workbookViewId="0">
      <selection activeCell="F22" sqref="F22"/>
    </sheetView>
  </sheetViews>
  <sheetFormatPr defaultRowHeight="15" x14ac:dyDescent="0.25"/>
  <cols>
    <col min="2" max="2" width="67" customWidth="1"/>
    <col min="7" max="7" width="17.42578125" customWidth="1"/>
  </cols>
  <sheetData>
    <row r="1" spans="1:7" x14ac:dyDescent="0.25">
      <c r="A1" s="103" t="s">
        <v>86</v>
      </c>
      <c r="B1" s="103"/>
      <c r="C1" s="103"/>
      <c r="D1" s="103"/>
      <c r="E1" s="103"/>
      <c r="F1" s="103"/>
      <c r="G1" s="103"/>
    </row>
    <row r="2" spans="1:7" x14ac:dyDescent="0.25">
      <c r="B2" s="1"/>
      <c r="C2" s="1"/>
      <c r="D2" s="1"/>
      <c r="E2" s="1"/>
      <c r="F2" s="1"/>
      <c r="G2" s="1"/>
    </row>
    <row r="3" spans="1:7" x14ac:dyDescent="0.25">
      <c r="A3" s="2" t="s">
        <v>70</v>
      </c>
      <c r="B3" s="1"/>
      <c r="C3" s="1"/>
      <c r="D3" s="1"/>
      <c r="E3" s="1"/>
      <c r="F3" s="1"/>
      <c r="G3" s="1"/>
    </row>
    <row r="4" spans="1:7" x14ac:dyDescent="0.25">
      <c r="A4" s="43" t="s">
        <v>1</v>
      </c>
      <c r="B4" s="43" t="s">
        <v>6</v>
      </c>
      <c r="C4" s="44" t="s">
        <v>7</v>
      </c>
      <c r="D4" s="43" t="s">
        <v>2</v>
      </c>
      <c r="E4" s="43" t="s">
        <v>8</v>
      </c>
      <c r="F4" s="40" t="s">
        <v>50</v>
      </c>
      <c r="G4" s="40" t="s">
        <v>51</v>
      </c>
    </row>
    <row r="5" spans="1:7" x14ac:dyDescent="0.25">
      <c r="A5" s="46">
        <v>1</v>
      </c>
      <c r="B5" s="47" t="s">
        <v>16</v>
      </c>
      <c r="C5" s="48" t="s">
        <v>17</v>
      </c>
      <c r="D5" s="49">
        <v>319</v>
      </c>
      <c r="E5" s="50">
        <v>8</v>
      </c>
      <c r="F5" s="15"/>
      <c r="G5" s="16"/>
    </row>
    <row r="6" spans="1:7" ht="18" customHeight="1" x14ac:dyDescent="0.25">
      <c r="A6" s="46">
        <v>2</v>
      </c>
      <c r="B6" s="52" t="s">
        <v>52</v>
      </c>
      <c r="C6" s="48" t="s">
        <v>17</v>
      </c>
      <c r="D6" s="49">
        <v>32</v>
      </c>
      <c r="E6" s="50">
        <v>1</v>
      </c>
      <c r="F6" s="93"/>
      <c r="G6" s="16"/>
    </row>
    <row r="7" spans="1:7" x14ac:dyDescent="0.25">
      <c r="A7" s="17"/>
      <c r="B7" s="11"/>
      <c r="C7" s="11"/>
      <c r="D7" s="18" t="s">
        <v>26</v>
      </c>
      <c r="E7" s="19"/>
      <c r="F7" s="20"/>
      <c r="G7" s="21"/>
    </row>
    <row r="8" spans="1:7" x14ac:dyDescent="0.25">
      <c r="A8" s="11"/>
      <c r="B8" s="11"/>
      <c r="C8" s="11"/>
      <c r="D8" s="22" t="s">
        <v>27</v>
      </c>
      <c r="E8" s="23"/>
      <c r="F8" s="24"/>
      <c r="G8" s="25"/>
    </row>
    <row r="9" spans="1:7" x14ac:dyDescent="0.25">
      <c r="A9" s="11"/>
      <c r="B9" s="11"/>
      <c r="C9" s="11"/>
      <c r="D9" s="22" t="s">
        <v>28</v>
      </c>
      <c r="E9" s="23"/>
      <c r="F9" s="24"/>
      <c r="G9" s="25"/>
    </row>
    <row r="13" spans="1:7" ht="27.75" customHeight="1" x14ac:dyDescent="0.25">
      <c r="E13" s="104" t="s">
        <v>87</v>
      </c>
      <c r="F13" s="104"/>
      <c r="G13" s="104"/>
    </row>
  </sheetData>
  <mergeCells count="2">
    <mergeCell ref="A1:G1"/>
    <mergeCell ref="E13:G13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2441B-AF08-479D-A018-3471E651DF9E}">
  <dimension ref="A1:F17"/>
  <sheetViews>
    <sheetView workbookViewId="0">
      <selection activeCell="A3" sqref="A3"/>
    </sheetView>
  </sheetViews>
  <sheetFormatPr defaultRowHeight="15" x14ac:dyDescent="0.25"/>
  <cols>
    <col min="2" max="2" width="47.7109375" customWidth="1"/>
    <col min="6" max="6" width="28.5703125" customWidth="1"/>
  </cols>
  <sheetData>
    <row r="1" spans="1:6" ht="15.75" x14ac:dyDescent="0.25">
      <c r="A1" s="41" t="s">
        <v>5</v>
      </c>
      <c r="B1" s="69"/>
      <c r="C1" s="70"/>
      <c r="D1" s="71"/>
      <c r="E1" s="72"/>
      <c r="F1" s="73"/>
    </row>
    <row r="2" spans="1:6" x14ac:dyDescent="0.25">
      <c r="A2" s="2" t="s">
        <v>3</v>
      </c>
      <c r="B2" s="1"/>
      <c r="C2" s="1"/>
      <c r="D2" s="1"/>
      <c r="E2" s="1"/>
    </row>
    <row r="3" spans="1:6" x14ac:dyDescent="0.25">
      <c r="A3" s="13" t="s">
        <v>1</v>
      </c>
      <c r="B3" s="13" t="s">
        <v>6</v>
      </c>
      <c r="C3" s="13" t="s">
        <v>20</v>
      </c>
      <c r="D3" s="13" t="s">
        <v>2</v>
      </c>
      <c r="E3" s="13" t="s">
        <v>8</v>
      </c>
      <c r="F3" s="43" t="s">
        <v>9</v>
      </c>
    </row>
    <row r="4" spans="1:6" x14ac:dyDescent="0.25">
      <c r="A4" s="14"/>
      <c r="B4" s="14"/>
      <c r="C4" s="14" t="s">
        <v>23</v>
      </c>
      <c r="D4" s="14"/>
      <c r="E4" s="14"/>
      <c r="F4" s="99"/>
    </row>
    <row r="5" spans="1:6" ht="41.25" customHeight="1" x14ac:dyDescent="0.25">
      <c r="A5" s="74">
        <v>1</v>
      </c>
      <c r="B5" s="75" t="s">
        <v>55</v>
      </c>
      <c r="C5" s="76" t="s">
        <v>10</v>
      </c>
      <c r="D5" s="77">
        <f>159*60/100</f>
        <v>95.4</v>
      </c>
      <c r="E5" s="78">
        <v>156</v>
      </c>
      <c r="F5" s="58" t="s">
        <v>11</v>
      </c>
    </row>
    <row r="6" spans="1:6" ht="24.75" x14ac:dyDescent="0.25">
      <c r="A6" s="79">
        <v>2</v>
      </c>
      <c r="B6" s="80" t="s">
        <v>56</v>
      </c>
      <c r="C6" s="81" t="s">
        <v>12</v>
      </c>
      <c r="D6" s="82">
        <v>174.16</v>
      </c>
      <c r="E6" s="83">
        <v>7</v>
      </c>
      <c r="F6" s="58" t="s">
        <v>79</v>
      </c>
    </row>
    <row r="7" spans="1:6" ht="24.75" x14ac:dyDescent="0.25">
      <c r="A7" s="59">
        <v>3</v>
      </c>
      <c r="B7" s="60" t="s">
        <v>57</v>
      </c>
      <c r="C7" s="61" t="s">
        <v>13</v>
      </c>
      <c r="D7" s="62">
        <v>383.29</v>
      </c>
      <c r="E7" s="63">
        <v>7</v>
      </c>
      <c r="F7" s="58" t="s">
        <v>79</v>
      </c>
    </row>
    <row r="8" spans="1:6" ht="24.75" x14ac:dyDescent="0.25">
      <c r="A8" s="79">
        <v>4</v>
      </c>
      <c r="B8" s="80" t="s">
        <v>58</v>
      </c>
      <c r="C8" s="81" t="s">
        <v>12</v>
      </c>
      <c r="D8" s="82">
        <v>187</v>
      </c>
      <c r="E8" s="83">
        <v>1</v>
      </c>
      <c r="F8" s="58" t="s">
        <v>72</v>
      </c>
    </row>
    <row r="9" spans="1:6" ht="41.25" customHeight="1" x14ac:dyDescent="0.25">
      <c r="A9" s="59">
        <v>5</v>
      </c>
      <c r="B9" s="60" t="s">
        <v>57</v>
      </c>
      <c r="C9" s="61" t="s">
        <v>13</v>
      </c>
      <c r="D9" s="62">
        <v>172.15</v>
      </c>
      <c r="E9" s="63">
        <v>1</v>
      </c>
      <c r="F9" s="58" t="s">
        <v>72</v>
      </c>
    </row>
    <row r="10" spans="1:6" x14ac:dyDescent="0.25">
      <c r="A10" s="59">
        <v>6</v>
      </c>
      <c r="B10" s="60" t="s">
        <v>59</v>
      </c>
      <c r="C10" s="61" t="s">
        <v>12</v>
      </c>
      <c r="D10" s="62">
        <v>373</v>
      </c>
      <c r="E10" s="63">
        <v>1</v>
      </c>
      <c r="F10" s="64" t="s">
        <v>41</v>
      </c>
    </row>
    <row r="11" spans="1:6" ht="25.5" customHeight="1" x14ac:dyDescent="0.25">
      <c r="A11" s="59">
        <v>7</v>
      </c>
      <c r="B11" s="60" t="s">
        <v>60</v>
      </c>
      <c r="C11" s="61" t="s">
        <v>13</v>
      </c>
      <c r="D11" s="62">
        <v>555</v>
      </c>
      <c r="E11" s="63">
        <v>1</v>
      </c>
      <c r="F11" s="64" t="s">
        <v>41</v>
      </c>
    </row>
    <row r="12" spans="1:6" ht="67.5" customHeight="1" x14ac:dyDescent="0.25">
      <c r="A12" s="59">
        <v>8</v>
      </c>
      <c r="B12" s="60" t="s">
        <v>61</v>
      </c>
      <c r="C12" s="61" t="s">
        <v>13</v>
      </c>
      <c r="D12" s="62">
        <v>71</v>
      </c>
      <c r="E12" s="63">
        <v>5</v>
      </c>
      <c r="F12" s="64" t="s">
        <v>41</v>
      </c>
    </row>
    <row r="13" spans="1:6" ht="24.75" x14ac:dyDescent="0.25">
      <c r="A13" s="65">
        <v>9</v>
      </c>
      <c r="B13" s="66" t="s">
        <v>62</v>
      </c>
      <c r="C13" s="55" t="s">
        <v>14</v>
      </c>
      <c r="D13" s="56">
        <v>3</v>
      </c>
      <c r="E13" s="57">
        <v>12</v>
      </c>
      <c r="F13" s="67" t="s">
        <v>80</v>
      </c>
    </row>
    <row r="14" spans="1:6" ht="24.75" x14ac:dyDescent="0.25">
      <c r="A14" s="59">
        <v>10</v>
      </c>
      <c r="B14" s="60" t="s">
        <v>63</v>
      </c>
      <c r="C14" s="61" t="s">
        <v>14</v>
      </c>
      <c r="D14" s="62">
        <v>1</v>
      </c>
      <c r="E14" s="63">
        <v>12</v>
      </c>
      <c r="F14" s="67" t="s">
        <v>80</v>
      </c>
    </row>
    <row r="15" spans="1:6" ht="36.75" x14ac:dyDescent="0.25">
      <c r="A15" s="101">
        <v>11</v>
      </c>
      <c r="B15" s="6" t="s">
        <v>77</v>
      </c>
      <c r="C15" s="3" t="s">
        <v>19</v>
      </c>
      <c r="D15" s="4">
        <v>12</v>
      </c>
      <c r="E15" s="5">
        <v>1</v>
      </c>
      <c r="F15" s="58" t="s">
        <v>76</v>
      </c>
    </row>
    <row r="16" spans="1:6" x14ac:dyDescent="0.25">
      <c r="A16" s="26" t="s">
        <v>71</v>
      </c>
      <c r="B16" s="11" t="s">
        <v>84</v>
      </c>
      <c r="C16" s="11"/>
      <c r="D16" s="26"/>
      <c r="E16" s="11"/>
    </row>
    <row r="17" spans="1:5" x14ac:dyDescent="0.25">
      <c r="A17" s="1"/>
      <c r="B17" s="31" t="s">
        <v>85</v>
      </c>
      <c r="C17" s="11"/>
      <c r="D17" s="26"/>
      <c r="E17" s="11"/>
    </row>
  </sheetData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4F6FC-1640-4FB1-841F-2C506BC117FE}">
  <dimension ref="A1:F7"/>
  <sheetViews>
    <sheetView workbookViewId="0">
      <selection activeCell="E18" sqref="E18"/>
    </sheetView>
  </sheetViews>
  <sheetFormatPr defaultRowHeight="15" x14ac:dyDescent="0.25"/>
  <cols>
    <col min="2" max="2" width="35.5703125" customWidth="1"/>
    <col min="6" max="6" width="25.85546875" customWidth="1"/>
  </cols>
  <sheetData>
    <row r="1" spans="1:6" ht="15.75" x14ac:dyDescent="0.25">
      <c r="A1" s="41" t="s">
        <v>5</v>
      </c>
    </row>
    <row r="2" spans="1:6" x14ac:dyDescent="0.25">
      <c r="A2" s="2" t="s">
        <v>4</v>
      </c>
      <c r="B2" s="1"/>
      <c r="C2" s="1"/>
      <c r="D2" s="1"/>
      <c r="E2" s="1"/>
    </row>
    <row r="3" spans="1:6" x14ac:dyDescent="0.25">
      <c r="A3" s="43" t="s">
        <v>1</v>
      </c>
      <c r="B3" s="43" t="s">
        <v>6</v>
      </c>
      <c r="C3" s="44" t="s">
        <v>7</v>
      </c>
      <c r="D3" s="43" t="s">
        <v>2</v>
      </c>
      <c r="E3" s="43" t="s">
        <v>8</v>
      </c>
      <c r="F3" s="45" t="s">
        <v>9</v>
      </c>
    </row>
    <row r="4" spans="1:6" ht="36.75" x14ac:dyDescent="0.25">
      <c r="A4" s="65">
        <v>1</v>
      </c>
      <c r="B4" s="66" t="s">
        <v>48</v>
      </c>
      <c r="C4" s="55" t="s">
        <v>47</v>
      </c>
      <c r="D4" s="56">
        <v>78</v>
      </c>
      <c r="E4" s="57">
        <v>12</v>
      </c>
      <c r="F4" s="67" t="s">
        <v>80</v>
      </c>
    </row>
    <row r="5" spans="1:6" ht="24.75" x14ac:dyDescent="0.25">
      <c r="A5" s="46">
        <v>2</v>
      </c>
      <c r="B5" s="52" t="s">
        <v>15</v>
      </c>
      <c r="C5" s="48" t="s">
        <v>14</v>
      </c>
      <c r="D5" s="49">
        <v>8</v>
      </c>
      <c r="E5" s="50">
        <v>4</v>
      </c>
      <c r="F5" s="51" t="s">
        <v>81</v>
      </c>
    </row>
    <row r="6" spans="1:6" x14ac:dyDescent="0.25">
      <c r="A6" s="46">
        <v>3</v>
      </c>
      <c r="B6" s="52" t="s">
        <v>49</v>
      </c>
      <c r="C6" s="48" t="s">
        <v>14</v>
      </c>
      <c r="D6" s="49">
        <v>23</v>
      </c>
      <c r="E6" s="50">
        <v>1</v>
      </c>
      <c r="F6" s="51" t="s">
        <v>82</v>
      </c>
    </row>
    <row r="7" spans="1:6" ht="36.75" x14ac:dyDescent="0.25">
      <c r="A7" s="46">
        <v>4</v>
      </c>
      <c r="B7" s="52" t="s">
        <v>42</v>
      </c>
      <c r="C7" s="48" t="s">
        <v>14</v>
      </c>
      <c r="D7" s="49">
        <v>4</v>
      </c>
      <c r="E7" s="50">
        <v>1</v>
      </c>
      <c r="F7" s="84" t="s">
        <v>41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28450-D2BD-45E9-B13C-0819B09F1810}">
  <dimension ref="A1:F16"/>
  <sheetViews>
    <sheetView workbookViewId="0">
      <selection activeCell="B10" sqref="B10"/>
    </sheetView>
  </sheetViews>
  <sheetFormatPr defaultRowHeight="15" x14ac:dyDescent="0.25"/>
  <cols>
    <col min="2" max="2" width="50.28515625" customWidth="1"/>
    <col min="6" max="6" width="36" customWidth="1"/>
  </cols>
  <sheetData>
    <row r="1" spans="1:6" ht="15.75" x14ac:dyDescent="0.25">
      <c r="A1" s="41" t="s">
        <v>5</v>
      </c>
    </row>
    <row r="2" spans="1:6" x14ac:dyDescent="0.25">
      <c r="A2" s="2" t="s">
        <v>33</v>
      </c>
      <c r="B2" s="1"/>
      <c r="C2" s="1"/>
      <c r="D2" s="1"/>
      <c r="E2" s="1"/>
    </row>
    <row r="3" spans="1:6" x14ac:dyDescent="0.25">
      <c r="A3" s="43" t="s">
        <v>1</v>
      </c>
      <c r="B3" s="43" t="s">
        <v>6</v>
      </c>
      <c r="C3" s="44" t="s">
        <v>7</v>
      </c>
      <c r="D3" s="43" t="s">
        <v>2</v>
      </c>
      <c r="E3" s="43" t="s">
        <v>8</v>
      </c>
      <c r="F3" s="43" t="s">
        <v>9</v>
      </c>
    </row>
    <row r="4" spans="1:6" ht="36.75" x14ac:dyDescent="0.25">
      <c r="A4" s="59">
        <v>1</v>
      </c>
      <c r="B4" s="52" t="s">
        <v>34</v>
      </c>
      <c r="C4" s="48" t="s">
        <v>14</v>
      </c>
      <c r="D4" s="49">
        <v>2</v>
      </c>
      <c r="E4" s="50">
        <v>52</v>
      </c>
      <c r="F4" s="102" t="s">
        <v>46</v>
      </c>
    </row>
    <row r="5" spans="1:6" ht="36.75" x14ac:dyDescent="0.25">
      <c r="A5" s="59">
        <v>2</v>
      </c>
      <c r="B5" s="52" t="s">
        <v>35</v>
      </c>
      <c r="C5" s="48" t="s">
        <v>14</v>
      </c>
      <c r="D5" s="49">
        <v>7</v>
      </c>
      <c r="E5" s="50">
        <v>52</v>
      </c>
      <c r="F5" s="102" t="s">
        <v>46</v>
      </c>
    </row>
    <row r="6" spans="1:6" ht="36.75" x14ac:dyDescent="0.25">
      <c r="A6" s="59">
        <v>3</v>
      </c>
      <c r="B6" s="52" t="s">
        <v>36</v>
      </c>
      <c r="C6" s="48" t="s">
        <v>14</v>
      </c>
      <c r="D6" s="49">
        <v>1</v>
      </c>
      <c r="E6" s="50">
        <v>52</v>
      </c>
      <c r="F6" s="102" t="s">
        <v>46</v>
      </c>
    </row>
    <row r="7" spans="1:6" ht="36.75" x14ac:dyDescent="0.25">
      <c r="A7" s="65">
        <v>4</v>
      </c>
      <c r="B7" s="85" t="s">
        <v>37</v>
      </c>
      <c r="C7" s="86" t="s">
        <v>14</v>
      </c>
      <c r="D7" s="87">
        <v>16</v>
      </c>
      <c r="E7" s="88">
        <v>52</v>
      </c>
      <c r="F7" s="102" t="s">
        <v>46</v>
      </c>
    </row>
    <row r="8" spans="1:6" ht="24.75" x14ac:dyDescent="0.25">
      <c r="A8" s="46">
        <v>5</v>
      </c>
      <c r="B8" s="52" t="s">
        <v>38</v>
      </c>
      <c r="C8" s="48" t="s">
        <v>14</v>
      </c>
      <c r="D8" s="49">
        <v>3</v>
      </c>
      <c r="E8" s="50">
        <v>6</v>
      </c>
      <c r="F8" s="102" t="s">
        <v>83</v>
      </c>
    </row>
    <row r="9" spans="1:6" ht="30.75" customHeight="1" x14ac:dyDescent="0.25">
      <c r="A9" s="65">
        <v>6</v>
      </c>
      <c r="B9" s="85" t="s">
        <v>45</v>
      </c>
      <c r="C9" s="86" t="s">
        <v>14</v>
      </c>
      <c r="D9" s="87">
        <v>1</v>
      </c>
      <c r="E9" s="88">
        <v>15</v>
      </c>
      <c r="F9" s="102" t="s">
        <v>44</v>
      </c>
    </row>
    <row r="10" spans="1:6" ht="30" customHeight="1" x14ac:dyDescent="0.25">
      <c r="A10" s="46">
        <v>7</v>
      </c>
      <c r="B10" s="85" t="s">
        <v>53</v>
      </c>
      <c r="C10" s="86" t="s">
        <v>54</v>
      </c>
      <c r="D10" s="87">
        <v>1</v>
      </c>
      <c r="E10" s="88">
        <v>30</v>
      </c>
      <c r="F10" s="102" t="s">
        <v>44</v>
      </c>
    </row>
    <row r="11" spans="1:6" ht="31.5" customHeight="1" x14ac:dyDescent="0.25">
      <c r="A11" s="46">
        <v>8</v>
      </c>
      <c r="B11" s="52" t="s">
        <v>39</v>
      </c>
      <c r="C11" s="48" t="s">
        <v>14</v>
      </c>
      <c r="D11" s="50">
        <v>1</v>
      </c>
      <c r="E11" s="50">
        <v>10</v>
      </c>
      <c r="F11" s="102" t="s">
        <v>44</v>
      </c>
    </row>
    <row r="12" spans="1:6" ht="39" customHeight="1" x14ac:dyDescent="0.25">
      <c r="A12" s="46">
        <v>9</v>
      </c>
      <c r="B12" s="52" t="s">
        <v>40</v>
      </c>
      <c r="C12" s="48" t="s">
        <v>14</v>
      </c>
      <c r="D12" s="50">
        <v>1</v>
      </c>
      <c r="E12" s="50">
        <v>20</v>
      </c>
      <c r="F12" s="51" t="s">
        <v>44</v>
      </c>
    </row>
    <row r="13" spans="1:6" x14ac:dyDescent="0.25">
      <c r="A13" s="94"/>
      <c r="B13" s="95"/>
      <c r="C13" s="96"/>
      <c r="D13" s="97"/>
      <c r="E13" s="97"/>
    </row>
    <row r="14" spans="1:6" x14ac:dyDescent="0.25">
      <c r="A14" s="89"/>
      <c r="B14" s="90"/>
    </row>
    <row r="15" spans="1:6" x14ac:dyDescent="0.25">
      <c r="A15" s="12"/>
      <c r="B15" s="90"/>
    </row>
    <row r="16" spans="1:6" x14ac:dyDescent="0.25">
      <c r="B16" s="90"/>
    </row>
  </sheetData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C436C-3D97-440C-A374-28F13AB94D75}">
  <dimension ref="A1:F5"/>
  <sheetViews>
    <sheetView workbookViewId="0">
      <selection activeCell="E22" sqref="E22"/>
    </sheetView>
  </sheetViews>
  <sheetFormatPr defaultRowHeight="15" x14ac:dyDescent="0.25"/>
  <cols>
    <col min="2" max="2" width="44" customWidth="1"/>
    <col min="3" max="3" width="11.5703125" customWidth="1"/>
    <col min="4" max="4" width="8" customWidth="1"/>
    <col min="5" max="5" width="10.42578125" customWidth="1"/>
    <col min="6" max="6" width="43" customWidth="1"/>
  </cols>
  <sheetData>
    <row r="1" spans="1:6" ht="15.75" x14ac:dyDescent="0.25">
      <c r="A1" s="41" t="s">
        <v>5</v>
      </c>
    </row>
    <row r="2" spans="1:6" x14ac:dyDescent="0.25">
      <c r="A2" s="2" t="s">
        <v>70</v>
      </c>
      <c r="B2" s="1"/>
      <c r="C2" s="1"/>
      <c r="D2" s="1"/>
      <c r="E2" s="1"/>
    </row>
    <row r="3" spans="1:6" x14ac:dyDescent="0.25">
      <c r="A3" s="43" t="s">
        <v>1</v>
      </c>
      <c r="B3" s="43" t="s">
        <v>6</v>
      </c>
      <c r="C3" s="44" t="s">
        <v>7</v>
      </c>
      <c r="D3" s="43" t="s">
        <v>2</v>
      </c>
      <c r="E3" s="43" t="s">
        <v>8</v>
      </c>
      <c r="F3" s="45" t="s">
        <v>9</v>
      </c>
    </row>
    <row r="4" spans="1:6" ht="25.5" customHeight="1" x14ac:dyDescent="0.25">
      <c r="A4" s="46">
        <v>1</v>
      </c>
      <c r="B4" s="47" t="s">
        <v>16</v>
      </c>
      <c r="C4" s="48" t="s">
        <v>17</v>
      </c>
      <c r="D4" s="49">
        <v>319</v>
      </c>
      <c r="E4" s="50">
        <v>8</v>
      </c>
      <c r="F4" s="51" t="s">
        <v>18</v>
      </c>
    </row>
    <row r="5" spans="1:6" ht="36" customHeight="1" x14ac:dyDescent="0.25">
      <c r="A5" s="46">
        <v>2</v>
      </c>
      <c r="B5" s="52" t="s">
        <v>52</v>
      </c>
      <c r="C5" s="48" t="s">
        <v>17</v>
      </c>
      <c r="D5" s="49">
        <v>32</v>
      </c>
      <c r="E5" s="50">
        <v>1</v>
      </c>
      <c r="F5" s="51" t="s">
        <v>44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30140-FDE7-41AC-A751-3DAF3186E563}">
  <dimension ref="A1:G28"/>
  <sheetViews>
    <sheetView topLeftCell="A10" workbookViewId="0">
      <selection activeCell="D28" sqref="D28"/>
    </sheetView>
  </sheetViews>
  <sheetFormatPr defaultRowHeight="15" x14ac:dyDescent="0.25"/>
  <cols>
    <col min="2" max="2" width="67" customWidth="1"/>
    <col min="7" max="7" width="17.42578125" customWidth="1"/>
  </cols>
  <sheetData>
    <row r="1" spans="1:7" x14ac:dyDescent="0.25">
      <c r="A1" s="103" t="s">
        <v>86</v>
      </c>
      <c r="B1" s="103"/>
      <c r="C1" s="103"/>
      <c r="D1" s="103"/>
      <c r="E1" s="103"/>
      <c r="F1" s="103"/>
      <c r="G1" s="103"/>
    </row>
    <row r="2" spans="1:7" x14ac:dyDescent="0.25">
      <c r="B2" s="1"/>
      <c r="C2" s="1"/>
      <c r="D2" s="1"/>
      <c r="E2" s="1"/>
      <c r="F2" s="1"/>
      <c r="G2" s="1"/>
    </row>
    <row r="3" spans="1:7" x14ac:dyDescent="0.25">
      <c r="A3" s="2" t="s">
        <v>0</v>
      </c>
      <c r="B3" s="1"/>
      <c r="C3" s="1"/>
      <c r="D3" s="1"/>
      <c r="E3" s="1"/>
      <c r="F3" s="1"/>
      <c r="G3" s="1"/>
    </row>
    <row r="4" spans="1:7" x14ac:dyDescent="0.25">
      <c r="A4" s="43" t="s">
        <v>1</v>
      </c>
      <c r="B4" s="43" t="s">
        <v>6</v>
      </c>
      <c r="C4" s="44" t="s">
        <v>7</v>
      </c>
      <c r="D4" s="43" t="s">
        <v>2</v>
      </c>
      <c r="E4" s="43" t="s">
        <v>8</v>
      </c>
      <c r="F4" s="40" t="s">
        <v>50</v>
      </c>
      <c r="G4" s="40" t="s">
        <v>51</v>
      </c>
    </row>
    <row r="5" spans="1:7" ht="24.75" x14ac:dyDescent="0.25">
      <c r="A5" s="53">
        <v>1</v>
      </c>
      <c r="B5" s="54" t="s">
        <v>64</v>
      </c>
      <c r="C5" s="55" t="s">
        <v>10</v>
      </c>
      <c r="D5" s="56">
        <f>160*60/100</f>
        <v>96</v>
      </c>
      <c r="E5" s="57">
        <v>156</v>
      </c>
      <c r="F5" s="15"/>
      <c r="G5" s="16"/>
    </row>
    <row r="6" spans="1:7" x14ac:dyDescent="0.25">
      <c r="A6" s="59">
        <v>2</v>
      </c>
      <c r="B6" s="60" t="s">
        <v>65</v>
      </c>
      <c r="C6" s="61" t="s">
        <v>12</v>
      </c>
      <c r="D6" s="62">
        <v>99</v>
      </c>
      <c r="E6" s="63">
        <v>8</v>
      </c>
      <c r="F6" s="15"/>
      <c r="G6" s="16"/>
    </row>
    <row r="7" spans="1:7" x14ac:dyDescent="0.25">
      <c r="A7" s="59">
        <v>3</v>
      </c>
      <c r="B7" s="60" t="s">
        <v>57</v>
      </c>
      <c r="C7" s="61" t="s">
        <v>13</v>
      </c>
      <c r="D7" s="62">
        <v>500</v>
      </c>
      <c r="E7" s="63">
        <v>8</v>
      </c>
      <c r="F7" s="16"/>
      <c r="G7" s="16"/>
    </row>
    <row r="8" spans="1:7" x14ac:dyDescent="0.25">
      <c r="A8" s="59">
        <v>4</v>
      </c>
      <c r="B8" s="60" t="s">
        <v>65</v>
      </c>
      <c r="C8" s="61" t="s">
        <v>12</v>
      </c>
      <c r="D8" s="62">
        <v>35</v>
      </c>
      <c r="E8" s="63">
        <v>2</v>
      </c>
      <c r="F8" s="16"/>
      <c r="G8" s="16"/>
    </row>
    <row r="9" spans="1:7" x14ac:dyDescent="0.25">
      <c r="A9" s="59">
        <v>5</v>
      </c>
      <c r="B9" s="60" t="s">
        <v>57</v>
      </c>
      <c r="C9" s="61" t="s">
        <v>13</v>
      </c>
      <c r="D9" s="62">
        <v>95</v>
      </c>
      <c r="E9" s="63">
        <v>2</v>
      </c>
      <c r="F9" s="16"/>
      <c r="G9" s="16"/>
    </row>
    <row r="10" spans="1:7" ht="42.75" customHeight="1" x14ac:dyDescent="0.25">
      <c r="A10" s="65">
        <v>6</v>
      </c>
      <c r="B10" s="66" t="s">
        <v>66</v>
      </c>
      <c r="C10" s="55" t="s">
        <v>13</v>
      </c>
      <c r="D10" s="56">
        <f>0.05*(D6+D7+D8+D9)</f>
        <v>36.450000000000003</v>
      </c>
      <c r="E10" s="57">
        <v>5</v>
      </c>
      <c r="F10" s="16"/>
      <c r="G10" s="16"/>
    </row>
    <row r="11" spans="1:7" x14ac:dyDescent="0.25">
      <c r="A11" s="59">
        <v>7</v>
      </c>
      <c r="B11" s="60" t="s">
        <v>59</v>
      </c>
      <c r="C11" s="61" t="s">
        <v>12</v>
      </c>
      <c r="D11" s="62">
        <v>373</v>
      </c>
      <c r="E11" s="63">
        <v>1</v>
      </c>
      <c r="F11" s="16"/>
      <c r="G11" s="16"/>
    </row>
    <row r="12" spans="1:7" ht="24.75" x14ac:dyDescent="0.25">
      <c r="A12" s="59">
        <v>8</v>
      </c>
      <c r="B12" s="60" t="s">
        <v>60</v>
      </c>
      <c r="C12" s="61" t="s">
        <v>13</v>
      </c>
      <c r="D12" s="62">
        <v>555</v>
      </c>
      <c r="E12" s="63">
        <v>1</v>
      </c>
      <c r="F12" s="16"/>
      <c r="G12" s="16"/>
    </row>
    <row r="13" spans="1:7" x14ac:dyDescent="0.25">
      <c r="A13" s="46">
        <v>9</v>
      </c>
      <c r="B13" s="52" t="s">
        <v>62</v>
      </c>
      <c r="C13" s="48" t="s">
        <v>14</v>
      </c>
      <c r="D13" s="49">
        <v>5</v>
      </c>
      <c r="E13" s="50">
        <v>12</v>
      </c>
      <c r="F13" s="15"/>
      <c r="G13" s="16"/>
    </row>
    <row r="14" spans="1:7" x14ac:dyDescent="0.25">
      <c r="A14" s="46">
        <v>10</v>
      </c>
      <c r="B14" s="52" t="s">
        <v>67</v>
      </c>
      <c r="C14" s="48" t="s">
        <v>14</v>
      </c>
      <c r="D14" s="49">
        <v>2</v>
      </c>
      <c r="E14" s="50">
        <v>12</v>
      </c>
      <c r="F14" s="10"/>
      <c r="G14" s="16"/>
    </row>
    <row r="15" spans="1:7" x14ac:dyDescent="0.25">
      <c r="A15" s="46">
        <v>11</v>
      </c>
      <c r="B15" s="52" t="s">
        <v>68</v>
      </c>
      <c r="C15" s="48" t="s">
        <v>17</v>
      </c>
      <c r="D15" s="49">
        <v>2</v>
      </c>
      <c r="E15" s="50">
        <v>48</v>
      </c>
      <c r="F15" s="10"/>
      <c r="G15" s="16"/>
    </row>
    <row r="16" spans="1:7" x14ac:dyDescent="0.25">
      <c r="A16" s="17"/>
      <c r="B16" s="11"/>
      <c r="C16" s="11"/>
      <c r="D16" s="18" t="s">
        <v>26</v>
      </c>
      <c r="E16" s="19"/>
      <c r="F16" s="20"/>
      <c r="G16" s="21"/>
    </row>
    <row r="17" spans="1:7" x14ac:dyDescent="0.25">
      <c r="A17" s="11"/>
      <c r="B17" s="11"/>
      <c r="C17" s="11"/>
      <c r="D17" s="22" t="s">
        <v>27</v>
      </c>
      <c r="E17" s="23"/>
      <c r="F17" s="24"/>
      <c r="G17" s="25"/>
    </row>
    <row r="18" spans="1:7" x14ac:dyDescent="0.25">
      <c r="A18" s="11"/>
      <c r="B18" s="11"/>
      <c r="C18" s="11"/>
      <c r="D18" s="35" t="s">
        <v>28</v>
      </c>
      <c r="E18" s="36"/>
      <c r="F18" s="37"/>
      <c r="G18" s="38"/>
    </row>
    <row r="19" spans="1:7" ht="36.75" x14ac:dyDescent="0.25">
      <c r="A19" s="39">
        <v>12</v>
      </c>
      <c r="B19" s="6" t="s">
        <v>69</v>
      </c>
      <c r="C19" s="7" t="s">
        <v>19</v>
      </c>
      <c r="D19" s="8">
        <v>12</v>
      </c>
      <c r="E19" s="9">
        <v>1</v>
      </c>
      <c r="F19" s="29"/>
      <c r="G19" s="29"/>
    </row>
    <row r="20" spans="1:7" x14ac:dyDescent="0.25">
      <c r="A20" s="17"/>
      <c r="B20" s="11"/>
      <c r="C20" s="11"/>
      <c r="D20" s="18" t="s">
        <v>29</v>
      </c>
      <c r="E20" s="19"/>
      <c r="F20" s="20"/>
      <c r="G20" s="21"/>
    </row>
    <row r="21" spans="1:7" x14ac:dyDescent="0.25">
      <c r="A21" s="11"/>
      <c r="B21" s="11"/>
      <c r="C21" s="11"/>
      <c r="D21" s="22" t="s">
        <v>30</v>
      </c>
      <c r="E21" s="23"/>
      <c r="F21" s="24"/>
      <c r="G21" s="25"/>
    </row>
    <row r="22" spans="1:7" x14ac:dyDescent="0.25">
      <c r="A22" s="1"/>
      <c r="B22" s="1"/>
      <c r="C22" s="11"/>
      <c r="D22" s="22" t="s">
        <v>28</v>
      </c>
      <c r="E22" s="23"/>
      <c r="F22" s="24"/>
      <c r="G22" s="25"/>
    </row>
    <row r="23" spans="1:7" x14ac:dyDescent="0.25">
      <c r="A23" s="1"/>
      <c r="B23" s="1"/>
      <c r="C23" s="11"/>
      <c r="D23" s="22" t="s">
        <v>31</v>
      </c>
      <c r="E23" s="23"/>
      <c r="F23" s="24"/>
      <c r="G23" s="25"/>
    </row>
    <row r="24" spans="1:7" x14ac:dyDescent="0.25">
      <c r="A24" s="1"/>
      <c r="B24" s="11"/>
      <c r="C24" s="11"/>
      <c r="D24" s="22" t="s">
        <v>32</v>
      </c>
      <c r="E24" s="23"/>
      <c r="F24" s="24"/>
      <c r="G24" s="25"/>
    </row>
    <row r="25" spans="1:7" x14ac:dyDescent="0.25">
      <c r="A25" s="1"/>
      <c r="B25" s="11"/>
      <c r="C25" s="11"/>
      <c r="D25" s="26"/>
      <c r="E25" s="11"/>
      <c r="F25" s="27"/>
      <c r="G25" s="28"/>
    </row>
    <row r="27" spans="1:7" ht="12" customHeight="1" x14ac:dyDescent="0.25"/>
    <row r="28" spans="1:7" ht="26.25" customHeight="1" x14ac:dyDescent="0.25">
      <c r="E28" s="104" t="s">
        <v>87</v>
      </c>
      <c r="F28" s="104"/>
      <c r="G28" s="104"/>
    </row>
  </sheetData>
  <mergeCells count="2">
    <mergeCell ref="E28:G28"/>
    <mergeCell ref="A1:G1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11FCA-FD74-4CF5-B2AB-EF1127C15B06}">
  <dimension ref="A1:G27"/>
  <sheetViews>
    <sheetView topLeftCell="A13" workbookViewId="0">
      <selection activeCell="F30" sqref="F30"/>
    </sheetView>
  </sheetViews>
  <sheetFormatPr defaultRowHeight="15" x14ac:dyDescent="0.25"/>
  <cols>
    <col min="2" max="2" width="67" customWidth="1"/>
    <col min="7" max="7" width="17.42578125" customWidth="1"/>
  </cols>
  <sheetData>
    <row r="1" spans="1:7" x14ac:dyDescent="0.25">
      <c r="A1" s="103" t="s">
        <v>86</v>
      </c>
      <c r="B1" s="103"/>
      <c r="C1" s="103"/>
      <c r="D1" s="103"/>
      <c r="E1" s="103"/>
      <c r="F1" s="103"/>
      <c r="G1" s="103"/>
    </row>
    <row r="2" spans="1:7" x14ac:dyDescent="0.25">
      <c r="B2" s="1"/>
      <c r="C2" s="1"/>
      <c r="D2" s="1"/>
      <c r="E2" s="1"/>
      <c r="F2" s="1"/>
      <c r="G2" s="1"/>
    </row>
    <row r="3" spans="1:7" x14ac:dyDescent="0.25">
      <c r="A3" s="2" t="s">
        <v>3</v>
      </c>
      <c r="B3" s="1"/>
      <c r="C3" s="1"/>
      <c r="D3" s="1"/>
      <c r="E3" s="1"/>
      <c r="F3" s="1"/>
      <c r="G3" s="1"/>
    </row>
    <row r="4" spans="1:7" x14ac:dyDescent="0.25">
      <c r="A4" s="13" t="s">
        <v>1</v>
      </c>
      <c r="B4" s="13" t="s">
        <v>6</v>
      </c>
      <c r="C4" s="13" t="s">
        <v>20</v>
      </c>
      <c r="D4" s="13" t="s">
        <v>2</v>
      </c>
      <c r="E4" s="13" t="s">
        <v>8</v>
      </c>
      <c r="F4" s="13" t="s">
        <v>21</v>
      </c>
      <c r="G4" s="13" t="s">
        <v>22</v>
      </c>
    </row>
    <row r="5" spans="1:7" x14ac:dyDescent="0.25">
      <c r="A5" s="14"/>
      <c r="B5" s="14"/>
      <c r="C5" s="14" t="s">
        <v>23</v>
      </c>
      <c r="D5" s="14"/>
      <c r="E5" s="14"/>
      <c r="F5" s="14" t="s">
        <v>24</v>
      </c>
      <c r="G5" s="14" t="s">
        <v>25</v>
      </c>
    </row>
    <row r="6" spans="1:7" ht="24.75" x14ac:dyDescent="0.25">
      <c r="A6" s="74">
        <v>1</v>
      </c>
      <c r="B6" s="75" t="s">
        <v>55</v>
      </c>
      <c r="C6" s="76" t="s">
        <v>10</v>
      </c>
      <c r="D6" s="77">
        <f>159*60/100</f>
        <v>95.4</v>
      </c>
      <c r="E6" s="78">
        <v>156</v>
      </c>
      <c r="F6" s="15"/>
      <c r="G6" s="34"/>
    </row>
    <row r="7" spans="1:7" ht="24.75" x14ac:dyDescent="0.25">
      <c r="A7" s="79">
        <v>2</v>
      </c>
      <c r="B7" s="80" t="s">
        <v>56</v>
      </c>
      <c r="C7" s="81" t="s">
        <v>12</v>
      </c>
      <c r="D7" s="82">
        <v>174.16</v>
      </c>
      <c r="E7" s="83">
        <v>7</v>
      </c>
      <c r="F7" s="15"/>
      <c r="G7" s="34"/>
    </row>
    <row r="8" spans="1:7" x14ac:dyDescent="0.25">
      <c r="A8" s="59">
        <v>3</v>
      </c>
      <c r="B8" s="60" t="s">
        <v>57</v>
      </c>
      <c r="C8" s="61" t="s">
        <v>13</v>
      </c>
      <c r="D8" s="62">
        <v>383.29</v>
      </c>
      <c r="E8" s="63">
        <v>7</v>
      </c>
      <c r="F8" s="16"/>
      <c r="G8" s="34"/>
    </row>
    <row r="9" spans="1:7" x14ac:dyDescent="0.25">
      <c r="A9" s="79">
        <v>4</v>
      </c>
      <c r="B9" s="80" t="s">
        <v>58</v>
      </c>
      <c r="C9" s="81" t="s">
        <v>12</v>
      </c>
      <c r="D9" s="82">
        <v>187</v>
      </c>
      <c r="E9" s="83">
        <v>1</v>
      </c>
      <c r="F9" s="16"/>
      <c r="G9" s="34"/>
    </row>
    <row r="10" spans="1:7" x14ac:dyDescent="0.25">
      <c r="A10" s="59">
        <v>5</v>
      </c>
      <c r="B10" s="60" t="s">
        <v>57</v>
      </c>
      <c r="C10" s="61" t="s">
        <v>13</v>
      </c>
      <c r="D10" s="62">
        <v>172.15</v>
      </c>
      <c r="E10" s="63">
        <v>1</v>
      </c>
      <c r="F10" s="16"/>
      <c r="G10" s="34"/>
    </row>
    <row r="11" spans="1:7" x14ac:dyDescent="0.25">
      <c r="A11" s="59">
        <v>6</v>
      </c>
      <c r="B11" s="60" t="s">
        <v>59</v>
      </c>
      <c r="C11" s="61" t="s">
        <v>12</v>
      </c>
      <c r="D11" s="62">
        <v>373</v>
      </c>
      <c r="E11" s="63">
        <v>1</v>
      </c>
      <c r="F11" s="16"/>
      <c r="G11" s="16"/>
    </row>
    <row r="12" spans="1:7" ht="24.75" x14ac:dyDescent="0.25">
      <c r="A12" s="59">
        <v>7</v>
      </c>
      <c r="B12" s="60" t="s">
        <v>60</v>
      </c>
      <c r="C12" s="61" t="s">
        <v>13</v>
      </c>
      <c r="D12" s="62">
        <v>555</v>
      </c>
      <c r="E12" s="63">
        <v>1</v>
      </c>
      <c r="F12" s="16"/>
      <c r="G12" s="16"/>
    </row>
    <row r="13" spans="1:7" ht="36.75" x14ac:dyDescent="0.25">
      <c r="A13" s="59">
        <v>8</v>
      </c>
      <c r="B13" s="60" t="s">
        <v>61</v>
      </c>
      <c r="C13" s="61" t="s">
        <v>13</v>
      </c>
      <c r="D13" s="62">
        <v>71</v>
      </c>
      <c r="E13" s="63">
        <v>5</v>
      </c>
      <c r="F13" s="15"/>
      <c r="G13" s="34"/>
    </row>
    <row r="14" spans="1:7" x14ac:dyDescent="0.25">
      <c r="A14" s="65">
        <v>9</v>
      </c>
      <c r="B14" s="66" t="s">
        <v>62</v>
      </c>
      <c r="C14" s="55" t="s">
        <v>14</v>
      </c>
      <c r="D14" s="56">
        <v>3</v>
      </c>
      <c r="E14" s="57">
        <v>12</v>
      </c>
      <c r="F14" s="10"/>
      <c r="G14" s="34"/>
    </row>
    <row r="15" spans="1:7" x14ac:dyDescent="0.25">
      <c r="A15" s="59">
        <v>10</v>
      </c>
      <c r="B15" s="60" t="s">
        <v>63</v>
      </c>
      <c r="C15" s="61" t="s">
        <v>14</v>
      </c>
      <c r="D15" s="62">
        <v>1</v>
      </c>
      <c r="E15" s="63">
        <v>12</v>
      </c>
      <c r="F15" s="10"/>
      <c r="G15" s="34"/>
    </row>
    <row r="16" spans="1:7" x14ac:dyDescent="0.25">
      <c r="A16" s="17"/>
      <c r="B16" s="11"/>
      <c r="C16" s="11"/>
      <c r="D16" s="18" t="s">
        <v>26</v>
      </c>
      <c r="E16" s="19"/>
      <c r="F16" s="10"/>
      <c r="G16" s="21"/>
    </row>
    <row r="17" spans="1:7" x14ac:dyDescent="0.25">
      <c r="A17" s="11"/>
      <c r="B17" s="11"/>
      <c r="C17" s="11"/>
      <c r="D17" s="22" t="s">
        <v>27</v>
      </c>
      <c r="E17" s="23"/>
      <c r="F17" s="24"/>
      <c r="G17" s="25"/>
    </row>
    <row r="18" spans="1:7" x14ac:dyDescent="0.25">
      <c r="A18" s="11"/>
      <c r="B18" s="11"/>
      <c r="C18" s="11"/>
      <c r="D18" s="22" t="s">
        <v>28</v>
      </c>
      <c r="E18" s="23"/>
      <c r="F18" s="24"/>
      <c r="G18" s="25"/>
    </row>
    <row r="19" spans="1:7" ht="36.75" x14ac:dyDescent="0.25">
      <c r="A19" s="30">
        <v>11</v>
      </c>
      <c r="B19" s="6" t="s">
        <v>43</v>
      </c>
      <c r="C19" s="3" t="s">
        <v>19</v>
      </c>
      <c r="D19" s="4">
        <v>12</v>
      </c>
      <c r="E19" s="5">
        <v>1</v>
      </c>
      <c r="F19" s="16"/>
      <c r="G19" s="34"/>
    </row>
    <row r="20" spans="1:7" x14ac:dyDescent="0.25">
      <c r="A20" s="17"/>
      <c r="B20" s="11"/>
      <c r="C20" s="11"/>
      <c r="D20" s="18" t="s">
        <v>29</v>
      </c>
      <c r="E20" s="19"/>
      <c r="F20" s="20"/>
      <c r="G20" s="25"/>
    </row>
    <row r="21" spans="1:7" x14ac:dyDescent="0.25">
      <c r="A21" s="11"/>
      <c r="B21" s="11"/>
      <c r="C21" s="11"/>
      <c r="D21" s="22" t="s">
        <v>30</v>
      </c>
      <c r="E21" s="23"/>
      <c r="F21" s="24"/>
      <c r="G21" s="25"/>
    </row>
    <row r="22" spans="1:7" x14ac:dyDescent="0.25">
      <c r="A22" s="1"/>
      <c r="B22" s="1"/>
      <c r="C22" s="11"/>
      <c r="D22" s="22" t="s">
        <v>28</v>
      </c>
      <c r="E22" s="23"/>
      <c r="F22" s="24"/>
      <c r="G22" s="25"/>
    </row>
    <row r="23" spans="1:7" x14ac:dyDescent="0.25">
      <c r="A23" s="1"/>
      <c r="B23" s="1"/>
      <c r="C23" s="11"/>
      <c r="D23" s="22" t="s">
        <v>31</v>
      </c>
      <c r="E23" s="23"/>
      <c r="F23" s="24"/>
      <c r="G23" s="25"/>
    </row>
    <row r="24" spans="1:7" x14ac:dyDescent="0.25">
      <c r="A24" s="1"/>
      <c r="B24" s="11"/>
      <c r="C24" s="11"/>
      <c r="D24" s="22" t="s">
        <v>32</v>
      </c>
      <c r="E24" s="23"/>
      <c r="F24" s="24"/>
      <c r="G24" s="25"/>
    </row>
    <row r="25" spans="1:7" x14ac:dyDescent="0.25">
      <c r="A25" s="1"/>
      <c r="B25" s="11"/>
      <c r="C25" s="11"/>
      <c r="D25" s="26"/>
      <c r="E25" s="11"/>
      <c r="F25" s="27"/>
      <c r="G25" s="28"/>
    </row>
    <row r="26" spans="1:7" x14ac:dyDescent="0.25">
      <c r="A26" s="1"/>
      <c r="B26" s="11"/>
      <c r="C26" s="11"/>
      <c r="D26" s="26"/>
      <c r="E26" s="11"/>
      <c r="F26" s="27"/>
      <c r="G26" s="28"/>
    </row>
    <row r="27" spans="1:7" ht="28.5" customHeight="1" x14ac:dyDescent="0.25">
      <c r="E27" s="104" t="s">
        <v>87</v>
      </c>
      <c r="F27" s="104"/>
      <c r="G27" s="104"/>
    </row>
  </sheetData>
  <mergeCells count="2">
    <mergeCell ref="A1:G1"/>
    <mergeCell ref="E27:G27"/>
  </mergeCells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743CE-BB35-4B9B-9ED9-35227AB86127}">
  <dimension ref="A1:G15"/>
  <sheetViews>
    <sheetView topLeftCell="A4" workbookViewId="0">
      <selection activeCell="C22" sqref="C22"/>
    </sheetView>
  </sheetViews>
  <sheetFormatPr defaultRowHeight="15" x14ac:dyDescent="0.25"/>
  <cols>
    <col min="2" max="2" width="67" customWidth="1"/>
    <col min="7" max="7" width="17.42578125" customWidth="1"/>
  </cols>
  <sheetData>
    <row r="1" spans="1:7" x14ac:dyDescent="0.25">
      <c r="A1" s="103" t="s">
        <v>86</v>
      </c>
      <c r="B1" s="103"/>
      <c r="C1" s="103"/>
      <c r="D1" s="103"/>
      <c r="E1" s="103"/>
      <c r="F1" s="103"/>
      <c r="G1" s="103"/>
    </row>
    <row r="2" spans="1:7" x14ac:dyDescent="0.25">
      <c r="B2" s="1"/>
      <c r="C2" s="1"/>
      <c r="D2" s="1"/>
      <c r="E2" s="1"/>
      <c r="F2" s="1"/>
      <c r="G2" s="1"/>
    </row>
    <row r="3" spans="1:7" x14ac:dyDescent="0.25">
      <c r="A3" s="1"/>
      <c r="B3" s="11"/>
      <c r="C3" s="11"/>
      <c r="D3" s="26"/>
      <c r="E3" s="11"/>
      <c r="F3" s="27"/>
      <c r="G3" s="28"/>
    </row>
    <row r="4" spans="1:7" x14ac:dyDescent="0.25">
      <c r="A4" s="2" t="s">
        <v>4</v>
      </c>
      <c r="B4" s="1"/>
      <c r="C4" s="1"/>
      <c r="D4" s="1"/>
      <c r="E4" s="1"/>
      <c r="F4" s="1"/>
      <c r="G4" s="1"/>
    </row>
    <row r="5" spans="1:7" x14ac:dyDescent="0.25">
      <c r="A5" s="43" t="s">
        <v>1</v>
      </c>
      <c r="B5" s="43" t="s">
        <v>6</v>
      </c>
      <c r="C5" s="44" t="s">
        <v>7</v>
      </c>
      <c r="D5" s="43" t="s">
        <v>2</v>
      </c>
      <c r="E5" s="43" t="s">
        <v>8</v>
      </c>
      <c r="F5" s="40" t="s">
        <v>50</v>
      </c>
      <c r="G5" s="40" t="s">
        <v>51</v>
      </c>
    </row>
    <row r="6" spans="1:7" ht="24.75" x14ac:dyDescent="0.25">
      <c r="A6" s="65">
        <v>1</v>
      </c>
      <c r="B6" s="66" t="s">
        <v>48</v>
      </c>
      <c r="C6" s="55" t="s">
        <v>47</v>
      </c>
      <c r="D6" s="56">
        <v>78</v>
      </c>
      <c r="E6" s="57">
        <v>12</v>
      </c>
      <c r="F6" s="15"/>
      <c r="G6" s="16"/>
    </row>
    <row r="7" spans="1:7" ht="28.5" customHeight="1" x14ac:dyDescent="0.25">
      <c r="A7" s="46">
        <v>2</v>
      </c>
      <c r="B7" s="52" t="s">
        <v>15</v>
      </c>
      <c r="C7" s="48" t="s">
        <v>14</v>
      </c>
      <c r="D7" s="49">
        <v>8</v>
      </c>
      <c r="E7" s="50">
        <v>4</v>
      </c>
      <c r="F7" s="15"/>
      <c r="G7" s="16"/>
    </row>
    <row r="8" spans="1:7" ht="20.25" customHeight="1" x14ac:dyDescent="0.25">
      <c r="A8" s="46">
        <v>3</v>
      </c>
      <c r="B8" s="52" t="s">
        <v>49</v>
      </c>
      <c r="C8" s="48" t="s">
        <v>14</v>
      </c>
      <c r="D8" s="49">
        <v>23</v>
      </c>
      <c r="E8" s="50">
        <v>1</v>
      </c>
      <c r="F8" s="16"/>
      <c r="G8" s="16"/>
    </row>
    <row r="9" spans="1:7" ht="24.75" x14ac:dyDescent="0.25">
      <c r="A9" s="46">
        <v>4</v>
      </c>
      <c r="B9" s="52" t="s">
        <v>42</v>
      </c>
      <c r="C9" s="48" t="s">
        <v>14</v>
      </c>
      <c r="D9" s="49">
        <v>4</v>
      </c>
      <c r="E9" s="50">
        <v>1</v>
      </c>
      <c r="F9" s="16"/>
      <c r="G9" s="16"/>
    </row>
    <row r="10" spans="1:7" ht="21" customHeight="1" x14ac:dyDescent="0.25">
      <c r="A10" s="17"/>
      <c r="B10" s="11"/>
      <c r="C10" s="11"/>
      <c r="D10" s="18" t="s">
        <v>26</v>
      </c>
      <c r="E10" s="19"/>
      <c r="F10" s="20"/>
      <c r="G10" s="21"/>
    </row>
    <row r="11" spans="1:7" x14ac:dyDescent="0.25">
      <c r="A11" s="11"/>
      <c r="B11" s="11"/>
      <c r="C11" s="11"/>
      <c r="D11" s="22" t="s">
        <v>27</v>
      </c>
      <c r="E11" s="23"/>
      <c r="F11" s="24"/>
      <c r="G11" s="25"/>
    </row>
    <row r="12" spans="1:7" x14ac:dyDescent="0.25">
      <c r="A12" s="11"/>
      <c r="B12" s="11"/>
      <c r="C12" s="11"/>
      <c r="D12" s="22" t="s">
        <v>28</v>
      </c>
      <c r="E12" s="23"/>
      <c r="F12" s="24"/>
      <c r="G12" s="25"/>
    </row>
    <row r="15" spans="1:7" ht="33" customHeight="1" x14ac:dyDescent="0.25">
      <c r="E15" s="104" t="s">
        <v>87</v>
      </c>
      <c r="F15" s="104"/>
      <c r="G15" s="104"/>
    </row>
  </sheetData>
  <mergeCells count="2">
    <mergeCell ref="A1:G1"/>
    <mergeCell ref="E15:G15"/>
  </mergeCells>
  <pageMargins left="0.7" right="0.7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B572B-D657-44F9-81A4-668FFFD139C0}">
  <dimension ref="A1:G20"/>
  <sheetViews>
    <sheetView tabSelected="1" topLeftCell="A7" workbookViewId="0">
      <selection activeCell="B20" sqref="B20"/>
    </sheetView>
  </sheetViews>
  <sheetFormatPr defaultRowHeight="15" x14ac:dyDescent="0.25"/>
  <cols>
    <col min="2" max="2" width="67" customWidth="1"/>
    <col min="7" max="7" width="17.42578125" customWidth="1"/>
  </cols>
  <sheetData>
    <row r="1" spans="1:7" x14ac:dyDescent="0.25">
      <c r="A1" s="103" t="s">
        <v>86</v>
      </c>
      <c r="B1" s="103"/>
      <c r="C1" s="103"/>
      <c r="D1" s="103"/>
      <c r="E1" s="103"/>
      <c r="F1" s="103"/>
      <c r="G1" s="103"/>
    </row>
    <row r="2" spans="1:7" x14ac:dyDescent="0.25">
      <c r="B2" s="1"/>
      <c r="C2" s="1"/>
      <c r="D2" s="1"/>
      <c r="E2" s="1"/>
      <c r="F2" s="1"/>
      <c r="G2" s="1"/>
    </row>
    <row r="4" spans="1:7" x14ac:dyDescent="0.25">
      <c r="A4" s="2" t="s">
        <v>33</v>
      </c>
      <c r="B4" s="1"/>
      <c r="C4" s="1"/>
      <c r="D4" s="1"/>
      <c r="E4" s="1"/>
      <c r="F4" s="1"/>
      <c r="G4" s="1"/>
    </row>
    <row r="5" spans="1:7" x14ac:dyDescent="0.25">
      <c r="A5" s="43" t="s">
        <v>1</v>
      </c>
      <c r="B5" s="43" t="s">
        <v>6</v>
      </c>
      <c r="C5" s="44" t="s">
        <v>7</v>
      </c>
      <c r="D5" s="43" t="s">
        <v>2</v>
      </c>
      <c r="E5" s="43" t="s">
        <v>8</v>
      </c>
      <c r="F5" s="40" t="s">
        <v>50</v>
      </c>
      <c r="G5" s="40" t="s">
        <v>51</v>
      </c>
    </row>
    <row r="6" spans="1:7" ht="29.25" customHeight="1" x14ac:dyDescent="0.25">
      <c r="A6" s="59">
        <v>1</v>
      </c>
      <c r="B6" s="52" t="s">
        <v>34</v>
      </c>
      <c r="C6" s="48" t="s">
        <v>14</v>
      </c>
      <c r="D6" s="49">
        <v>2</v>
      </c>
      <c r="E6" s="50">
        <v>52</v>
      </c>
      <c r="F6" s="15"/>
      <c r="G6" s="16"/>
    </row>
    <row r="7" spans="1:7" ht="27.75" customHeight="1" x14ac:dyDescent="0.25">
      <c r="A7" s="59">
        <v>2</v>
      </c>
      <c r="B7" s="52" t="s">
        <v>35</v>
      </c>
      <c r="C7" s="48" t="s">
        <v>14</v>
      </c>
      <c r="D7" s="49">
        <v>7</v>
      </c>
      <c r="E7" s="50">
        <v>52</v>
      </c>
      <c r="F7" s="15"/>
      <c r="G7" s="16"/>
    </row>
    <row r="8" spans="1:7" ht="28.5" customHeight="1" x14ac:dyDescent="0.25">
      <c r="A8" s="59">
        <v>3</v>
      </c>
      <c r="B8" s="52" t="s">
        <v>36</v>
      </c>
      <c r="C8" s="48" t="s">
        <v>14</v>
      </c>
      <c r="D8" s="49">
        <v>1</v>
      </c>
      <c r="E8" s="50">
        <v>52</v>
      </c>
      <c r="F8" s="16"/>
      <c r="G8" s="16"/>
    </row>
    <row r="9" spans="1:7" ht="26.25" customHeight="1" x14ac:dyDescent="0.25">
      <c r="A9" s="65">
        <v>4</v>
      </c>
      <c r="B9" s="85" t="s">
        <v>37</v>
      </c>
      <c r="C9" s="86" t="s">
        <v>14</v>
      </c>
      <c r="D9" s="87">
        <v>16</v>
      </c>
      <c r="E9" s="88">
        <v>52</v>
      </c>
      <c r="F9" s="16"/>
      <c r="G9" s="16"/>
    </row>
    <row r="10" spans="1:7" ht="17.25" customHeight="1" x14ac:dyDescent="0.25">
      <c r="A10" s="46">
        <v>5</v>
      </c>
      <c r="B10" s="52" t="s">
        <v>38</v>
      </c>
      <c r="C10" s="48" t="s">
        <v>14</v>
      </c>
      <c r="D10" s="49">
        <v>3</v>
      </c>
      <c r="E10" s="50">
        <v>6</v>
      </c>
      <c r="F10" s="16"/>
      <c r="G10" s="16"/>
    </row>
    <row r="11" spans="1:7" ht="24.75" customHeight="1" x14ac:dyDescent="0.25">
      <c r="A11" s="65">
        <v>6</v>
      </c>
      <c r="B11" s="85" t="s">
        <v>45</v>
      </c>
      <c r="C11" s="86" t="s">
        <v>14</v>
      </c>
      <c r="D11" s="87">
        <v>1</v>
      </c>
      <c r="E11" s="88">
        <v>15</v>
      </c>
      <c r="F11" s="20"/>
      <c r="G11" s="16"/>
    </row>
    <row r="12" spans="1:7" ht="18" customHeight="1" x14ac:dyDescent="0.25">
      <c r="A12" s="46">
        <v>7</v>
      </c>
      <c r="B12" s="85" t="s">
        <v>53</v>
      </c>
      <c r="C12" s="86" t="s">
        <v>54</v>
      </c>
      <c r="D12" s="87">
        <v>1</v>
      </c>
      <c r="E12" s="88">
        <v>30</v>
      </c>
      <c r="F12" s="20"/>
      <c r="G12" s="16"/>
    </row>
    <row r="13" spans="1:7" ht="28.5" customHeight="1" x14ac:dyDescent="0.25">
      <c r="A13" s="46">
        <v>8</v>
      </c>
      <c r="B13" s="52" t="s">
        <v>39</v>
      </c>
      <c r="C13" s="91" t="s">
        <v>14</v>
      </c>
      <c r="D13" s="92">
        <v>1</v>
      </c>
      <c r="E13" s="92">
        <v>10</v>
      </c>
      <c r="F13" s="24"/>
      <c r="G13" s="16"/>
    </row>
    <row r="14" spans="1:7" ht="26.25" customHeight="1" x14ac:dyDescent="0.25">
      <c r="A14" s="46">
        <v>9</v>
      </c>
      <c r="B14" s="52" t="s">
        <v>40</v>
      </c>
      <c r="C14" s="91" t="s">
        <v>14</v>
      </c>
      <c r="D14" s="92">
        <v>1</v>
      </c>
      <c r="E14" s="92">
        <v>20</v>
      </c>
      <c r="F14" s="24"/>
      <c r="G14" s="16"/>
    </row>
    <row r="15" spans="1:7" x14ac:dyDescent="0.25">
      <c r="D15" s="18" t="s">
        <v>26</v>
      </c>
      <c r="E15" s="19"/>
      <c r="F15" s="20"/>
      <c r="G15" s="21"/>
    </row>
    <row r="16" spans="1:7" x14ac:dyDescent="0.25">
      <c r="D16" s="22" t="s">
        <v>27</v>
      </c>
      <c r="E16" s="23"/>
      <c r="F16" s="24"/>
      <c r="G16" s="25"/>
    </row>
    <row r="17" spans="4:7" x14ac:dyDescent="0.25">
      <c r="D17" s="22" t="s">
        <v>28</v>
      </c>
      <c r="E17" s="23"/>
      <c r="F17" s="24"/>
      <c r="G17" s="25"/>
    </row>
    <row r="20" spans="4:7" ht="27.75" customHeight="1" x14ac:dyDescent="0.25">
      <c r="E20" s="104" t="s">
        <v>87</v>
      </c>
      <c r="F20" s="104"/>
      <c r="G20" s="104"/>
    </row>
  </sheetData>
  <mergeCells count="2">
    <mergeCell ref="A1:G1"/>
    <mergeCell ref="E20:G20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Przedmiar 1</vt:lpstr>
      <vt:lpstr>Przedmiar 2</vt:lpstr>
      <vt:lpstr>Przedmiar 3</vt:lpstr>
      <vt:lpstr>Przedmiar 4</vt:lpstr>
      <vt:lpstr>Przedmiar 5</vt:lpstr>
      <vt:lpstr>Kalkulacja ceny oferty-Zadanie1</vt:lpstr>
      <vt:lpstr>Kalkulacja ceny oferty-Zadanie2</vt:lpstr>
      <vt:lpstr>Kalkulacja ceny oferty-Zadanie3</vt:lpstr>
      <vt:lpstr>Kalkulacja ceny oferty-Zadanie4</vt:lpstr>
      <vt:lpstr>Kalkulacja ceny oferty-Zadanie5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Dudziak</dc:creator>
  <cp:lastModifiedBy>Elżbieta Kościelska</cp:lastModifiedBy>
  <cp:lastPrinted>2022-11-07T09:35:26Z</cp:lastPrinted>
  <dcterms:created xsi:type="dcterms:W3CDTF">2021-10-07T11:43:02Z</dcterms:created>
  <dcterms:modified xsi:type="dcterms:W3CDTF">2022-11-14T09:23:03Z</dcterms:modified>
</cp:coreProperties>
</file>