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7625" windowHeight="6540" activeTab="4"/>
  </bookViews>
  <sheets>
    <sheet name="Zadanie nr 1" sheetId="1" r:id="rId1"/>
    <sheet name="Zadanie nr 2" sheetId="2" r:id="rId2"/>
    <sheet name="Zadanie nr 3" sheetId="3" r:id="rId3"/>
    <sheet name="Zadanie nr 4" sheetId="4" r:id="rId4"/>
    <sheet name="Zadanie nr 5" sheetId="5" r:id="rId5"/>
  </sheets>
  <definedNames>
    <definedName name="_xlnm.Print_Area" localSheetId="0">'Zadanie nr 1'!$B$1:$J$10</definedName>
    <definedName name="_xlnm.Print_Area" localSheetId="1">'Zadanie nr 2'!$B$1:$J$6</definedName>
    <definedName name="_xlnm.Print_Area" localSheetId="2">'Zadanie nr 3'!$B$1:$J$13</definedName>
    <definedName name="_xlnm.Print_Area" localSheetId="3">'Zadanie nr 4'!$B$1:$J$6</definedName>
    <definedName name="_xlnm.Print_Area" localSheetId="4">'Zadanie nr 5'!$B$1:$J$17</definedName>
  </definedNames>
  <calcPr fullCalcOnLoad="1"/>
</workbook>
</file>

<file path=xl/sharedStrings.xml><?xml version="1.0" encoding="utf-8"?>
<sst xmlns="http://schemas.openxmlformats.org/spreadsheetml/2006/main" count="111" uniqueCount="50">
  <si>
    <t>Lp.</t>
  </si>
  <si>
    <t>Nazwa leku</t>
  </si>
  <si>
    <t>j.m.</t>
  </si>
  <si>
    <t>ilość</t>
  </si>
  <si>
    <t>Cena jednostkowa netto</t>
  </si>
  <si>
    <t>Wartość netto</t>
  </si>
  <si>
    <t>Stawka podatku VAT</t>
  </si>
  <si>
    <t>Wartość brutto</t>
  </si>
  <si>
    <t>6 = 4 x 5</t>
  </si>
  <si>
    <t>8 = 6 + VAT</t>
  </si>
  <si>
    <t>opak.</t>
  </si>
  <si>
    <t>X</t>
  </si>
  <si>
    <t>Nazwa oferowanego produktu</t>
  </si>
  <si>
    <t>FORMULARZ CENOWY - Zadanie nr 3 - Dostawa Leków</t>
  </si>
  <si>
    <t>Załącznik 2/2 do SWZ</t>
  </si>
  <si>
    <t>Załącznik 2/1 do SWZ</t>
  </si>
  <si>
    <t>Załącznik 2/3 do SWZ</t>
  </si>
  <si>
    <t>FORMULARZ CENOWY – Zadanie nr 1 – Dostawa Leków</t>
  </si>
  <si>
    <t>FORMULARZ CENOWY- Zadanie nr 2 – Dostawa Leków</t>
  </si>
  <si>
    <t>Załącznik 2/4 do SWZ</t>
  </si>
  <si>
    <t>x</t>
  </si>
  <si>
    <t>RAZEM poz. 1-3</t>
  </si>
  <si>
    <t>szt.</t>
  </si>
  <si>
    <t>szt</t>
  </si>
  <si>
    <t xml:space="preserve">Dipeptiven 50 ml </t>
  </si>
  <si>
    <t>Supliven, 1 x 10ml</t>
  </si>
  <si>
    <t>RAZEM poz. 1-5</t>
  </si>
  <si>
    <t>FORMULARZ CENOWY- Zadanie nr 4 – Dostawa leków</t>
  </si>
  <si>
    <t>1</t>
  </si>
  <si>
    <t xml:space="preserve">WODA DO WSTRZYKIWAŃ 0,9%  250 ml </t>
  </si>
  <si>
    <t xml:space="preserve">szt </t>
  </si>
  <si>
    <t xml:space="preserve">WODA DO WSTRZYKIWAN  100 ml </t>
  </si>
  <si>
    <t>Ondansetron inj. 0,004g/2ml x 5 amp.</t>
  </si>
  <si>
    <t>Ondansetron inj. 0,008g/4ml x 5 amp.</t>
  </si>
  <si>
    <t>Paracetamol roztwór do infuzji 10mg/ml a 100ml</t>
  </si>
  <si>
    <t>SmofKabiven 493 ml Btl.</t>
  </si>
  <si>
    <t>Kabiven Peripheral 1.440ml</t>
  </si>
  <si>
    <t>Versylene NaCl 0,9% roztwór do przepłukiwania 0,9 % [x1000 ml]</t>
  </si>
  <si>
    <t>Płyn wieloelektrolitowy 500ml</t>
  </si>
  <si>
    <t>Natrium chloratum 0,9% 250ml</t>
  </si>
  <si>
    <t>Natrium chloratum 0,9% 500ml</t>
  </si>
  <si>
    <t>10 % Dekstran 40 000 500 ml</t>
  </si>
  <si>
    <t>Benelyte roztwór do infuzji but. 500 ml</t>
  </si>
  <si>
    <t>Benelyte roztwór do infuzji but. 250 ml</t>
  </si>
  <si>
    <t>Piperacilin/Tazobactam  4/0,5g fiol. 50 ml</t>
  </si>
  <si>
    <t>Glycophos 20ml x 10 fiolek</t>
  </si>
  <si>
    <t>FORMULARZ CENOWY - Zadanie nr 5 - Dostawa Leków</t>
  </si>
  <si>
    <t>Załącznik 2/5 do SWZ</t>
  </si>
  <si>
    <t>Natrium chloratum 500ml butelka szklana</t>
  </si>
  <si>
    <t>RAZEM poz. 1-9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</si>
</sst>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0\ &quot;zł&quot;"/>
    <numFmt numFmtId="170" formatCode="#,##0.00\ _z_ł"/>
    <numFmt numFmtId="171" formatCode="_-* #,##0.00\ [$zł-415]_-;\-* #,##0.00\ [$zł-415]_-;_-* &quot;-&quot;??\ [$zł-415]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[$-415]dddd\,\ d\ mmmm\ yyyy"/>
    <numFmt numFmtId="175" formatCode="0########"/>
  </numFmts>
  <fonts count="54">
    <font>
      <sz val="10"/>
      <name val="Arial"/>
      <family val="0"/>
    </font>
    <font>
      <b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color indexed="8"/>
      <name val="Arial Narrow"/>
      <family val="2"/>
    </font>
    <font>
      <sz val="11"/>
      <color indexed="17"/>
      <name val="Czcionka tekstu podstawowego"/>
      <family val="2"/>
    </font>
    <font>
      <sz val="8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Arial Narrow"/>
      <family val="2"/>
    </font>
    <font>
      <sz val="12"/>
      <color indexed="40"/>
      <name val="Arial Narrow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Arial Narrow"/>
      <family val="2"/>
    </font>
    <font>
      <sz val="12"/>
      <color rgb="FF00B0F0"/>
      <name val="Arial Narrow"/>
      <family val="2"/>
    </font>
    <font>
      <b/>
      <sz val="10"/>
      <color rgb="FF00B0F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30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45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11" fillId="32" borderId="8" applyNumberFormat="0" applyProtection="0">
      <alignment horizontal="left" vertical="center" indent="1"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3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71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51" fillId="0" borderId="0" xfId="0" applyFont="1" applyAlignment="1">
      <alignment/>
    </xf>
    <xf numFmtId="169" fontId="2" fillId="0" borderId="11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52" fillId="0" borderId="0" xfId="0" applyFont="1" applyAlignment="1">
      <alignment/>
    </xf>
    <xf numFmtId="171" fontId="2" fillId="0" borderId="12" xfId="0" applyNumberFormat="1" applyFont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9" fontId="3" fillId="35" borderId="12" xfId="0" applyNumberFormat="1" applyFont="1" applyFill="1" applyBorder="1" applyAlignment="1">
      <alignment horizontal="center" wrapText="1"/>
    </xf>
    <xf numFmtId="44" fontId="2" fillId="36" borderId="11" xfId="78" applyFont="1" applyFill="1" applyBorder="1" applyAlignment="1">
      <alignment horizontal="right" vertical="center" wrapText="1"/>
    </xf>
    <xf numFmtId="44" fontId="2" fillId="36" borderId="14" xfId="78" applyFont="1" applyFill="1" applyBorder="1" applyAlignment="1">
      <alignment horizontal="right" vertical="center" wrapText="1"/>
    </xf>
    <xf numFmtId="44" fontId="2" fillId="36" borderId="12" xfId="78" applyFont="1" applyFill="1" applyBorder="1" applyAlignment="1">
      <alignment horizontal="right" vertical="center" wrapText="1"/>
    </xf>
    <xf numFmtId="44" fontId="3" fillId="35" borderId="12" xfId="78" applyFont="1" applyFill="1" applyBorder="1" applyAlignment="1">
      <alignment horizontal="right"/>
    </xf>
    <xf numFmtId="44" fontId="2" fillId="0" borderId="12" xfId="78" applyFont="1" applyBorder="1" applyAlignment="1">
      <alignment horizontal="right" vertical="center" wrapText="1"/>
    </xf>
    <xf numFmtId="44" fontId="2" fillId="36" borderId="11" xfId="78" applyFont="1" applyFill="1" applyBorder="1" applyAlignment="1">
      <alignment horizontal="center" vertical="center" wrapText="1"/>
    </xf>
    <xf numFmtId="44" fontId="2" fillId="36" borderId="14" xfId="78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0" fontId="2" fillId="37" borderId="11" xfId="0" applyFont="1" applyFill="1" applyBorder="1" applyAlignment="1">
      <alignment vertical="center" wrapText="1"/>
    </xf>
    <xf numFmtId="0" fontId="2" fillId="37" borderId="12" xfId="0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right" vertical="center"/>
    </xf>
    <xf numFmtId="0" fontId="3" fillId="38" borderId="13" xfId="0" applyFont="1" applyFill="1" applyBorder="1" applyAlignment="1">
      <alignment horizontal="center" vertical="center" wrapText="1"/>
    </xf>
    <xf numFmtId="0" fontId="3" fillId="38" borderId="17" xfId="0" applyFont="1" applyFill="1" applyBorder="1" applyAlignment="1">
      <alignment horizontal="center" vertical="center" wrapText="1"/>
    </xf>
    <xf numFmtId="0" fontId="3" fillId="38" borderId="18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right" vertical="center"/>
    </xf>
    <xf numFmtId="0" fontId="3" fillId="35" borderId="13" xfId="0" applyFont="1" applyFill="1" applyBorder="1" applyAlignment="1">
      <alignment horizontal="right" wrapText="1"/>
    </xf>
    <xf numFmtId="0" fontId="3" fillId="35" borderId="17" xfId="0" applyFont="1" applyFill="1" applyBorder="1" applyAlignment="1">
      <alignment horizontal="right" wrapText="1"/>
    </xf>
    <xf numFmtId="0" fontId="3" fillId="35" borderId="18" xfId="0" applyFont="1" applyFill="1" applyBorder="1" applyAlignment="1">
      <alignment horizontal="right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 2" xfId="41"/>
    <cellStyle name="Dobre 3" xfId="42"/>
    <cellStyle name="Dobry" xfId="43"/>
    <cellStyle name="Comma" xfId="44"/>
    <cellStyle name="Comma [0]" xfId="45"/>
    <cellStyle name="Dziesiętny 2" xfId="46"/>
    <cellStyle name="Dziesiętny 2 2" xfId="47"/>
    <cellStyle name="Dziesiętny 3" xfId="48"/>
    <cellStyle name="Dziesiętny 4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rmal_BO_2 2" xfId="58"/>
    <cellStyle name="Normalny 2" xfId="59"/>
    <cellStyle name="Normalny 2 2" xfId="60"/>
    <cellStyle name="Normalny 3" xfId="61"/>
    <cellStyle name="Normalny 4" xfId="62"/>
    <cellStyle name="Normalny 5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4" xfId="71"/>
    <cellStyle name="SAPBEXstdItem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Walutowy 2" xfId="80"/>
    <cellStyle name="Walutowy 2 2" xfId="81"/>
    <cellStyle name="Walutowy 3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0"/>
  <sheetViews>
    <sheetView zoomScaleSheetLayoutView="90" zoomScalePageLayoutView="0" workbookViewId="0" topLeftCell="A1">
      <selection activeCell="F20" sqref="F20:F21"/>
    </sheetView>
  </sheetViews>
  <sheetFormatPr defaultColWidth="9.140625" defaultRowHeight="12.75"/>
  <cols>
    <col min="1" max="1" width="9.140625" style="1" customWidth="1"/>
    <col min="2" max="2" width="5.28125" style="1" customWidth="1"/>
    <col min="3" max="3" width="56.7109375" style="1" customWidth="1"/>
    <col min="4" max="5" width="9.140625" style="1" customWidth="1"/>
    <col min="6" max="6" width="12.7109375" style="1" customWidth="1"/>
    <col min="7" max="7" width="12.57421875" style="1" customWidth="1"/>
    <col min="8" max="8" width="9.140625" style="1" customWidth="1"/>
    <col min="9" max="9" width="13.00390625" style="1" customWidth="1"/>
    <col min="10" max="10" width="24.28125" style="1" customWidth="1"/>
    <col min="11" max="16384" width="9.140625" style="1" customWidth="1"/>
  </cols>
  <sheetData>
    <row r="1" spans="9:10" ht="16.5">
      <c r="I1" s="42" t="s">
        <v>15</v>
      </c>
      <c r="J1" s="42"/>
    </row>
    <row r="2" spans="2:9" s="14" customFormat="1" ht="15.75">
      <c r="B2" s="40" t="s">
        <v>17</v>
      </c>
      <c r="C2" s="41"/>
      <c r="D2" s="41"/>
      <c r="E2" s="41"/>
      <c r="F2" s="41"/>
      <c r="G2" s="41"/>
      <c r="H2" s="41"/>
      <c r="I2" s="41"/>
    </row>
    <row r="4" ht="17.25" thickBot="1"/>
    <row r="5" spans="2:10" ht="39" thickBot="1">
      <c r="B5" s="19" t="s">
        <v>0</v>
      </c>
      <c r="C5" s="21" t="s">
        <v>1</v>
      </c>
      <c r="D5" s="21" t="s">
        <v>2</v>
      </c>
      <c r="E5" s="21" t="s">
        <v>3</v>
      </c>
      <c r="F5" s="21" t="s">
        <v>4</v>
      </c>
      <c r="G5" s="21" t="s">
        <v>5</v>
      </c>
      <c r="H5" s="21" t="s">
        <v>6</v>
      </c>
      <c r="I5" s="22" t="s">
        <v>7</v>
      </c>
      <c r="J5" s="22" t="s">
        <v>12</v>
      </c>
    </row>
    <row r="6" spans="2:10" ht="17.25" thickBot="1">
      <c r="B6" s="20">
        <v>1</v>
      </c>
      <c r="C6" s="23">
        <v>2</v>
      </c>
      <c r="D6" s="23">
        <v>3</v>
      </c>
      <c r="E6" s="23">
        <v>4</v>
      </c>
      <c r="F6" s="23">
        <v>5</v>
      </c>
      <c r="G6" s="23" t="s">
        <v>8</v>
      </c>
      <c r="H6" s="20">
        <v>7</v>
      </c>
      <c r="I6" s="24" t="s">
        <v>9</v>
      </c>
      <c r="J6" s="24">
        <v>9</v>
      </c>
    </row>
    <row r="7" spans="2:10" ht="17.25" thickBot="1">
      <c r="B7" s="3">
        <v>1</v>
      </c>
      <c r="C7" s="38" t="s">
        <v>44</v>
      </c>
      <c r="D7" s="3" t="s">
        <v>10</v>
      </c>
      <c r="E7" s="3">
        <v>7840</v>
      </c>
      <c r="F7" s="13"/>
      <c r="G7" s="26">
        <f>E7*F7</f>
        <v>0</v>
      </c>
      <c r="H7" s="5"/>
      <c r="I7" s="27">
        <f>G7+(G7*H7)</f>
        <v>0</v>
      </c>
      <c r="J7" s="11"/>
    </row>
    <row r="8" spans="2:10" ht="17.25" thickBot="1">
      <c r="B8" s="3">
        <v>2</v>
      </c>
      <c r="C8" s="4" t="s">
        <v>32</v>
      </c>
      <c r="D8" s="3" t="s">
        <v>10</v>
      </c>
      <c r="E8" s="3">
        <v>1400</v>
      </c>
      <c r="F8" s="13"/>
      <c r="G8" s="26">
        <f>E8*F8</f>
        <v>0</v>
      </c>
      <c r="H8" s="5"/>
      <c r="I8" s="27">
        <f>G8+(G8*H8)</f>
        <v>0</v>
      </c>
      <c r="J8" s="11"/>
    </row>
    <row r="9" spans="2:10" ht="17.25" thickBot="1">
      <c r="B9" s="3">
        <v>3</v>
      </c>
      <c r="C9" s="4" t="s">
        <v>33</v>
      </c>
      <c r="D9" s="3" t="s">
        <v>10</v>
      </c>
      <c r="E9" s="3">
        <v>525</v>
      </c>
      <c r="F9" s="13"/>
      <c r="G9" s="26">
        <f>E9*F9</f>
        <v>0</v>
      </c>
      <c r="H9" s="5"/>
      <c r="I9" s="27">
        <f>G9+(G9*H9)</f>
        <v>0</v>
      </c>
      <c r="J9" s="11"/>
    </row>
    <row r="10" spans="2:10" ht="17.25" thickBot="1">
      <c r="B10" s="43" t="s">
        <v>21</v>
      </c>
      <c r="C10" s="44"/>
      <c r="D10" s="44"/>
      <c r="E10" s="44"/>
      <c r="F10" s="45"/>
      <c r="G10" s="27">
        <f>SUM(G7:G9)</f>
        <v>0</v>
      </c>
      <c r="H10" s="5" t="s">
        <v>20</v>
      </c>
      <c r="I10" s="27">
        <f>SUM(I7:I9)</f>
        <v>0</v>
      </c>
      <c r="J10" s="11"/>
    </row>
  </sheetData>
  <sheetProtection/>
  <mergeCells count="3">
    <mergeCell ref="B2:I2"/>
    <mergeCell ref="I1:J1"/>
    <mergeCell ref="B10:F10"/>
  </mergeCells>
  <printOptions/>
  <pageMargins left="0.25" right="0.25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6"/>
  <sheetViews>
    <sheetView zoomScaleSheetLayoutView="110" zoomScalePageLayoutView="0" workbookViewId="0" topLeftCell="A1">
      <selection activeCell="I6" sqref="I6"/>
    </sheetView>
  </sheetViews>
  <sheetFormatPr defaultColWidth="9.140625" defaultRowHeight="12.75"/>
  <cols>
    <col min="1" max="1" width="9.140625" style="1" customWidth="1"/>
    <col min="2" max="2" width="6.00390625" style="1" customWidth="1"/>
    <col min="3" max="3" width="40.57421875" style="1" customWidth="1"/>
    <col min="4" max="5" width="9.140625" style="1" customWidth="1"/>
    <col min="6" max="6" width="12.57421875" style="1" customWidth="1"/>
    <col min="7" max="7" width="15.7109375" style="1" customWidth="1"/>
    <col min="8" max="8" width="9.140625" style="1" customWidth="1"/>
    <col min="9" max="9" width="17.57421875" style="1" customWidth="1"/>
    <col min="10" max="10" width="27.00390625" style="1" customWidth="1"/>
    <col min="11" max="16384" width="9.140625" style="1" customWidth="1"/>
  </cols>
  <sheetData>
    <row r="1" spans="9:10" ht="16.5">
      <c r="I1" s="46" t="s">
        <v>14</v>
      </c>
      <c r="J1" s="46"/>
    </row>
    <row r="2" spans="2:6" s="14" customFormat="1" ht="15.75">
      <c r="B2" s="15" t="s">
        <v>18</v>
      </c>
      <c r="F2" s="16"/>
    </row>
    <row r="3" ht="17.25" thickBot="1">
      <c r="B3" s="2"/>
    </row>
    <row r="4" spans="2:10" s="6" customFormat="1" ht="39" thickBot="1">
      <c r="B4" s="19" t="s">
        <v>0</v>
      </c>
      <c r="C4" s="21" t="s">
        <v>1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6</v>
      </c>
      <c r="I4" s="22" t="s">
        <v>7</v>
      </c>
      <c r="J4" s="22" t="s">
        <v>12</v>
      </c>
    </row>
    <row r="5" spans="2:10" s="6" customFormat="1" ht="13.5" thickBot="1">
      <c r="B5" s="20">
        <v>1</v>
      </c>
      <c r="C5" s="23">
        <v>2</v>
      </c>
      <c r="D5" s="23">
        <v>3</v>
      </c>
      <c r="E5" s="23">
        <v>4</v>
      </c>
      <c r="F5" s="23">
        <v>5</v>
      </c>
      <c r="G5" s="23" t="s">
        <v>8</v>
      </c>
      <c r="H5" s="20">
        <v>7</v>
      </c>
      <c r="I5" s="24" t="s">
        <v>9</v>
      </c>
      <c r="J5" s="24">
        <v>9</v>
      </c>
    </row>
    <row r="6" spans="2:10" ht="33.75" customHeight="1" thickBot="1">
      <c r="B6" s="35">
        <v>1</v>
      </c>
      <c r="C6" s="36" t="s">
        <v>34</v>
      </c>
      <c r="D6" s="35" t="s">
        <v>22</v>
      </c>
      <c r="E6" s="35">
        <v>48000</v>
      </c>
      <c r="F6" s="7"/>
      <c r="G6" s="31">
        <f>E6*F6</f>
        <v>0</v>
      </c>
      <c r="H6" s="5"/>
      <c r="I6" s="32">
        <f>G6+(G6*H6)</f>
        <v>0</v>
      </c>
      <c r="J6" s="11"/>
    </row>
  </sheetData>
  <sheetProtection/>
  <mergeCells count="1">
    <mergeCell ref="I1:J1"/>
  </mergeCells>
  <printOptions/>
  <pageMargins left="0.25" right="0.25" top="0.75" bottom="0.75" header="0.3" footer="0.3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1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3" width="57.421875" style="1" customWidth="1"/>
    <col min="4" max="4" width="9.140625" style="1" customWidth="1"/>
    <col min="5" max="5" width="9.28125" style="1" bestFit="1" customWidth="1"/>
    <col min="6" max="6" width="12.28125" style="1" customWidth="1"/>
    <col min="7" max="7" width="16.00390625" style="1" customWidth="1"/>
    <col min="8" max="8" width="9.28125" style="1" bestFit="1" customWidth="1"/>
    <col min="9" max="9" width="13.7109375" style="1" customWidth="1"/>
    <col min="10" max="10" width="26.8515625" style="1" customWidth="1"/>
    <col min="11" max="16384" width="9.140625" style="1" customWidth="1"/>
  </cols>
  <sheetData>
    <row r="1" spans="9:10" ht="16.5">
      <c r="I1" s="46" t="s">
        <v>16</v>
      </c>
      <c r="J1" s="46"/>
    </row>
    <row r="2" spans="2:3" s="14" customFormat="1" ht="15.75">
      <c r="B2" s="15" t="s">
        <v>13</v>
      </c>
      <c r="C2" s="15"/>
    </row>
    <row r="3" ht="17.25" thickBot="1">
      <c r="C3" s="12"/>
    </row>
    <row r="4" spans="2:10" s="6" customFormat="1" ht="39" thickBot="1">
      <c r="B4" s="18" t="s">
        <v>0</v>
      </c>
      <c r="C4" s="22" t="s">
        <v>1</v>
      </c>
      <c r="D4" s="22" t="s">
        <v>2</v>
      </c>
      <c r="E4" s="22" t="s">
        <v>3</v>
      </c>
      <c r="F4" s="22" t="s">
        <v>4</v>
      </c>
      <c r="G4" s="22" t="s">
        <v>5</v>
      </c>
      <c r="H4" s="22" t="s">
        <v>6</v>
      </c>
      <c r="I4" s="22" t="s">
        <v>7</v>
      </c>
      <c r="J4" s="22" t="s">
        <v>12</v>
      </c>
    </row>
    <row r="5" spans="2:10" s="6" customFormat="1" ht="13.5" thickBot="1">
      <c r="B5" s="18">
        <v>1</v>
      </c>
      <c r="C5" s="22">
        <v>2</v>
      </c>
      <c r="D5" s="22">
        <v>3</v>
      </c>
      <c r="E5" s="22">
        <v>4</v>
      </c>
      <c r="F5" s="22">
        <v>5</v>
      </c>
      <c r="G5" s="22" t="s">
        <v>8</v>
      </c>
      <c r="H5" s="18">
        <v>7</v>
      </c>
      <c r="I5" s="22" t="s">
        <v>9</v>
      </c>
      <c r="J5" s="22">
        <v>9</v>
      </c>
    </row>
    <row r="6" spans="2:10" ht="17.25" thickBot="1">
      <c r="B6" s="8">
        <v>1</v>
      </c>
      <c r="C6" s="39" t="s">
        <v>45</v>
      </c>
      <c r="D6" s="8" t="s">
        <v>23</v>
      </c>
      <c r="E6" s="8">
        <v>420</v>
      </c>
      <c r="F6" s="17"/>
      <c r="G6" s="28">
        <f>E6*F6</f>
        <v>0</v>
      </c>
      <c r="H6" s="10"/>
      <c r="I6" s="30">
        <f>(G6*H6)+G6</f>
        <v>0</v>
      </c>
      <c r="J6" s="11"/>
    </row>
    <row r="7" spans="2:10" ht="17.25" thickBot="1">
      <c r="B7" s="8">
        <v>2</v>
      </c>
      <c r="C7" s="37" t="s">
        <v>24</v>
      </c>
      <c r="D7" s="8" t="s">
        <v>23</v>
      </c>
      <c r="E7" s="8">
        <v>420</v>
      </c>
      <c r="F7" s="17"/>
      <c r="G7" s="28">
        <f>E7*F7</f>
        <v>0</v>
      </c>
      <c r="H7" s="10"/>
      <c r="I7" s="30">
        <f>(G7*H7)+G7</f>
        <v>0</v>
      </c>
      <c r="J7" s="11"/>
    </row>
    <row r="8" spans="2:10" ht="17.25" thickBot="1">
      <c r="B8" s="8">
        <v>3</v>
      </c>
      <c r="C8" s="37" t="s">
        <v>25</v>
      </c>
      <c r="D8" s="8" t="s">
        <v>23</v>
      </c>
      <c r="E8" s="8">
        <v>1120</v>
      </c>
      <c r="F8" s="17"/>
      <c r="G8" s="28">
        <f>E8*F8</f>
        <v>0</v>
      </c>
      <c r="H8" s="10"/>
      <c r="I8" s="30">
        <f>(G8*H8)+G8</f>
        <v>0</v>
      </c>
      <c r="J8" s="11"/>
    </row>
    <row r="9" spans="2:10" ht="17.25" thickBot="1">
      <c r="B9" s="8">
        <v>4</v>
      </c>
      <c r="C9" s="33" t="s">
        <v>35</v>
      </c>
      <c r="D9" s="8" t="s">
        <v>23</v>
      </c>
      <c r="E9" s="8">
        <v>840</v>
      </c>
      <c r="F9" s="17"/>
      <c r="G9" s="28">
        <f>E9*F9</f>
        <v>0</v>
      </c>
      <c r="H9" s="10"/>
      <c r="I9" s="30">
        <f>(G9*H9)+G9</f>
        <v>0</v>
      </c>
      <c r="J9" s="11"/>
    </row>
    <row r="10" spans="2:10" ht="17.25" thickBot="1">
      <c r="B10" s="8">
        <v>5</v>
      </c>
      <c r="C10" s="34" t="s">
        <v>36</v>
      </c>
      <c r="D10" s="8" t="s">
        <v>23</v>
      </c>
      <c r="E10" s="8">
        <v>1400</v>
      </c>
      <c r="F10" s="17"/>
      <c r="G10" s="28">
        <f>E10*F10</f>
        <v>0</v>
      </c>
      <c r="H10" s="10"/>
      <c r="I10" s="30">
        <f>(G10*H10)+G10</f>
        <v>0</v>
      </c>
      <c r="J10" s="11"/>
    </row>
    <row r="11" spans="2:9" ht="17.25" thickBot="1">
      <c r="B11" s="47" t="s">
        <v>26</v>
      </c>
      <c r="C11" s="48"/>
      <c r="D11" s="48"/>
      <c r="E11" s="48"/>
      <c r="F11" s="49"/>
      <c r="G11" s="29">
        <f>SUM(G6:G10)</f>
        <v>0</v>
      </c>
      <c r="H11" s="25" t="s">
        <v>11</v>
      </c>
      <c r="I11" s="29">
        <f>SUM(I6:I10)</f>
        <v>0</v>
      </c>
    </row>
  </sheetData>
  <sheetProtection/>
  <mergeCells count="2">
    <mergeCell ref="I1:J1"/>
    <mergeCell ref="B11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6"/>
  <sheetViews>
    <sheetView zoomScaleSheetLayoutView="110" zoomScalePageLayoutView="0" workbookViewId="0" topLeftCell="A1">
      <selection activeCell="I6" sqref="I6"/>
    </sheetView>
  </sheetViews>
  <sheetFormatPr defaultColWidth="9.140625" defaultRowHeight="12.75"/>
  <cols>
    <col min="1" max="1" width="9.140625" style="1" customWidth="1"/>
    <col min="2" max="2" width="6.00390625" style="1" customWidth="1"/>
    <col min="3" max="3" width="29.8515625" style="1" customWidth="1"/>
    <col min="4" max="5" width="9.140625" style="1" customWidth="1"/>
    <col min="6" max="6" width="12.57421875" style="1" customWidth="1"/>
    <col min="7" max="7" width="12.00390625" style="1" customWidth="1"/>
    <col min="8" max="8" width="9.140625" style="1" customWidth="1"/>
    <col min="9" max="9" width="12.7109375" style="1" customWidth="1"/>
    <col min="10" max="10" width="27.00390625" style="1" customWidth="1"/>
    <col min="11" max="16384" width="9.140625" style="1" customWidth="1"/>
  </cols>
  <sheetData>
    <row r="1" spans="9:10" ht="16.5">
      <c r="I1" s="46" t="s">
        <v>19</v>
      </c>
      <c r="J1" s="46"/>
    </row>
    <row r="2" spans="2:6" s="14" customFormat="1" ht="15.75">
      <c r="B2" s="15" t="s">
        <v>27</v>
      </c>
      <c r="F2" s="16"/>
    </row>
    <row r="3" ht="17.25" thickBot="1">
      <c r="B3" s="2"/>
    </row>
    <row r="4" spans="2:10" s="6" customFormat="1" ht="39" thickBot="1">
      <c r="B4" s="19" t="s">
        <v>0</v>
      </c>
      <c r="C4" s="21" t="s">
        <v>1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6</v>
      </c>
      <c r="I4" s="22" t="s">
        <v>7</v>
      </c>
      <c r="J4" s="22" t="s">
        <v>12</v>
      </c>
    </row>
    <row r="5" spans="2:10" s="6" customFormat="1" ht="13.5" thickBot="1">
      <c r="B5" s="20">
        <v>1</v>
      </c>
      <c r="C5" s="23">
        <v>2</v>
      </c>
      <c r="D5" s="23">
        <v>3</v>
      </c>
      <c r="E5" s="23">
        <v>4</v>
      </c>
      <c r="F5" s="23">
        <v>5</v>
      </c>
      <c r="G5" s="23" t="s">
        <v>8</v>
      </c>
      <c r="H5" s="20">
        <v>7</v>
      </c>
      <c r="I5" s="24" t="s">
        <v>9</v>
      </c>
      <c r="J5" s="24">
        <v>9</v>
      </c>
    </row>
    <row r="6" spans="2:10" ht="37.5" customHeight="1" thickBot="1">
      <c r="B6" s="3" t="s">
        <v>28</v>
      </c>
      <c r="C6" s="4" t="s">
        <v>37</v>
      </c>
      <c r="D6" s="3" t="s">
        <v>22</v>
      </c>
      <c r="E6" s="3">
        <v>4480</v>
      </c>
      <c r="F6" s="7"/>
      <c r="G6" s="31">
        <f>E6*F6</f>
        <v>0</v>
      </c>
      <c r="H6" s="5"/>
      <c r="I6" s="32">
        <f>G6+(G6*H6)</f>
        <v>0</v>
      </c>
      <c r="J6" s="11"/>
    </row>
  </sheetData>
  <sheetProtection/>
  <mergeCells count="1">
    <mergeCell ref="I1:J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5"/>
  <sheetViews>
    <sheetView tabSelected="1" zoomScalePageLayoutView="0" workbookViewId="0" topLeftCell="A1">
      <selection activeCell="G27" sqref="G27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3" width="57.421875" style="1" customWidth="1"/>
    <col min="4" max="4" width="9.140625" style="1" customWidth="1"/>
    <col min="5" max="5" width="9.28125" style="1" bestFit="1" customWidth="1"/>
    <col min="6" max="6" width="12.28125" style="1" customWidth="1"/>
    <col min="7" max="7" width="14.8515625" style="1" customWidth="1"/>
    <col min="8" max="8" width="9.28125" style="1" bestFit="1" customWidth="1"/>
    <col min="9" max="9" width="13.7109375" style="1" customWidth="1"/>
    <col min="10" max="10" width="26.8515625" style="1" customWidth="1"/>
    <col min="11" max="16384" width="9.140625" style="1" customWidth="1"/>
  </cols>
  <sheetData>
    <row r="1" spans="9:10" ht="16.5">
      <c r="I1" s="46" t="s">
        <v>47</v>
      </c>
      <c r="J1" s="46"/>
    </row>
    <row r="2" spans="2:3" s="14" customFormat="1" ht="15.75">
      <c r="B2" s="15" t="s">
        <v>46</v>
      </c>
      <c r="C2" s="15"/>
    </row>
    <row r="3" ht="17.25" thickBot="1">
      <c r="C3" s="12"/>
    </row>
    <row r="4" spans="2:10" s="6" customFormat="1" ht="39" thickBot="1">
      <c r="B4" s="18" t="s">
        <v>0</v>
      </c>
      <c r="C4" s="22" t="s">
        <v>1</v>
      </c>
      <c r="D4" s="22" t="s">
        <v>2</v>
      </c>
      <c r="E4" s="22" t="s">
        <v>3</v>
      </c>
      <c r="F4" s="22" t="s">
        <v>4</v>
      </c>
      <c r="G4" s="22" t="s">
        <v>5</v>
      </c>
      <c r="H4" s="22" t="s">
        <v>6</v>
      </c>
      <c r="I4" s="22" t="s">
        <v>7</v>
      </c>
      <c r="J4" s="22" t="s">
        <v>12</v>
      </c>
    </row>
    <row r="5" spans="2:10" s="6" customFormat="1" ht="13.5" thickBot="1">
      <c r="B5" s="18">
        <v>1</v>
      </c>
      <c r="C5" s="22">
        <v>2</v>
      </c>
      <c r="D5" s="22">
        <v>3</v>
      </c>
      <c r="E5" s="22">
        <v>4</v>
      </c>
      <c r="F5" s="22">
        <v>5</v>
      </c>
      <c r="G5" s="22" t="s">
        <v>8</v>
      </c>
      <c r="H5" s="18">
        <v>7</v>
      </c>
      <c r="I5" s="22" t="s">
        <v>9</v>
      </c>
      <c r="J5" s="22">
        <v>9</v>
      </c>
    </row>
    <row r="6" spans="2:10" s="6" customFormat="1" ht="17.25" thickBot="1">
      <c r="B6" s="8" t="s">
        <v>28</v>
      </c>
      <c r="C6" s="9" t="s">
        <v>38</v>
      </c>
      <c r="D6" s="8" t="s">
        <v>23</v>
      </c>
      <c r="E6" s="8">
        <v>47340</v>
      </c>
      <c r="F6" s="17"/>
      <c r="G6" s="28">
        <f aca="true" t="shared" si="0" ref="G6:G14">E6*F6</f>
        <v>0</v>
      </c>
      <c r="H6" s="10"/>
      <c r="I6" s="30">
        <f aca="true" t="shared" si="1" ref="I6:I14">(G6*H6)+G6</f>
        <v>0</v>
      </c>
      <c r="J6" s="11"/>
    </row>
    <row r="7" spans="2:10" s="6" customFormat="1" ht="17.25" thickBot="1">
      <c r="B7" s="8">
        <v>2</v>
      </c>
      <c r="C7" s="9" t="s">
        <v>39</v>
      </c>
      <c r="D7" s="8" t="s">
        <v>23</v>
      </c>
      <c r="E7" s="8">
        <v>560</v>
      </c>
      <c r="F7" s="17"/>
      <c r="G7" s="28">
        <f t="shared" si="0"/>
        <v>0</v>
      </c>
      <c r="H7" s="10"/>
      <c r="I7" s="30">
        <f t="shared" si="1"/>
        <v>0</v>
      </c>
      <c r="J7" s="11"/>
    </row>
    <row r="8" spans="2:10" s="6" customFormat="1" ht="17.25" thickBot="1">
      <c r="B8" s="8">
        <v>3</v>
      </c>
      <c r="C8" s="9" t="s">
        <v>40</v>
      </c>
      <c r="D8" s="8" t="s">
        <v>23</v>
      </c>
      <c r="E8" s="8">
        <f>11312+900</f>
        <v>12212</v>
      </c>
      <c r="F8" s="17"/>
      <c r="G8" s="28">
        <f t="shared" si="0"/>
        <v>0</v>
      </c>
      <c r="H8" s="10"/>
      <c r="I8" s="30">
        <f t="shared" si="1"/>
        <v>0</v>
      </c>
      <c r="J8" s="11"/>
    </row>
    <row r="9" spans="2:10" s="6" customFormat="1" ht="17.25" thickBot="1">
      <c r="B9" s="8">
        <v>4</v>
      </c>
      <c r="C9" s="39" t="s">
        <v>48</v>
      </c>
      <c r="D9" s="8" t="s">
        <v>23</v>
      </c>
      <c r="E9" s="8">
        <v>336</v>
      </c>
      <c r="F9" s="17"/>
      <c r="G9" s="28">
        <f t="shared" si="0"/>
        <v>0</v>
      </c>
      <c r="H9" s="10"/>
      <c r="I9" s="30">
        <f t="shared" si="1"/>
        <v>0</v>
      </c>
      <c r="J9" s="11"/>
    </row>
    <row r="10" spans="2:10" ht="17.25" thickBot="1">
      <c r="B10" s="8">
        <v>5</v>
      </c>
      <c r="C10" s="9" t="s">
        <v>29</v>
      </c>
      <c r="D10" s="8" t="s">
        <v>30</v>
      </c>
      <c r="E10" s="8">
        <v>14784</v>
      </c>
      <c r="F10" s="17"/>
      <c r="G10" s="28">
        <f t="shared" si="0"/>
        <v>0</v>
      </c>
      <c r="H10" s="10"/>
      <c r="I10" s="30">
        <f t="shared" si="1"/>
        <v>0</v>
      </c>
      <c r="J10" s="11"/>
    </row>
    <row r="11" spans="2:10" ht="17.25" thickBot="1">
      <c r="B11" s="8">
        <v>6</v>
      </c>
      <c r="C11" s="37" t="s">
        <v>41</v>
      </c>
      <c r="D11" s="8" t="s">
        <v>23</v>
      </c>
      <c r="E11" s="8">
        <v>1000</v>
      </c>
      <c r="F11" s="17"/>
      <c r="G11" s="28">
        <f t="shared" si="0"/>
        <v>0</v>
      </c>
      <c r="H11" s="10"/>
      <c r="I11" s="30">
        <f t="shared" si="1"/>
        <v>0</v>
      </c>
      <c r="J11" s="11"/>
    </row>
    <row r="12" spans="2:10" ht="17.25" thickBot="1">
      <c r="B12" s="8">
        <v>7</v>
      </c>
      <c r="C12" s="37" t="s">
        <v>31</v>
      </c>
      <c r="D12" s="8" t="s">
        <v>23</v>
      </c>
      <c r="E12" s="8">
        <v>14784</v>
      </c>
      <c r="F12" s="17"/>
      <c r="G12" s="28">
        <f t="shared" si="0"/>
        <v>0</v>
      </c>
      <c r="H12" s="10"/>
      <c r="I12" s="30">
        <f t="shared" si="1"/>
        <v>0</v>
      </c>
      <c r="J12" s="11"/>
    </row>
    <row r="13" spans="2:10" ht="17.25" thickBot="1">
      <c r="B13" s="8">
        <v>8</v>
      </c>
      <c r="C13" s="33" t="s">
        <v>42</v>
      </c>
      <c r="D13" s="8" t="s">
        <v>23</v>
      </c>
      <c r="E13" s="8">
        <v>840</v>
      </c>
      <c r="F13" s="17"/>
      <c r="G13" s="28">
        <f t="shared" si="0"/>
        <v>0</v>
      </c>
      <c r="H13" s="10"/>
      <c r="I13" s="30">
        <f t="shared" si="1"/>
        <v>0</v>
      </c>
      <c r="J13" s="11"/>
    </row>
    <row r="14" spans="2:10" ht="17.25" thickBot="1">
      <c r="B14" s="8">
        <v>9</v>
      </c>
      <c r="C14" s="34" t="s">
        <v>43</v>
      </c>
      <c r="D14" s="8" t="s">
        <v>23</v>
      </c>
      <c r="E14" s="8">
        <v>896</v>
      </c>
      <c r="F14" s="17"/>
      <c r="G14" s="28">
        <f t="shared" si="0"/>
        <v>0</v>
      </c>
      <c r="H14" s="10"/>
      <c r="I14" s="30">
        <f t="shared" si="1"/>
        <v>0</v>
      </c>
      <c r="J14" s="11"/>
    </row>
    <row r="15" spans="2:9" ht="17.25" thickBot="1">
      <c r="B15" s="47" t="s">
        <v>49</v>
      </c>
      <c r="C15" s="48"/>
      <c r="D15" s="48"/>
      <c r="E15" s="48"/>
      <c r="F15" s="49"/>
      <c r="G15" s="29">
        <f>SUM(G6:G14)</f>
        <v>0</v>
      </c>
      <c r="H15" s="25" t="s">
        <v>11</v>
      </c>
      <c r="I15" s="29">
        <f>SUM(I6:I14)</f>
        <v>0</v>
      </c>
    </row>
  </sheetData>
  <sheetProtection/>
  <mergeCells count="2">
    <mergeCell ref="I1:J1"/>
    <mergeCell ref="B15:F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iczyrska</dc:creator>
  <cp:keywords/>
  <dc:description/>
  <cp:lastModifiedBy>Nowakowski Rafał</cp:lastModifiedBy>
  <cp:lastPrinted>2023-08-03T10:42:46Z</cp:lastPrinted>
  <dcterms:created xsi:type="dcterms:W3CDTF">2014-09-18T06:23:31Z</dcterms:created>
  <dcterms:modified xsi:type="dcterms:W3CDTF">2023-08-07T07:29:05Z</dcterms:modified>
  <cp:category/>
  <cp:version/>
  <cp:contentType/>
  <cp:contentStatus/>
</cp:coreProperties>
</file>