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15" windowHeight="12810" activeTab="0"/>
  </bookViews>
  <sheets>
    <sheet name="PAKIETY" sheetId="1" r:id="rId1"/>
  </sheets>
  <definedNames>
    <definedName name="_xlnm.Print_Area" localSheetId="0">'PAKIETY'!$A:$N</definedName>
  </definedNames>
  <calcPr fullCalcOnLoad="1"/>
</workbook>
</file>

<file path=xl/sharedStrings.xml><?xml version="1.0" encoding="utf-8"?>
<sst xmlns="http://schemas.openxmlformats.org/spreadsheetml/2006/main" count="925" uniqueCount="146">
  <si>
    <t>Lp.</t>
  </si>
  <si>
    <t xml:space="preserve"> Opis wyrobu</t>
  </si>
  <si>
    <t>j.m.</t>
  </si>
  <si>
    <t>Ilość</t>
  </si>
  <si>
    <t>Grubość nitki</t>
  </si>
  <si>
    <t>Długość igły (mm)</t>
  </si>
  <si>
    <t>Krzywizna igły</t>
  </si>
  <si>
    <t>Przekrój igły</t>
  </si>
  <si>
    <t>Średnica igły (mikrony)</t>
  </si>
  <si>
    <t>Długość nitki (cm)</t>
  </si>
  <si>
    <t>Producent</t>
  </si>
  <si>
    <t>Nr katalogowy</t>
  </si>
  <si>
    <t>-</t>
  </si>
  <si>
    <t>saszetka</t>
  </si>
  <si>
    <t>1/2 koła</t>
  </si>
  <si>
    <t>odwrotnie tnąca</t>
  </si>
  <si>
    <t>3/0</t>
  </si>
  <si>
    <t>2/0</t>
  </si>
  <si>
    <t>okrągła</t>
  </si>
  <si>
    <t>4/0</t>
  </si>
  <si>
    <t>3/8 koła</t>
  </si>
  <si>
    <t>6/0</t>
  </si>
  <si>
    <t>5/0</t>
  </si>
  <si>
    <t>3x45</t>
  </si>
  <si>
    <t>Cena jednostkowa brutto</t>
  </si>
  <si>
    <t>Vat %</t>
  </si>
  <si>
    <t>Wartość brutto</t>
  </si>
  <si>
    <t xml:space="preserve">Cena jednostkowa brutto </t>
  </si>
  <si>
    <t>1/2koła</t>
  </si>
  <si>
    <t>okragła</t>
  </si>
  <si>
    <t>szpatułka</t>
  </si>
  <si>
    <t>10/0</t>
  </si>
  <si>
    <t>prosta</t>
  </si>
  <si>
    <t xml:space="preserve">    3/8 koła</t>
  </si>
  <si>
    <t>4x75</t>
  </si>
  <si>
    <t>1/2 koła lub 3/8 koła</t>
  </si>
  <si>
    <t>2 x 8</t>
  </si>
  <si>
    <t>8/0</t>
  </si>
  <si>
    <t>6-6,1</t>
  </si>
  <si>
    <t xml:space="preserve"> odwrotnie tnąca</t>
  </si>
  <si>
    <t>okrągła wzmocniona</t>
  </si>
  <si>
    <t>szpatułka lub mikrolanceto-wata</t>
  </si>
  <si>
    <t>Dopuszcza się tolerancję wielkości igły i długości nici +/- 5%</t>
  </si>
  <si>
    <t xml:space="preserve">od 100 do 150 </t>
  </si>
  <si>
    <t>saszerka</t>
  </si>
  <si>
    <t>Siatka chirurgiczna do operacyjnego leczenia przepuklin, dziana z monofilamentowych włókien polipropylenowych, sterylna, o gramaturze 60g/m2, grubości 0,53mm i porowatości(wielkości porów) 1,5mm, rozmiar 10cmx15cm</t>
  </si>
  <si>
    <t>szt.</t>
  </si>
  <si>
    <t>Siatka chirurgiczna do operacyjnego leczenia przepuklin, dziana z monofilamentowych włókien polipropylenowych,fabrycznie ukształtowana, sterylna, o gramaturze 36g/m2, grubości 0,39mm i porowatości(wielkości porów) 1,0mm, rozmiar 6 cm x 14 cm</t>
  </si>
  <si>
    <t xml:space="preserve">okrągła </t>
  </si>
  <si>
    <t>2 x 20</t>
  </si>
  <si>
    <t>Siatka chirurgiczna do operacyjnego leczenia przepuklin, dziana z monofilamentowych włókien polipropylenowych,fabrycznie ukształtowana, sterylna, o gramaturze 36g/m2, grubości 0,39mm i porowatości(wielkości porów) 1,0mm, rozmiar 20 cm x 20 cm</t>
  </si>
  <si>
    <t>Siatka chirurgiczna do operacyjnego leczenia przepuklin pachwinowych i brzusznych, tkana z monofilamentowych włókien polipropylenowych, niewchłanialna, sterylna,o gramaturze 82g/m², grubości 0,48mm i porowatości(wielkości porów) 0,8mm, rozmiar 7,5cmx15cm</t>
  </si>
  <si>
    <t>haczyk</t>
  </si>
  <si>
    <t>okrągła haczykowata typu "J",    wzmocniona,o zakończeniu krótkim tnącym</t>
  </si>
  <si>
    <t>okrągła o zakończeniu krótkim tnącym, w 1 saszetce 4 igły z 4 nićmi</t>
  </si>
  <si>
    <t>okrągła o zakończeniu krótkim tnącym</t>
  </si>
  <si>
    <t>Siatka chirurgiczna do operacyjnego leczenia przepuklin, dziana z monofilamentowych włókien polipropylenowych, sterylna, o gramaturze 60g/m², grubości 0,53mm i porowatości(wielkości porów) 1,5mm, rozmiar 26cm x 36cm</t>
  </si>
  <si>
    <t>Siatka chirurgiczna do operacyjnego leczenia przepuklin, dziana z monofilamentowych włókien polipropylenowych,sterylna, o gramaturze 48g/m², grubości 0,55mm i porowatości(wielkości porów) 3,6mm x 2,8mm, rozmiar 20 cm x 30 cm</t>
  </si>
  <si>
    <t>3 x 45</t>
  </si>
  <si>
    <r>
      <t xml:space="preserve">Brak w/w cech użytkowych - </t>
    </r>
    <r>
      <rPr>
        <b/>
        <u val="single"/>
        <sz val="10"/>
        <color indexed="8"/>
        <rFont val="Arial"/>
        <family val="2"/>
      </rPr>
      <t>0 p.</t>
    </r>
  </si>
  <si>
    <t xml:space="preserve">1/2 koła </t>
  </si>
  <si>
    <t>65 mm</t>
  </si>
  <si>
    <t xml:space="preserve">okrągła  </t>
  </si>
  <si>
    <t>90 cm</t>
  </si>
  <si>
    <t xml:space="preserve">saszetka </t>
  </si>
  <si>
    <t>okrągła,     wzmocniona</t>
  </si>
  <si>
    <t>Załącznik nr 1 do SWZ</t>
  </si>
  <si>
    <t>Kryteria oceny ofert:</t>
  </si>
  <si>
    <t>Wartość użytkowa: 40%</t>
  </si>
  <si>
    <t>Cena: 60%</t>
  </si>
  <si>
    <t xml:space="preserve">Szew specjalistyczny z pętlą do procedury zespolenia jamy brzusznej, o długości nici 150cm i grubości 1 USP,wchłanialny, syntetyczny, monofilamentowy, niepowlekany, wykonany z polimeru poli-4-hydroksybutyratu, czas wchłaniania 13-36 miesięcy, zdolność podtrzymywania tkankowego: ok. 90% po 1 miesiącu, ok.70%-60% po 3 miesiącach, ok. 50%-0% po 7 miesiącach od zaimplantowania, z igłą okrągłą, wzmocnioną 43mm,1/2 koła, o zakończeniu trokarowym </t>
  </si>
  <si>
    <t>Wosk kostny do tamowania krwawień-mieszanina wosku pszczelego (70%) i wazeliny (30%), w saszetkach a 2,50 g</t>
  </si>
  <si>
    <t>2*</t>
  </si>
  <si>
    <t>4*</t>
  </si>
  <si>
    <t>FORMULARZ CENOWY</t>
  </si>
  <si>
    <t>PAKIET 1</t>
  </si>
  <si>
    <t>RAZEM</t>
  </si>
  <si>
    <r>
      <t xml:space="preserve"> </t>
    </r>
    <r>
      <rPr>
        <b/>
        <sz val="10"/>
        <rFont val="Arial"/>
        <family val="2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(Dokument należy złożyć w postaci elektronicznej opatrzony kwalifikowalnym podpisem elektronicznym, podpisem zaufanym lub podpisem osobistym)</t>
    </r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</si>
  <si>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</si>
  <si>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</si>
  <si>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</si>
  <si>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</si>
  <si>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</si>
  <si>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</si>
  <si>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</si>
  <si>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</si>
  <si>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</si>
  <si>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</si>
  <si>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r>
      <rPr>
        <u val="single"/>
        <sz val="10"/>
        <rFont val="Arial"/>
        <family val="2"/>
      </rPr>
      <t>Zamawiający będzie oceniał próbki oferowanych szwów chirurgicznych pod kątem następujących walorów użytkowych</t>
    </r>
    <r>
      <rPr>
        <sz val="10"/>
        <rFont val="Arial"/>
        <family val="2"/>
      </rPr>
      <t xml:space="preserve">:                                                                                                                                                                     1) łatwości wiązania nici: nić nie plącze się i nie zrywa podczas dowiązywania,
2) pewności węzła: ściśle i płasko układający się, „stapiający się” z kolejnymi węzłami, co zapobiega rozwiązaniu węzła podczas szycia lub po zamknięciu powłok,
3) trwałości połączenia igły z nicią: trwałość uniemożliwiająca niekontrolowane oderwanie nitki od igły,
4) brak efektu pamięci: nić po wyjęciu z saszetki nie może pozostać skręcona, 
5) ostrości igły: pierwotnej i po minimum trzykrotnym przejściu przez tkanki,
6) stabilności igły w imadle: posiadanie spłaszczenia trzonu igły w części imadłowej,
- </t>
    </r>
    <r>
      <rPr>
        <b/>
        <sz val="10"/>
        <rFont val="Arial"/>
        <family val="2"/>
      </rPr>
      <t>razem 40 p.</t>
    </r>
  </si>
  <si>
    <t>9*</t>
  </si>
  <si>
    <t>15*</t>
  </si>
  <si>
    <r>
      <t xml:space="preserve">Nić niewchłanialna, jałowa, pleciona, wykonana z naturalnych włókien jedwabnych, powlekana rafinowanym woskiem parafinowym, kolor nici czarny, pakowane w podwójnie jałowych saszetkach
</t>
    </r>
    <r>
      <rPr>
        <b/>
        <u val="single"/>
        <sz val="11"/>
        <rFont val="Arial"/>
        <family val="2"/>
      </rPr>
      <t>próbki - po 3 saszetki z poz. nr 5, 9, 15</t>
    </r>
  </si>
  <si>
    <t>PAKIET 14</t>
  </si>
  <si>
    <t>PAKIET 12</t>
  </si>
  <si>
    <t>1/0</t>
  </si>
  <si>
    <t>PAKIET 13</t>
  </si>
  <si>
    <t>2x26</t>
  </si>
  <si>
    <t>7/16 koła</t>
  </si>
  <si>
    <t xml:space="preserve">szpatułka, 2 igły </t>
  </si>
  <si>
    <t>okrągła, 2 igły</t>
  </si>
  <si>
    <t xml:space="preserve"> prosta</t>
  </si>
  <si>
    <t>CECHY UŻYTKOWE:</t>
  </si>
  <si>
    <t>26mm</t>
  </si>
  <si>
    <t>okrągła rozwarstwiająca</t>
  </si>
  <si>
    <t>70cm</t>
  </si>
  <si>
    <t>31mm</t>
  </si>
  <si>
    <t>36mm</t>
  </si>
  <si>
    <t>90cm</t>
  </si>
  <si>
    <t>40mm</t>
  </si>
  <si>
    <t>2/,0</t>
  </si>
  <si>
    <t>22mm</t>
  </si>
  <si>
    <t>30cm</t>
  </si>
  <si>
    <t>45cm</t>
  </si>
  <si>
    <r>
      <t xml:space="preserve">Bezwęzłowe urządzenie do kontrolowanego zamykania ran zaopatrzone w jedną igłę okrągłą, zakończone pętlą, wykonane z poliglekapronu, z nieścieralnym powleczeniem z dodatkiem triclosanu o szerokim spektrum działania antybakteryjnego. Okres wchłaniania: 90-120 dni. Urządzenie zaopatrzone jest w syntetyczne spiralnie ułożone kotwiczki.
</t>
    </r>
    <r>
      <rPr>
        <b/>
        <u val="single"/>
        <sz val="11"/>
        <rFont val="Arial"/>
        <family val="2"/>
      </rPr>
      <t>próbki - po 1 saszetce z każdej pozycji</t>
    </r>
  </si>
  <si>
    <t xml:space="preserve"> </t>
  </si>
  <si>
    <t xml:space="preserve">  </t>
  </si>
  <si>
    <t>7*</t>
  </si>
  <si>
    <t>11*</t>
  </si>
  <si>
    <t>13*</t>
  </si>
  <si>
    <t>17*</t>
  </si>
  <si>
    <t>19*</t>
  </si>
  <si>
    <t>21*</t>
  </si>
  <si>
    <t>23*</t>
  </si>
  <si>
    <t>25*</t>
  </si>
  <si>
    <t>27*</t>
  </si>
  <si>
    <t>29*</t>
  </si>
  <si>
    <t>31*</t>
  </si>
  <si>
    <t>33*</t>
  </si>
  <si>
    <t>35*</t>
  </si>
  <si>
    <t>60/23 Dostawa nici chirurgicznych dla SPZZOZ  w  Gryficach</t>
  </si>
  <si>
    <r>
      <t xml:space="preserve">Nić niewchłanialna, syntetyczna, monofilamentowa, niepowlekana, poliamidowa, pakowane w podwójnie sterylne saszetki
</t>
    </r>
    <r>
      <rPr>
        <b/>
        <u val="single"/>
        <sz val="12"/>
        <rFont val="Arial"/>
        <family val="2"/>
      </rPr>
      <t>próbki - po 3 saszetki z pozycji 7, 8, 11, 12</t>
    </r>
  </si>
  <si>
    <r>
      <t xml:space="preserve">Nić wchłanialna, syntetyczna, monofilamentowa, niepowlekana, polidioxanone, czas wchłaniania 180-210 dni, czas podtrzymywania tkankowego ok. 70-90 dni, 
</t>
    </r>
    <r>
      <rPr>
        <b/>
        <u val="single"/>
        <sz val="12"/>
        <rFont val="Arial"/>
        <family val="2"/>
      </rPr>
      <t>próbki - po 3 saszetki z pozycji 1 i 3</t>
    </r>
  </si>
  <si>
    <r>
      <t xml:space="preserve">Nić wchłanialna, pleciona, syntetyczna,  powlekana, bezbarwna, wykonana z poliglaktyny lub z kwasu poliglikolowego, powlekana poliglaktyną lub glikonatem, czas wchłaniania około 42 dni, podtrzymywanie tkankowe: 50% - 5 dni, 0% - 10-14 dni od zaimplantowania, 
</t>
    </r>
    <r>
      <rPr>
        <b/>
        <u val="single"/>
        <sz val="12"/>
        <rFont val="Arial"/>
        <family val="2"/>
      </rPr>
      <t>próbki - 3 saszetki z pozycji 1</t>
    </r>
  </si>
  <si>
    <r>
      <t xml:space="preserve">Nić wchłanialna, pleciona, syntetyczna, wykonana z kopolimeru składającego się w 90% z glikolidu i w 10% z L-laktydu, powlekana(50% kopolimer glikolidu i L-laktyd [35/65] oraz 50% stearynian wapnia), o czasie wchłaniania 56-70 dni, podtrzymywanie tkankowe: 75% początkowej zdolności podtrzymywania po 14 dniach, 40-50% po 21 dniach, 25% po 28 dniach, 0% po 35 dniach, 
</t>
    </r>
    <r>
      <rPr>
        <b/>
        <u val="single"/>
        <sz val="12"/>
        <rFont val="Arial"/>
        <family val="2"/>
      </rPr>
      <t>próbki - 3 saszetki z pozycji 4</t>
    </r>
  </si>
  <si>
    <r>
      <t xml:space="preserve">Nić wchłanialna, pleciona, syntetyczna, wykonana z kopolimeru składającego się w 90% z glikolidu i w 10% z L-laktydu, powlekana(50% kopolimer glikolidu i L-laktyd [30/70] oraz 50% stearynian wapnia), o czasie wchłaniania 56-70 dni, podtrzymywanie tkankowe: 75% początkowej zdolności podtrzymywania po 14 dniach, 40-50% po 21 dniach, 25% po 28 dniach, 0% po 35 dniach - </t>
    </r>
    <r>
      <rPr>
        <b/>
        <u val="single"/>
        <sz val="12"/>
        <rFont val="Arial"/>
        <family val="2"/>
      </rPr>
      <t>uwaga: dla pozycji oznakowanych gwiazdką * wymagane dodatkowe powleczenie nici czynnkiem antybakteryjnym</t>
    </r>
    <r>
      <rPr>
        <b/>
        <sz val="12"/>
        <rFont val="Arial"/>
        <family val="2"/>
      </rPr>
      <t xml:space="preserve">, 
</t>
    </r>
    <r>
      <rPr>
        <b/>
        <u val="single"/>
        <sz val="12"/>
        <rFont val="Arial"/>
        <family val="2"/>
      </rPr>
      <t>próbki - po 3 saszetki z pozycji 3, 5, 10, 24</t>
    </r>
  </si>
  <si>
    <r>
      <t xml:space="preserve">Nić wchłanialna, pleciona, z poliglaktyny  
</t>
    </r>
    <r>
      <rPr>
        <b/>
        <u val="single"/>
        <sz val="12"/>
        <rFont val="Arial"/>
        <family val="2"/>
      </rPr>
      <t>próbki - 2 saszetki z pozycji 1</t>
    </r>
  </si>
  <si>
    <r>
      <t xml:space="preserve">Nić niewchłanialna, syntetyczna, monofilamentowa, poliamidowa, niepowlekana, do zaćmy, kolor czarny
</t>
    </r>
    <r>
      <rPr>
        <b/>
        <u val="single"/>
        <sz val="12"/>
        <rFont val="Arial"/>
        <family val="2"/>
      </rPr>
      <t>próbki - 1 saszetka z pozycji 2</t>
    </r>
  </si>
  <si>
    <r>
      <t xml:space="preserve">Nić jałowa, niewchłanialna, pleciona, syntetyczna, wykonana z włókien poliestrowych, powlekana jednolicie silikonem, kolor nici zielony, pakowane w podwójnie sterylne saszetki
</t>
    </r>
    <r>
      <rPr>
        <b/>
        <u val="single"/>
        <sz val="12"/>
        <rFont val="Arial"/>
        <family val="2"/>
      </rPr>
      <t>próbki - po 3 saszetki z pozycji 1</t>
    </r>
  </si>
  <si>
    <r>
      <t xml:space="preserve">WYROBY MEDYCZNE SPECJALISTYCZNE:  poz. 1 - 2 nić niewchłanialna, monofilamentowa, syntetyczna, wykonana z polipropylenu                        i polietylenu, niepowlekana; 
</t>
    </r>
    <r>
      <rPr>
        <b/>
        <u val="single"/>
        <sz val="11"/>
        <rFont val="Arial"/>
        <family val="2"/>
      </rPr>
      <t>próbki - 3 saszetki z pozycji 2</t>
    </r>
  </si>
  <si>
    <r>
      <t xml:space="preserve">Nić niewchłanialna, syntetyczna, pleciona, poliester powlekany polibutylanem,  
</t>
    </r>
    <r>
      <rPr>
        <b/>
        <u val="single"/>
        <sz val="11"/>
        <rFont val="Arial"/>
        <family val="2"/>
      </rPr>
      <t>próbki - 1 saszetka</t>
    </r>
  </si>
  <si>
    <r>
      <t xml:space="preserve">Nić wchłanialna , monofilamentowa  syntetyczna, wykonana z kopolimeru glikolidu i e-kaprolaktonu, czas wchłaniania  90-120 dni, siła podtrzymywania tkankowego  80% po 4 tygodniach. Szew z igłą (16 haczyków ułożonych spiralnie w 1 cm szwu ) i regulowaną pętlą zastępującą wiązanie. Szew dwukierunkowy.
</t>
    </r>
    <r>
      <rPr>
        <b/>
        <u val="single"/>
        <sz val="11"/>
        <rFont val="Arial"/>
        <family val="2"/>
      </rPr>
      <t>próbki - 1 saszetka</t>
    </r>
  </si>
  <si>
    <r>
      <t xml:space="preserve">Powlekany triclosanem szew antybakteryjny, syntetyczny monofilamentowy wchłanialny poliglekapron 25; okres wchłaniania 90-120 dni. Szew z pozycji nr 2 bez powleczenia antybakteryjnego.
</t>
    </r>
    <r>
      <rPr>
        <b/>
        <u val="single"/>
        <sz val="11"/>
        <rFont val="Arial"/>
        <family val="2"/>
      </rPr>
      <t>próbki - po 1 saszetce z każdej pozycji</t>
    </r>
  </si>
  <si>
    <r>
      <t xml:space="preserve">Powlekany triclosanem szew antybakteryjny, syntetyczny monofilamentowy polidioksanon, wchłanialny; okres wchłaniania 182-238 dni. Pozycja nr 10 bezpowleczenia antybakteryjnego
</t>
    </r>
    <r>
      <rPr>
        <b/>
        <u val="single"/>
        <sz val="11"/>
        <rFont val="Arial"/>
        <family val="2"/>
      </rPr>
      <t>próbki - po 1 saszetce z każdej pozycji</t>
    </r>
  </si>
  <si>
    <t>17mm</t>
  </si>
  <si>
    <t>okrągła rozwarstwiająca, czarna</t>
  </si>
  <si>
    <r>
      <t xml:space="preserve">Nić wchłanialna , monofilamentowa  syntetyczna, wykonana z poliestru p-dioxanonu  ,o czasie wchłaniania 120-180 dni, siła podtrzymywania tkankowego  80% po 4 tygodniach. Szew z igłą (16 haczyków ułożonych spiralnie w 1 cm szwu ) i regulowaną pętlą zastępującą wiązanie. Szew jedokierunkowy.
</t>
    </r>
    <r>
      <rPr>
        <b/>
        <u val="single"/>
        <sz val="11"/>
        <rFont val="Arial"/>
        <family val="2"/>
      </rPr>
      <t>próbki - 1 saszetka zpozycji 3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</si>
</sst>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"/>
    <numFmt numFmtId="173" formatCode="0.0000"/>
    <numFmt numFmtId="174" formatCode="0.00000"/>
    <numFmt numFmtId="175" formatCode="0.000000"/>
    <numFmt numFmtId="176" formatCode="0.00;[Red]0.00"/>
    <numFmt numFmtId="177" formatCode="[$-415]dddd\,\ d\ mmmm\ yyyy"/>
    <numFmt numFmtId="178" formatCode="#,##0.00\ &quot;zł&quot;"/>
    <numFmt numFmtId="179" formatCode="#,##0.00\ [$€-1]"/>
  </numFmts>
  <fonts count="69"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2" fontId="6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6" fontId="5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9" fontId="67" fillId="0" borderId="1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Alignment="1">
      <alignment/>
    </xf>
    <xf numFmtId="9" fontId="66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6" fillId="0" borderId="0" xfId="0" applyFont="1" applyFill="1" applyAlignment="1">
      <alignment/>
    </xf>
    <xf numFmtId="4" fontId="66" fillId="0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1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9" fillId="0" borderId="0" xfId="52" applyFont="1" applyFill="1" applyBorder="1" applyAlignment="1">
      <alignment horizont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6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5" fillId="0" borderId="0" xfId="0" applyFont="1" applyFill="1" applyAlignment="1">
      <alignment wrapText="1"/>
    </xf>
    <xf numFmtId="2" fontId="9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19" fillId="0" borderId="11" xfId="0" applyNumberFormat="1" applyFont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8" fontId="19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6" fontId="5" fillId="0" borderId="10" xfId="52" applyNumberFormat="1" applyFont="1" applyFill="1" applyBorder="1" applyAlignment="1">
      <alignment horizontal="center" vertical="center" wrapText="1"/>
      <protection/>
    </xf>
    <xf numFmtId="0" fontId="66" fillId="0" borderId="10" xfId="52" applyFont="1" applyFill="1" applyBorder="1" applyAlignment="1">
      <alignment horizontal="center" vertical="center" wrapText="1"/>
      <protection/>
    </xf>
    <xf numFmtId="9" fontId="5" fillId="0" borderId="10" xfId="52" applyNumberFormat="1" applyFont="1" applyFill="1" applyBorder="1" applyAlignment="1">
      <alignment horizontal="center" vertical="center" wrapText="1"/>
      <protection/>
    </xf>
    <xf numFmtId="9" fontId="67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178" fontId="5" fillId="0" borderId="10" xfId="52" applyNumberFormat="1" applyFont="1" applyFill="1" applyBorder="1" applyAlignment="1">
      <alignment horizontal="center" vertical="center" wrapText="1"/>
      <protection/>
    </xf>
    <xf numFmtId="178" fontId="19" fillId="0" borderId="11" xfId="52" applyNumberFormat="1" applyFont="1" applyFill="1" applyBorder="1" applyAlignment="1">
      <alignment horizontal="center" vertical="center"/>
      <protection/>
    </xf>
    <xf numFmtId="0" fontId="6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78" fontId="5" fillId="34" borderId="10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67" fillId="34" borderId="0" xfId="0" applyFont="1" applyFill="1" applyAlignment="1">
      <alignment/>
    </xf>
    <xf numFmtId="4" fontId="67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178" fontId="5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178" fontId="5" fillId="0" borderId="10" xfId="52" applyNumberFormat="1" applyFont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4" borderId="10" xfId="52" applyFont="1" applyFill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/>
    </xf>
    <xf numFmtId="16" fontId="5" fillId="0" borderId="10" xfId="52" applyNumberFormat="1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  <xf numFmtId="1" fontId="5" fillId="34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10" fillId="0" borderId="16" xfId="52" applyFont="1" applyFill="1" applyBorder="1" applyAlignment="1">
      <alignment horizontal="center" vertical="center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346"/>
  <sheetViews>
    <sheetView tabSelected="1" zoomScale="110" zoomScaleNormal="110" zoomScalePageLayoutView="0" workbookViewId="0" topLeftCell="A322">
      <selection activeCell="A265" sqref="A265:N265"/>
    </sheetView>
  </sheetViews>
  <sheetFormatPr defaultColWidth="9.00390625" defaultRowHeight="12.75"/>
  <cols>
    <col min="1" max="1" width="4.625" style="6" customWidth="1"/>
    <col min="2" max="2" width="8.75390625" style="6" customWidth="1"/>
    <col min="3" max="3" width="9.625" style="6" customWidth="1"/>
    <col min="4" max="4" width="10.25390625" style="6" customWidth="1"/>
    <col min="5" max="5" width="11.375" style="9" customWidth="1"/>
    <col min="6" max="6" width="11.125" style="6" customWidth="1"/>
    <col min="7" max="7" width="10.375" style="6" customWidth="1"/>
    <col min="8" max="8" width="11.75390625" style="6" customWidth="1"/>
    <col min="9" max="9" width="11.375" style="6" customWidth="1"/>
    <col min="10" max="10" width="8.875" style="6" customWidth="1"/>
    <col min="11" max="11" width="7.125" style="6" customWidth="1"/>
    <col min="12" max="12" width="13.25390625" style="6" customWidth="1"/>
    <col min="13" max="13" width="9.00390625" style="6" customWidth="1"/>
    <col min="14" max="14" width="14.00390625" style="6" customWidth="1"/>
    <col min="15" max="24" width="9.125" style="6" customWidth="1"/>
    <col min="25" max="25" width="9.00390625" style="6" customWidth="1"/>
    <col min="26" max="16384" width="9.125" style="6" customWidth="1"/>
  </cols>
  <sheetData>
    <row r="2" spans="12:13" ht="12.75">
      <c r="L2" s="187" t="s">
        <v>66</v>
      </c>
      <c r="M2" s="187"/>
    </row>
    <row r="3" spans="12:13" ht="12.75">
      <c r="L3" s="13"/>
      <c r="M3" s="13"/>
    </row>
    <row r="4" spans="2:13" ht="12.75">
      <c r="B4" s="171" t="s">
        <v>129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2:13" ht="12.75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2:13" ht="12.75">
      <c r="L6" s="13"/>
      <c r="M6" s="13"/>
    </row>
    <row r="7" spans="2:4" ht="12.75">
      <c r="B7" s="188" t="s">
        <v>67</v>
      </c>
      <c r="C7" s="188"/>
      <c r="D7" s="188"/>
    </row>
    <row r="8" spans="2:4" ht="12.75">
      <c r="B8" s="189" t="s">
        <v>69</v>
      </c>
      <c r="C8" s="189"/>
      <c r="D8" s="189"/>
    </row>
    <row r="9" spans="2:4" ht="12.75">
      <c r="B9" s="189" t="s">
        <v>68</v>
      </c>
      <c r="C9" s="189"/>
      <c r="D9" s="189"/>
    </row>
    <row r="10" ht="12.75">
      <c r="M10" s="14"/>
    </row>
    <row r="11" ht="12.75" customHeight="1"/>
    <row r="12" spans="2:9" ht="12.75" customHeight="1">
      <c r="B12" s="179" t="s">
        <v>101</v>
      </c>
      <c r="C12" s="179"/>
      <c r="D12" s="179"/>
      <c r="E12" s="179"/>
      <c r="F12" s="70"/>
      <c r="G12" s="70"/>
      <c r="H12" s="70"/>
      <c r="I12" s="70"/>
    </row>
    <row r="13" spans="1:9" ht="147" customHeight="1">
      <c r="A13" s="70"/>
      <c r="B13" s="172" t="s">
        <v>88</v>
      </c>
      <c r="C13" s="172"/>
      <c r="D13" s="172"/>
      <c r="E13" s="172"/>
      <c r="F13" s="172"/>
      <c r="G13" s="172"/>
      <c r="H13" s="172"/>
      <c r="I13" s="172"/>
    </row>
    <row r="14" spans="1:9" ht="12.75">
      <c r="A14" s="70"/>
      <c r="B14" s="173" t="s">
        <v>59</v>
      </c>
      <c r="C14" s="173"/>
      <c r="D14" s="173"/>
      <c r="E14" s="70"/>
      <c r="F14" s="70"/>
      <c r="G14" s="70"/>
      <c r="H14" s="70"/>
      <c r="I14" s="70"/>
    </row>
    <row r="15" spans="1:9" ht="12.75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2.75">
      <c r="A16" s="70"/>
      <c r="B16" s="70"/>
      <c r="C16" s="70"/>
      <c r="D16" s="70"/>
      <c r="E16" s="70"/>
      <c r="F16" s="70"/>
      <c r="G16" s="70"/>
      <c r="H16" s="70"/>
      <c r="I16" s="70"/>
    </row>
    <row r="17" spans="1:9" ht="12.75">
      <c r="A17" s="70"/>
      <c r="B17" s="174" t="s">
        <v>42</v>
      </c>
      <c r="C17" s="174"/>
      <c r="D17" s="174"/>
      <c r="E17" s="174"/>
      <c r="F17" s="174"/>
      <c r="G17" s="70"/>
      <c r="H17" s="70"/>
      <c r="I17" s="70"/>
    </row>
    <row r="18" spans="1:14" ht="14.25">
      <c r="A18" s="4"/>
      <c r="C18" s="20"/>
      <c r="D18" s="20"/>
      <c r="E18" s="21"/>
      <c r="F18" s="20"/>
      <c r="G18" s="20"/>
      <c r="H18" s="17"/>
      <c r="I18" s="17"/>
      <c r="J18" s="16"/>
      <c r="K18" s="16"/>
      <c r="M18" s="15"/>
      <c r="N18" s="4"/>
    </row>
    <row r="19" spans="1:14" ht="14.25">
      <c r="A19" s="4"/>
      <c r="B19" s="19"/>
      <c r="C19" s="17"/>
      <c r="D19" s="17"/>
      <c r="E19" s="18"/>
      <c r="F19" s="17"/>
      <c r="G19" s="17"/>
      <c r="H19" s="17"/>
      <c r="I19" s="17"/>
      <c r="J19" s="16"/>
      <c r="K19" s="16"/>
      <c r="M19" s="15"/>
      <c r="N19" s="4"/>
    </row>
    <row r="20" spans="1:14" ht="15.75" customHeight="1">
      <c r="A20" s="151" t="s">
        <v>74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</row>
    <row r="21" spans="1:14" ht="15.75" customHeight="1">
      <c r="A21" s="98"/>
      <c r="B21" s="152" t="s">
        <v>75</v>
      </c>
      <c r="C21" s="152"/>
      <c r="D21" s="152"/>
      <c r="E21" s="108"/>
      <c r="F21" s="108"/>
      <c r="G21" s="108"/>
      <c r="H21" s="108"/>
      <c r="I21" s="108"/>
      <c r="J21" s="108"/>
      <c r="K21" s="108"/>
      <c r="L21" s="108"/>
      <c r="M21" s="108"/>
      <c r="N21" s="98"/>
    </row>
    <row r="22" spans="1:14" ht="48.75" customHeight="1">
      <c r="A22" s="175" t="s">
        <v>131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3" spans="1:14" ht="12.75">
      <c r="A23" s="158" t="s">
        <v>0</v>
      </c>
      <c r="B23" s="158" t="s">
        <v>1</v>
      </c>
      <c r="C23" s="158"/>
      <c r="D23" s="158"/>
      <c r="E23" s="158"/>
      <c r="F23" s="158"/>
      <c r="G23" s="158"/>
      <c r="H23" s="158"/>
      <c r="I23" s="158"/>
      <c r="J23" s="158" t="s">
        <v>2</v>
      </c>
      <c r="K23" s="158" t="s">
        <v>3</v>
      </c>
      <c r="L23" s="158" t="s">
        <v>24</v>
      </c>
      <c r="M23" s="158" t="s">
        <v>25</v>
      </c>
      <c r="N23" s="158" t="s">
        <v>26</v>
      </c>
    </row>
    <row r="24" spans="1:14" ht="38.25">
      <c r="A24" s="158"/>
      <c r="B24" s="1" t="s">
        <v>4</v>
      </c>
      <c r="C24" s="1" t="s">
        <v>5</v>
      </c>
      <c r="D24" s="1" t="s">
        <v>6</v>
      </c>
      <c r="E24" s="1" t="s">
        <v>7</v>
      </c>
      <c r="F24" s="1" t="s">
        <v>8</v>
      </c>
      <c r="G24" s="1" t="s">
        <v>9</v>
      </c>
      <c r="H24" s="1" t="s">
        <v>10</v>
      </c>
      <c r="I24" s="1" t="s">
        <v>11</v>
      </c>
      <c r="J24" s="158"/>
      <c r="K24" s="158"/>
      <c r="L24" s="158"/>
      <c r="M24" s="158"/>
      <c r="N24" s="158"/>
    </row>
    <row r="25" spans="1:14" s="26" customFormat="1" ht="12.75">
      <c r="A25" s="33">
        <v>1</v>
      </c>
      <c r="B25" s="33" t="s">
        <v>16</v>
      </c>
      <c r="C25" s="33">
        <v>16</v>
      </c>
      <c r="D25" s="33" t="s">
        <v>14</v>
      </c>
      <c r="E25" s="33" t="s">
        <v>18</v>
      </c>
      <c r="F25" s="33" t="s">
        <v>12</v>
      </c>
      <c r="G25" s="33">
        <v>45</v>
      </c>
      <c r="H25" s="33"/>
      <c r="I25" s="33"/>
      <c r="J25" s="33" t="s">
        <v>13</v>
      </c>
      <c r="K25" s="71">
        <v>24</v>
      </c>
      <c r="L25" s="74"/>
      <c r="M25" s="54"/>
      <c r="N25" s="74">
        <f>K25*L25</f>
        <v>0</v>
      </c>
    </row>
    <row r="26" spans="1:14" s="26" customFormat="1" ht="27.75" customHeight="1">
      <c r="A26" s="33">
        <v>2</v>
      </c>
      <c r="B26" s="71" t="s">
        <v>19</v>
      </c>
      <c r="C26" s="33">
        <v>13</v>
      </c>
      <c r="D26" s="72" t="s">
        <v>60</v>
      </c>
      <c r="E26" s="33" t="s">
        <v>18</v>
      </c>
      <c r="F26" s="33" t="s">
        <v>12</v>
      </c>
      <c r="G26" s="33">
        <v>45</v>
      </c>
      <c r="H26" s="33"/>
      <c r="I26" s="33"/>
      <c r="J26" s="33" t="s">
        <v>13</v>
      </c>
      <c r="K26" s="71">
        <v>24</v>
      </c>
      <c r="L26" s="74"/>
      <c r="M26" s="54"/>
      <c r="N26" s="74">
        <f>K26*L26</f>
        <v>0</v>
      </c>
    </row>
    <row r="27" spans="1:14" ht="27.75" customHeight="1">
      <c r="A27" s="33">
        <v>3</v>
      </c>
      <c r="B27" s="71" t="s">
        <v>21</v>
      </c>
      <c r="C27" s="33">
        <v>13</v>
      </c>
      <c r="D27" s="72" t="s">
        <v>35</v>
      </c>
      <c r="E27" s="33" t="s">
        <v>15</v>
      </c>
      <c r="F27" s="33" t="s">
        <v>12</v>
      </c>
      <c r="G27" s="33">
        <v>45</v>
      </c>
      <c r="H27" s="33"/>
      <c r="I27" s="33"/>
      <c r="J27" s="33" t="s">
        <v>13</v>
      </c>
      <c r="K27" s="71">
        <v>96</v>
      </c>
      <c r="L27" s="74"/>
      <c r="M27" s="54"/>
      <c r="N27" s="74">
        <f>K27*L27</f>
        <v>0</v>
      </c>
    </row>
    <row r="28" spans="1:14" ht="15">
      <c r="A28" s="27"/>
      <c r="B28" s="28"/>
      <c r="C28" s="27"/>
      <c r="D28" s="29"/>
      <c r="E28" s="27"/>
      <c r="F28" s="27"/>
      <c r="G28" s="27"/>
      <c r="H28" s="27"/>
      <c r="I28" s="27"/>
      <c r="J28" s="27"/>
      <c r="K28" s="27"/>
      <c r="L28" s="149" t="s">
        <v>76</v>
      </c>
      <c r="M28" s="150"/>
      <c r="N28" s="82">
        <f>SUM(N25:N27)</f>
        <v>0</v>
      </c>
    </row>
    <row r="29" spans="1:12" ht="15">
      <c r="A29" s="30"/>
      <c r="B29" s="30"/>
      <c r="C29" s="30"/>
      <c r="D29" s="30"/>
      <c r="E29" s="31"/>
      <c r="F29" s="30"/>
      <c r="G29" s="30"/>
      <c r="H29" s="30"/>
      <c r="I29" s="30"/>
      <c r="J29" s="30"/>
      <c r="K29" s="30"/>
      <c r="L29" s="30"/>
    </row>
    <row r="30" spans="1:14" ht="15.75" customHeight="1">
      <c r="A30" s="30"/>
      <c r="B30" s="67"/>
      <c r="C30" s="67"/>
      <c r="D30" s="67"/>
      <c r="E30" s="31"/>
      <c r="F30" s="30"/>
      <c r="G30" s="30"/>
      <c r="H30" s="30"/>
      <c r="I30" s="30"/>
      <c r="J30" s="30"/>
      <c r="K30" s="30"/>
      <c r="L30" s="30"/>
      <c r="N30" s="11"/>
    </row>
    <row r="31" spans="1:14" ht="15.75" customHeight="1">
      <c r="A31" s="30"/>
      <c r="B31" s="135" t="s">
        <v>77</v>
      </c>
      <c r="C31" s="135"/>
      <c r="D31" s="135"/>
      <c r="E31" s="135"/>
      <c r="F31" s="135"/>
      <c r="G31" s="135"/>
      <c r="H31" s="135"/>
      <c r="I31" s="30"/>
      <c r="J31" s="30"/>
      <c r="K31" s="30"/>
      <c r="L31" s="30"/>
      <c r="N31" s="11"/>
    </row>
    <row r="32" spans="1:14" ht="16.5" customHeight="1">
      <c r="A32" s="30"/>
      <c r="B32" s="135"/>
      <c r="C32" s="135"/>
      <c r="D32" s="135"/>
      <c r="E32" s="135"/>
      <c r="F32" s="135"/>
      <c r="G32" s="135"/>
      <c r="H32" s="135"/>
      <c r="I32" s="32"/>
      <c r="J32" s="32"/>
      <c r="K32" s="32"/>
      <c r="L32" s="32"/>
      <c r="N32" s="11"/>
    </row>
    <row r="33" spans="1:14" ht="15">
      <c r="A33" s="30"/>
      <c r="B33" s="135"/>
      <c r="C33" s="135"/>
      <c r="D33" s="135"/>
      <c r="E33" s="135"/>
      <c r="F33" s="135"/>
      <c r="G33" s="135"/>
      <c r="H33" s="135"/>
      <c r="I33" s="30"/>
      <c r="J33" s="30"/>
      <c r="K33" s="30"/>
      <c r="L33" s="30"/>
      <c r="M33" s="30"/>
      <c r="N33" s="30"/>
    </row>
    <row r="34" spans="1:14" ht="15">
      <c r="A34" s="30"/>
      <c r="B34" s="73"/>
      <c r="C34" s="73"/>
      <c r="D34" s="73"/>
      <c r="E34" s="73"/>
      <c r="F34" s="73"/>
      <c r="G34" s="73"/>
      <c r="H34" s="73"/>
      <c r="I34" s="30"/>
      <c r="J34" s="30"/>
      <c r="K34" s="30"/>
      <c r="L34" s="30"/>
      <c r="M34" s="30"/>
      <c r="N34" s="30"/>
    </row>
    <row r="35" spans="1:14" ht="15">
      <c r="A35" s="30"/>
      <c r="B35" s="30"/>
      <c r="C35" s="30"/>
      <c r="D35" s="30"/>
      <c r="E35" s="31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8">
      <c r="A36" s="151" t="s">
        <v>74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1:14" ht="15.75">
      <c r="A37" s="109"/>
      <c r="B37" s="152" t="s">
        <v>78</v>
      </c>
      <c r="C37" s="152"/>
      <c r="D37" s="152"/>
      <c r="E37" s="110"/>
      <c r="F37" s="109"/>
      <c r="G37" s="111"/>
      <c r="H37" s="111"/>
      <c r="I37" s="111"/>
      <c r="J37" s="111"/>
      <c r="K37" s="111"/>
      <c r="L37" s="112"/>
      <c r="M37" s="109"/>
      <c r="N37" s="109"/>
    </row>
    <row r="38" spans="1:14" ht="51" customHeight="1">
      <c r="A38" s="155" t="s">
        <v>130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7"/>
    </row>
    <row r="39" spans="1:14" ht="12.75" customHeight="1">
      <c r="A39" s="177" t="s">
        <v>0</v>
      </c>
      <c r="B39" s="159" t="s">
        <v>1</v>
      </c>
      <c r="C39" s="160"/>
      <c r="D39" s="160"/>
      <c r="E39" s="160"/>
      <c r="F39" s="160"/>
      <c r="G39" s="160"/>
      <c r="H39" s="160"/>
      <c r="I39" s="161"/>
      <c r="J39" s="177" t="s">
        <v>2</v>
      </c>
      <c r="K39" s="177" t="s">
        <v>3</v>
      </c>
      <c r="L39" s="177" t="s">
        <v>24</v>
      </c>
      <c r="M39" s="177" t="s">
        <v>25</v>
      </c>
      <c r="N39" s="177" t="s">
        <v>26</v>
      </c>
    </row>
    <row r="40" spans="1:14" ht="38.25">
      <c r="A40" s="178"/>
      <c r="B40" s="1" t="s">
        <v>4</v>
      </c>
      <c r="C40" s="1" t="s">
        <v>5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10</v>
      </c>
      <c r="I40" s="1" t="s">
        <v>11</v>
      </c>
      <c r="J40" s="178"/>
      <c r="K40" s="178"/>
      <c r="L40" s="178"/>
      <c r="M40" s="178"/>
      <c r="N40" s="178"/>
    </row>
    <row r="41" spans="1:16" s="26" customFormat="1" ht="25.5">
      <c r="A41" s="33">
        <v>1</v>
      </c>
      <c r="B41" s="33">
        <v>0</v>
      </c>
      <c r="C41" s="33">
        <v>30</v>
      </c>
      <c r="D41" s="33" t="s">
        <v>20</v>
      </c>
      <c r="E41" s="33" t="s">
        <v>15</v>
      </c>
      <c r="F41" s="33" t="s">
        <v>12</v>
      </c>
      <c r="G41" s="33">
        <v>75</v>
      </c>
      <c r="H41" s="33"/>
      <c r="I41" s="33"/>
      <c r="J41" s="33" t="s">
        <v>13</v>
      </c>
      <c r="K41" s="33">
        <v>240</v>
      </c>
      <c r="L41" s="74"/>
      <c r="M41" s="34"/>
      <c r="N41" s="74">
        <f>K41*L41</f>
        <v>0</v>
      </c>
      <c r="P41" s="35"/>
    </row>
    <row r="42" spans="1:16" s="26" customFormat="1" ht="25.5">
      <c r="A42" s="33">
        <v>2</v>
      </c>
      <c r="B42" s="33">
        <v>0</v>
      </c>
      <c r="C42" s="33">
        <v>37</v>
      </c>
      <c r="D42" s="33" t="s">
        <v>14</v>
      </c>
      <c r="E42" s="33" t="s">
        <v>15</v>
      </c>
      <c r="F42" s="33" t="s">
        <v>12</v>
      </c>
      <c r="G42" s="33">
        <v>75</v>
      </c>
      <c r="H42" s="33"/>
      <c r="I42" s="33"/>
      <c r="J42" s="33" t="s">
        <v>13</v>
      </c>
      <c r="K42" s="33">
        <v>120</v>
      </c>
      <c r="L42" s="74"/>
      <c r="M42" s="37"/>
      <c r="N42" s="74">
        <f aca="true" t="shared" si="0" ref="N42:N53">K42*L42</f>
        <v>0</v>
      </c>
      <c r="P42" s="35"/>
    </row>
    <row r="43" spans="1:16" ht="25.5">
      <c r="A43" s="33">
        <v>3</v>
      </c>
      <c r="B43" s="33">
        <v>1</v>
      </c>
      <c r="C43" s="33">
        <v>35</v>
      </c>
      <c r="D43" s="33" t="s">
        <v>20</v>
      </c>
      <c r="E43" s="33" t="s">
        <v>15</v>
      </c>
      <c r="F43" s="33" t="s">
        <v>12</v>
      </c>
      <c r="G43" s="33">
        <v>90</v>
      </c>
      <c r="H43" s="33"/>
      <c r="I43" s="33"/>
      <c r="J43" s="33" t="s">
        <v>13</v>
      </c>
      <c r="K43" s="33">
        <v>120</v>
      </c>
      <c r="L43" s="74"/>
      <c r="M43" s="37"/>
      <c r="N43" s="74">
        <f t="shared" si="0"/>
        <v>0</v>
      </c>
      <c r="P43" s="38"/>
    </row>
    <row r="44" spans="1:16" s="26" customFormat="1" ht="26.25" customHeight="1">
      <c r="A44" s="33">
        <v>4</v>
      </c>
      <c r="B44" s="33">
        <v>1</v>
      </c>
      <c r="C44" s="33">
        <v>40</v>
      </c>
      <c r="D44" s="33" t="s">
        <v>28</v>
      </c>
      <c r="E44" s="33" t="s">
        <v>15</v>
      </c>
      <c r="F44" s="33" t="s">
        <v>12</v>
      </c>
      <c r="G44" s="33">
        <v>90</v>
      </c>
      <c r="H44" s="33"/>
      <c r="I44" s="33"/>
      <c r="J44" s="33" t="s">
        <v>13</v>
      </c>
      <c r="K44" s="33">
        <v>24</v>
      </c>
      <c r="L44" s="74"/>
      <c r="M44" s="34"/>
      <c r="N44" s="74">
        <f t="shared" si="0"/>
        <v>0</v>
      </c>
      <c r="P44" s="35"/>
    </row>
    <row r="45" spans="1:16" ht="25.5">
      <c r="A45" s="33">
        <v>5</v>
      </c>
      <c r="B45" s="71" t="s">
        <v>17</v>
      </c>
      <c r="C45" s="33">
        <v>24</v>
      </c>
      <c r="D45" s="72" t="s">
        <v>20</v>
      </c>
      <c r="E45" s="33" t="s">
        <v>15</v>
      </c>
      <c r="F45" s="33" t="s">
        <v>12</v>
      </c>
      <c r="G45" s="33">
        <v>75</v>
      </c>
      <c r="H45" s="33"/>
      <c r="I45" s="33"/>
      <c r="J45" s="33" t="s">
        <v>13</v>
      </c>
      <c r="K45" s="33">
        <v>780</v>
      </c>
      <c r="L45" s="74"/>
      <c r="M45" s="37"/>
      <c r="N45" s="74">
        <f t="shared" si="0"/>
        <v>0</v>
      </c>
      <c r="P45" s="38"/>
    </row>
    <row r="46" spans="1:16" ht="25.5">
      <c r="A46" s="33">
        <v>6</v>
      </c>
      <c r="B46" s="71" t="s">
        <v>17</v>
      </c>
      <c r="C46" s="33">
        <v>30</v>
      </c>
      <c r="D46" s="72" t="s">
        <v>20</v>
      </c>
      <c r="E46" s="33" t="s">
        <v>39</v>
      </c>
      <c r="F46" s="33" t="s">
        <v>12</v>
      </c>
      <c r="G46" s="33">
        <v>75</v>
      </c>
      <c r="H46" s="33"/>
      <c r="I46" s="33"/>
      <c r="J46" s="33" t="s">
        <v>13</v>
      </c>
      <c r="K46" s="33">
        <v>1020</v>
      </c>
      <c r="L46" s="74"/>
      <c r="M46" s="37"/>
      <c r="N46" s="74">
        <f t="shared" si="0"/>
        <v>0</v>
      </c>
      <c r="P46" s="38"/>
    </row>
    <row r="47" spans="1:16" ht="25.5">
      <c r="A47" s="33">
        <v>7</v>
      </c>
      <c r="B47" s="71" t="s">
        <v>17</v>
      </c>
      <c r="C47" s="33">
        <v>35</v>
      </c>
      <c r="D47" s="72" t="s">
        <v>20</v>
      </c>
      <c r="E47" s="33" t="s">
        <v>39</v>
      </c>
      <c r="F47" s="33" t="s">
        <v>12</v>
      </c>
      <c r="G47" s="33">
        <v>75</v>
      </c>
      <c r="H47" s="33"/>
      <c r="I47" s="33"/>
      <c r="J47" s="33" t="s">
        <v>13</v>
      </c>
      <c r="K47" s="33">
        <v>1020</v>
      </c>
      <c r="L47" s="74"/>
      <c r="M47" s="37"/>
      <c r="N47" s="74">
        <f t="shared" si="0"/>
        <v>0</v>
      </c>
      <c r="P47" s="38"/>
    </row>
    <row r="48" spans="1:16" ht="25.5">
      <c r="A48" s="33">
        <v>8</v>
      </c>
      <c r="B48" s="71" t="s">
        <v>16</v>
      </c>
      <c r="C48" s="33">
        <v>24</v>
      </c>
      <c r="D48" s="72" t="s">
        <v>20</v>
      </c>
      <c r="E48" s="33" t="s">
        <v>15</v>
      </c>
      <c r="F48" s="33" t="s">
        <v>12</v>
      </c>
      <c r="G48" s="33">
        <v>75</v>
      </c>
      <c r="H48" s="33"/>
      <c r="I48" s="33"/>
      <c r="J48" s="33" t="s">
        <v>13</v>
      </c>
      <c r="K48" s="33">
        <v>1440</v>
      </c>
      <c r="L48" s="74"/>
      <c r="M48" s="37"/>
      <c r="N48" s="74">
        <f t="shared" si="0"/>
        <v>0</v>
      </c>
      <c r="P48" s="38"/>
    </row>
    <row r="49" spans="1:16" ht="25.5">
      <c r="A49" s="33">
        <v>9</v>
      </c>
      <c r="B49" s="71" t="s">
        <v>16</v>
      </c>
      <c r="C49" s="33">
        <v>30</v>
      </c>
      <c r="D49" s="72" t="s">
        <v>20</v>
      </c>
      <c r="E49" s="33" t="s">
        <v>39</v>
      </c>
      <c r="F49" s="33" t="s">
        <v>12</v>
      </c>
      <c r="G49" s="33">
        <v>75</v>
      </c>
      <c r="H49" s="33"/>
      <c r="I49" s="33"/>
      <c r="J49" s="33" t="s">
        <v>13</v>
      </c>
      <c r="K49" s="33">
        <v>600</v>
      </c>
      <c r="L49" s="74"/>
      <c r="M49" s="37"/>
      <c r="N49" s="74">
        <f t="shared" si="0"/>
        <v>0</v>
      </c>
      <c r="P49" s="38"/>
    </row>
    <row r="50" spans="1:16" ht="25.5">
      <c r="A50" s="33">
        <v>10</v>
      </c>
      <c r="B50" s="71" t="s">
        <v>16</v>
      </c>
      <c r="C50" s="33">
        <v>35</v>
      </c>
      <c r="D50" s="72" t="s">
        <v>33</v>
      </c>
      <c r="E50" s="33" t="s">
        <v>39</v>
      </c>
      <c r="F50" s="33" t="s">
        <v>12</v>
      </c>
      <c r="G50" s="33">
        <v>90</v>
      </c>
      <c r="H50" s="33"/>
      <c r="I50" s="33"/>
      <c r="J50" s="33" t="s">
        <v>13</v>
      </c>
      <c r="K50" s="33">
        <v>960</v>
      </c>
      <c r="L50" s="74"/>
      <c r="M50" s="37"/>
      <c r="N50" s="74">
        <f t="shared" si="0"/>
        <v>0</v>
      </c>
      <c r="P50" s="38"/>
    </row>
    <row r="51" spans="1:16" ht="25.5">
      <c r="A51" s="33">
        <v>11</v>
      </c>
      <c r="B51" s="71" t="s">
        <v>19</v>
      </c>
      <c r="C51" s="33">
        <v>19</v>
      </c>
      <c r="D51" s="72" t="s">
        <v>20</v>
      </c>
      <c r="E51" s="33" t="s">
        <v>15</v>
      </c>
      <c r="F51" s="33" t="s">
        <v>12</v>
      </c>
      <c r="G51" s="33">
        <v>75</v>
      </c>
      <c r="H51" s="33"/>
      <c r="I51" s="33"/>
      <c r="J51" s="33" t="s">
        <v>13</v>
      </c>
      <c r="K51" s="33">
        <v>960</v>
      </c>
      <c r="L51" s="74"/>
      <c r="M51" s="37"/>
      <c r="N51" s="74">
        <f t="shared" si="0"/>
        <v>0</v>
      </c>
      <c r="P51" s="38"/>
    </row>
    <row r="52" spans="1:16" ht="25.5">
      <c r="A52" s="33">
        <v>12</v>
      </c>
      <c r="B52" s="71" t="s">
        <v>22</v>
      </c>
      <c r="C52" s="33">
        <v>12</v>
      </c>
      <c r="D52" s="72" t="s">
        <v>20</v>
      </c>
      <c r="E52" s="33" t="s">
        <v>15</v>
      </c>
      <c r="F52" s="33" t="s">
        <v>12</v>
      </c>
      <c r="G52" s="33">
        <v>45</v>
      </c>
      <c r="H52" s="33"/>
      <c r="I52" s="33"/>
      <c r="J52" s="33" t="s">
        <v>13</v>
      </c>
      <c r="K52" s="33">
        <v>480</v>
      </c>
      <c r="L52" s="74"/>
      <c r="M52" s="37"/>
      <c r="N52" s="74">
        <f t="shared" si="0"/>
        <v>0</v>
      </c>
      <c r="P52" s="38"/>
    </row>
    <row r="53" spans="1:16" ht="27.75" customHeight="1">
      <c r="A53" s="33">
        <v>13</v>
      </c>
      <c r="B53" s="71" t="s">
        <v>21</v>
      </c>
      <c r="C53" s="33">
        <v>12</v>
      </c>
      <c r="D53" s="72" t="s">
        <v>20</v>
      </c>
      <c r="E53" s="33" t="s">
        <v>15</v>
      </c>
      <c r="F53" s="33" t="s">
        <v>12</v>
      </c>
      <c r="G53" s="33">
        <v>45</v>
      </c>
      <c r="H53" s="33"/>
      <c r="I53" s="33"/>
      <c r="J53" s="33" t="s">
        <v>13</v>
      </c>
      <c r="K53" s="33">
        <v>420</v>
      </c>
      <c r="L53" s="74"/>
      <c r="M53" s="37"/>
      <c r="N53" s="74">
        <f t="shared" si="0"/>
        <v>0</v>
      </c>
      <c r="P53" s="38"/>
    </row>
    <row r="54" spans="1:14" ht="15.75">
      <c r="A54" s="39"/>
      <c r="B54" s="30"/>
      <c r="C54" s="30"/>
      <c r="D54" s="30"/>
      <c r="E54" s="31"/>
      <c r="F54" s="30"/>
      <c r="G54" s="30"/>
      <c r="H54" s="10"/>
      <c r="I54" s="30"/>
      <c r="J54" s="30"/>
      <c r="K54" s="30"/>
      <c r="L54" s="149" t="s">
        <v>76</v>
      </c>
      <c r="M54" s="150"/>
      <c r="N54" s="82">
        <f>SUM(N41:N53)</f>
        <v>0</v>
      </c>
    </row>
    <row r="55" spans="1:13" ht="15">
      <c r="A55" s="39"/>
      <c r="B55" s="30"/>
      <c r="C55" s="30"/>
      <c r="D55" s="30"/>
      <c r="E55" s="31"/>
      <c r="F55" s="30"/>
      <c r="G55" s="30"/>
      <c r="H55" s="30"/>
      <c r="I55" s="30"/>
      <c r="J55" s="30"/>
      <c r="K55" s="30"/>
      <c r="L55" s="30"/>
      <c r="M55" s="30"/>
    </row>
    <row r="56" spans="1:14" ht="15.75">
      <c r="A56" s="39"/>
      <c r="B56" s="30"/>
      <c r="C56" s="30"/>
      <c r="D56" s="30"/>
      <c r="E56" s="31"/>
      <c r="F56" s="30"/>
      <c r="G56" s="30"/>
      <c r="H56" s="30"/>
      <c r="I56" s="30"/>
      <c r="J56" s="30"/>
      <c r="K56" s="30"/>
      <c r="L56" s="30"/>
      <c r="M56" s="30"/>
      <c r="N56" s="40"/>
    </row>
    <row r="57" spans="1:14" ht="15.75">
      <c r="A57" s="39"/>
      <c r="B57" s="135" t="s">
        <v>77</v>
      </c>
      <c r="C57" s="135"/>
      <c r="D57" s="135"/>
      <c r="E57" s="135"/>
      <c r="F57" s="135"/>
      <c r="G57" s="135"/>
      <c r="H57" s="135"/>
      <c r="I57" s="30"/>
      <c r="J57" s="30"/>
      <c r="K57" s="30"/>
      <c r="L57" s="30"/>
      <c r="M57" s="30"/>
      <c r="N57" s="40"/>
    </row>
    <row r="58" spans="1:14" ht="15.75" customHeight="1">
      <c r="A58" s="41"/>
      <c r="B58" s="135"/>
      <c r="C58" s="135"/>
      <c r="D58" s="135"/>
      <c r="E58" s="135"/>
      <c r="F58" s="135"/>
      <c r="G58" s="135"/>
      <c r="H58" s="135"/>
      <c r="I58" s="4"/>
      <c r="M58" s="15"/>
      <c r="N58" s="4"/>
    </row>
    <row r="59" spans="1:14" ht="15.75" customHeight="1">
      <c r="A59" s="41"/>
      <c r="B59" s="135"/>
      <c r="C59" s="135"/>
      <c r="D59" s="135"/>
      <c r="E59" s="135"/>
      <c r="F59" s="135"/>
      <c r="G59" s="135"/>
      <c r="H59" s="135"/>
      <c r="I59" s="4"/>
      <c r="M59" s="15"/>
      <c r="N59" s="4"/>
    </row>
    <row r="60" spans="1:14" ht="15.75" customHeight="1">
      <c r="A60" s="41"/>
      <c r="B60" s="73"/>
      <c r="C60" s="73"/>
      <c r="D60" s="73"/>
      <c r="E60" s="73"/>
      <c r="F60" s="73"/>
      <c r="G60" s="73"/>
      <c r="H60" s="73"/>
      <c r="I60" s="4"/>
      <c r="M60" s="15"/>
      <c r="N60" s="4"/>
    </row>
    <row r="61" spans="1:14" ht="15.75" customHeight="1">
      <c r="A61" s="41"/>
      <c r="B61" s="41"/>
      <c r="C61" s="41"/>
      <c r="D61" s="41"/>
      <c r="E61" s="42"/>
      <c r="F61" s="4"/>
      <c r="G61" s="4"/>
      <c r="H61" s="4"/>
      <c r="I61" s="4"/>
      <c r="M61" s="15"/>
      <c r="N61" s="4"/>
    </row>
    <row r="62" spans="1:14" ht="16.5" customHeight="1">
      <c r="A62" s="151" t="s">
        <v>74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</row>
    <row r="63" spans="1:14" ht="16.5" customHeight="1">
      <c r="A63" s="107"/>
      <c r="B63" s="152" t="s">
        <v>79</v>
      </c>
      <c r="C63" s="152"/>
      <c r="D63" s="152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1:14" ht="69.75" customHeight="1">
      <c r="A64" s="155" t="s">
        <v>132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7"/>
    </row>
    <row r="65" spans="1:14" ht="16.5" customHeight="1">
      <c r="A65" s="158" t="s">
        <v>0</v>
      </c>
      <c r="B65" s="159" t="s">
        <v>1</v>
      </c>
      <c r="C65" s="160"/>
      <c r="D65" s="160"/>
      <c r="E65" s="160"/>
      <c r="F65" s="160"/>
      <c r="G65" s="160"/>
      <c r="H65" s="160"/>
      <c r="I65" s="161"/>
      <c r="J65" s="158" t="s">
        <v>2</v>
      </c>
      <c r="K65" s="158" t="s">
        <v>3</v>
      </c>
      <c r="L65" s="158" t="s">
        <v>27</v>
      </c>
      <c r="M65" s="158" t="s">
        <v>25</v>
      </c>
      <c r="N65" s="158" t="s">
        <v>26</v>
      </c>
    </row>
    <row r="66" spans="1:14" ht="41.25" customHeight="1">
      <c r="A66" s="158"/>
      <c r="B66" s="1" t="s">
        <v>4</v>
      </c>
      <c r="C66" s="1" t="s">
        <v>5</v>
      </c>
      <c r="D66" s="1" t="s">
        <v>6</v>
      </c>
      <c r="E66" s="1" t="s">
        <v>7</v>
      </c>
      <c r="F66" s="1" t="s">
        <v>8</v>
      </c>
      <c r="G66" s="1" t="s">
        <v>9</v>
      </c>
      <c r="H66" s="1" t="s">
        <v>10</v>
      </c>
      <c r="I66" s="1" t="s">
        <v>11</v>
      </c>
      <c r="J66" s="158"/>
      <c r="K66" s="158"/>
      <c r="L66" s="158"/>
      <c r="M66" s="158"/>
      <c r="N66" s="158"/>
    </row>
    <row r="67" spans="1:18" ht="27.75" customHeight="1">
      <c r="A67" s="33">
        <v>1</v>
      </c>
      <c r="B67" s="71" t="s">
        <v>16</v>
      </c>
      <c r="C67" s="33">
        <v>51</v>
      </c>
      <c r="D67" s="72" t="s">
        <v>32</v>
      </c>
      <c r="E67" s="33" t="s">
        <v>15</v>
      </c>
      <c r="F67" s="33" t="s">
        <v>12</v>
      </c>
      <c r="G67" s="33">
        <v>70</v>
      </c>
      <c r="H67" s="33"/>
      <c r="I67" s="33"/>
      <c r="J67" s="33" t="s">
        <v>13</v>
      </c>
      <c r="K67" s="33">
        <v>120</v>
      </c>
      <c r="L67" s="74"/>
      <c r="M67" s="37"/>
      <c r="N67" s="74">
        <f>K67*L67</f>
        <v>0</v>
      </c>
      <c r="P67" s="38"/>
      <c r="R67" s="38"/>
    </row>
    <row r="68" spans="1:18" ht="27.75" customHeight="1">
      <c r="A68" s="33">
        <v>2</v>
      </c>
      <c r="B68" s="71" t="s">
        <v>17</v>
      </c>
      <c r="C68" s="33">
        <v>51</v>
      </c>
      <c r="D68" s="72" t="s">
        <v>32</v>
      </c>
      <c r="E68" s="33" t="s">
        <v>15</v>
      </c>
      <c r="F68" s="33" t="s">
        <v>12</v>
      </c>
      <c r="G68" s="33">
        <v>70</v>
      </c>
      <c r="H68" s="33"/>
      <c r="I68" s="33"/>
      <c r="J68" s="33" t="s">
        <v>13</v>
      </c>
      <c r="K68" s="33">
        <v>120</v>
      </c>
      <c r="L68" s="74"/>
      <c r="M68" s="37"/>
      <c r="N68" s="74">
        <f>K68*L68</f>
        <v>0</v>
      </c>
      <c r="P68" s="38"/>
      <c r="R68" s="38"/>
    </row>
    <row r="69" spans="1:14" ht="15.75">
      <c r="A69" s="68"/>
      <c r="B69" s="68"/>
      <c r="C69" s="68"/>
      <c r="D69" s="68"/>
      <c r="E69" s="69"/>
      <c r="F69" s="68"/>
      <c r="G69" s="68"/>
      <c r="H69" s="75"/>
      <c r="I69" s="68"/>
      <c r="J69" s="68"/>
      <c r="K69" s="68"/>
      <c r="L69" s="153" t="s">
        <v>76</v>
      </c>
      <c r="M69" s="154"/>
      <c r="N69" s="76">
        <f>SUM(N67:N68)</f>
        <v>0</v>
      </c>
    </row>
    <row r="70" ht="15" customHeight="1"/>
    <row r="71" ht="15" customHeight="1">
      <c r="N71" s="40"/>
    </row>
    <row r="72" spans="2:14" ht="15" customHeight="1">
      <c r="B72" s="135" t="s">
        <v>77</v>
      </c>
      <c r="C72" s="135"/>
      <c r="D72" s="135"/>
      <c r="E72" s="135"/>
      <c r="F72" s="135"/>
      <c r="G72" s="135"/>
      <c r="H72" s="135"/>
      <c r="N72" s="40"/>
    </row>
    <row r="73" spans="1:14" ht="12.75">
      <c r="A73" s="4"/>
      <c r="B73" s="135"/>
      <c r="C73" s="135"/>
      <c r="D73" s="135"/>
      <c r="E73" s="135"/>
      <c r="F73" s="135"/>
      <c r="G73" s="135"/>
      <c r="H73" s="135"/>
      <c r="I73" s="4"/>
      <c r="M73" s="15"/>
      <c r="N73" s="4"/>
    </row>
    <row r="74" spans="1:14" ht="12.75">
      <c r="A74" s="4"/>
      <c r="B74" s="135"/>
      <c r="C74" s="135"/>
      <c r="D74" s="135"/>
      <c r="E74" s="135"/>
      <c r="F74" s="135"/>
      <c r="G74" s="135"/>
      <c r="H74" s="135"/>
      <c r="I74" s="4"/>
      <c r="M74" s="15"/>
      <c r="N74" s="4"/>
    </row>
    <row r="75" spans="1:14" ht="12.75">
      <c r="A75" s="4"/>
      <c r="B75" s="73"/>
      <c r="C75" s="73"/>
      <c r="D75" s="73"/>
      <c r="E75" s="73"/>
      <c r="F75" s="73"/>
      <c r="G75" s="73"/>
      <c r="H75" s="73"/>
      <c r="I75" s="4"/>
      <c r="M75" s="15"/>
      <c r="N75" s="4"/>
    </row>
    <row r="76" spans="1:14" ht="12.75">
      <c r="A76" s="4"/>
      <c r="B76" s="4"/>
      <c r="C76" s="4"/>
      <c r="D76" s="4"/>
      <c r="E76" s="32"/>
      <c r="F76" s="4"/>
      <c r="G76" s="4"/>
      <c r="H76" s="4"/>
      <c r="I76" s="4"/>
      <c r="M76" s="15"/>
      <c r="N76" s="4"/>
    </row>
    <row r="77" spans="1:14" ht="18">
      <c r="A77" s="151" t="s">
        <v>74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</row>
    <row r="78" spans="1:14" ht="18">
      <c r="A78" s="107"/>
      <c r="B78" s="152" t="s">
        <v>80</v>
      </c>
      <c r="C78" s="152"/>
      <c r="D78" s="152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1:14" ht="79.5" customHeight="1">
      <c r="A79" s="155" t="s">
        <v>133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7"/>
    </row>
    <row r="80" spans="1:14" ht="12.75" customHeight="1">
      <c r="A80" s="158" t="s">
        <v>0</v>
      </c>
      <c r="B80" s="159" t="s">
        <v>1</v>
      </c>
      <c r="C80" s="160"/>
      <c r="D80" s="160"/>
      <c r="E80" s="160"/>
      <c r="F80" s="160"/>
      <c r="G80" s="160"/>
      <c r="H80" s="160"/>
      <c r="I80" s="161"/>
      <c r="J80" s="158" t="s">
        <v>2</v>
      </c>
      <c r="K80" s="158" t="s">
        <v>3</v>
      </c>
      <c r="L80" s="158" t="s">
        <v>24</v>
      </c>
      <c r="M80" s="158" t="s">
        <v>25</v>
      </c>
      <c r="N80" s="158" t="s">
        <v>26</v>
      </c>
    </row>
    <row r="81" spans="1:14" ht="38.25">
      <c r="A81" s="158"/>
      <c r="B81" s="1" t="s">
        <v>4</v>
      </c>
      <c r="C81" s="1" t="s">
        <v>5</v>
      </c>
      <c r="D81" s="1" t="s">
        <v>6</v>
      </c>
      <c r="E81" s="1" t="s">
        <v>7</v>
      </c>
      <c r="F81" s="1" t="s">
        <v>8</v>
      </c>
      <c r="G81" s="1" t="s">
        <v>9</v>
      </c>
      <c r="H81" s="1" t="s">
        <v>10</v>
      </c>
      <c r="I81" s="1" t="s">
        <v>11</v>
      </c>
      <c r="J81" s="158"/>
      <c r="K81" s="158"/>
      <c r="L81" s="158"/>
      <c r="M81" s="158"/>
      <c r="N81" s="158"/>
    </row>
    <row r="82" spans="1:18" ht="12.75">
      <c r="A82" s="33">
        <v>1</v>
      </c>
      <c r="B82" s="71" t="s">
        <v>17</v>
      </c>
      <c r="C82" s="33" t="s">
        <v>12</v>
      </c>
      <c r="D82" s="72" t="s">
        <v>12</v>
      </c>
      <c r="E82" s="33" t="s">
        <v>12</v>
      </c>
      <c r="F82" s="33" t="s">
        <v>12</v>
      </c>
      <c r="G82" s="33">
        <v>140</v>
      </c>
      <c r="H82" s="33"/>
      <c r="I82" s="33"/>
      <c r="J82" s="33" t="s">
        <v>13</v>
      </c>
      <c r="K82" s="33">
        <v>240</v>
      </c>
      <c r="L82" s="74"/>
      <c r="M82" s="37"/>
      <c r="N82" s="74">
        <f>K82*L82</f>
        <v>0</v>
      </c>
      <c r="P82" s="38"/>
      <c r="R82" s="38"/>
    </row>
    <row r="83" spans="1:18" ht="12.75">
      <c r="A83" s="33">
        <v>2</v>
      </c>
      <c r="B83" s="71">
        <v>0</v>
      </c>
      <c r="C83" s="33" t="s">
        <v>12</v>
      </c>
      <c r="D83" s="72" t="s">
        <v>12</v>
      </c>
      <c r="E83" s="33" t="s">
        <v>12</v>
      </c>
      <c r="F83" s="33" t="s">
        <v>12</v>
      </c>
      <c r="G83" s="33">
        <v>140</v>
      </c>
      <c r="H83" s="33"/>
      <c r="I83" s="33"/>
      <c r="J83" s="33" t="s">
        <v>13</v>
      </c>
      <c r="K83" s="33">
        <v>36</v>
      </c>
      <c r="L83" s="74"/>
      <c r="M83" s="36"/>
      <c r="N83" s="74">
        <f aca="true" t="shared" si="1" ref="N83:N89">K83*L83</f>
        <v>0</v>
      </c>
      <c r="P83" s="38"/>
      <c r="R83" s="38"/>
    </row>
    <row r="84" spans="1:18" ht="12.75">
      <c r="A84" s="33">
        <v>3</v>
      </c>
      <c r="B84" s="71">
        <v>1</v>
      </c>
      <c r="C84" s="33" t="s">
        <v>12</v>
      </c>
      <c r="D84" s="72" t="s">
        <v>12</v>
      </c>
      <c r="E84" s="33" t="s">
        <v>12</v>
      </c>
      <c r="F84" s="33" t="s">
        <v>12</v>
      </c>
      <c r="G84" s="33">
        <v>140</v>
      </c>
      <c r="H84" s="33"/>
      <c r="I84" s="33"/>
      <c r="J84" s="33" t="s">
        <v>13</v>
      </c>
      <c r="K84" s="33">
        <v>24</v>
      </c>
      <c r="L84" s="74"/>
      <c r="M84" s="36"/>
      <c r="N84" s="74">
        <f t="shared" si="1"/>
        <v>0</v>
      </c>
      <c r="P84" s="38"/>
      <c r="R84" s="38"/>
    </row>
    <row r="85" spans="1:18" ht="12.75">
      <c r="A85" s="33">
        <v>4</v>
      </c>
      <c r="B85" s="71" t="s">
        <v>17</v>
      </c>
      <c r="C85" s="33" t="s">
        <v>12</v>
      </c>
      <c r="D85" s="72" t="s">
        <v>12</v>
      </c>
      <c r="E85" s="33" t="s">
        <v>12</v>
      </c>
      <c r="F85" s="33" t="s">
        <v>12</v>
      </c>
      <c r="G85" s="33" t="s">
        <v>23</v>
      </c>
      <c r="H85" s="33"/>
      <c r="I85" s="33"/>
      <c r="J85" s="33" t="s">
        <v>13</v>
      </c>
      <c r="K85" s="33">
        <v>240</v>
      </c>
      <c r="L85" s="74"/>
      <c r="M85" s="37"/>
      <c r="N85" s="74">
        <f t="shared" si="1"/>
        <v>0</v>
      </c>
      <c r="P85" s="38"/>
      <c r="R85" s="38"/>
    </row>
    <row r="86" spans="1:18" ht="12.75">
      <c r="A86" s="33">
        <v>5</v>
      </c>
      <c r="B86" s="71">
        <v>0</v>
      </c>
      <c r="C86" s="33" t="s">
        <v>12</v>
      </c>
      <c r="D86" s="72" t="s">
        <v>12</v>
      </c>
      <c r="E86" s="33" t="s">
        <v>12</v>
      </c>
      <c r="F86" s="33" t="s">
        <v>12</v>
      </c>
      <c r="G86" s="33" t="s">
        <v>23</v>
      </c>
      <c r="H86" s="33"/>
      <c r="I86" s="33"/>
      <c r="J86" s="33" t="s">
        <v>13</v>
      </c>
      <c r="K86" s="33">
        <v>36</v>
      </c>
      <c r="L86" s="74"/>
      <c r="M86" s="36"/>
      <c r="N86" s="74">
        <f t="shared" si="1"/>
        <v>0</v>
      </c>
      <c r="P86" s="38"/>
      <c r="R86" s="38"/>
    </row>
    <row r="87" spans="1:18" ht="13.5" customHeight="1">
      <c r="A87" s="33">
        <v>6</v>
      </c>
      <c r="B87" s="71">
        <v>1</v>
      </c>
      <c r="C87" s="33" t="s">
        <v>12</v>
      </c>
      <c r="D87" s="72" t="s">
        <v>12</v>
      </c>
      <c r="E87" s="33" t="s">
        <v>12</v>
      </c>
      <c r="F87" s="33" t="s">
        <v>12</v>
      </c>
      <c r="G87" s="33" t="s">
        <v>23</v>
      </c>
      <c r="H87" s="33"/>
      <c r="I87" s="33"/>
      <c r="J87" s="33" t="s">
        <v>13</v>
      </c>
      <c r="K87" s="33">
        <v>96</v>
      </c>
      <c r="L87" s="74"/>
      <c r="M87" s="36"/>
      <c r="N87" s="74">
        <f t="shared" si="1"/>
        <v>0</v>
      </c>
      <c r="P87" s="38"/>
      <c r="R87" s="38"/>
    </row>
    <row r="88" spans="1:18" ht="12.75" customHeight="1">
      <c r="A88" s="33">
        <v>7</v>
      </c>
      <c r="B88" s="71">
        <v>2</v>
      </c>
      <c r="C88" s="33" t="s">
        <v>12</v>
      </c>
      <c r="D88" s="72" t="s">
        <v>12</v>
      </c>
      <c r="E88" s="33" t="s">
        <v>12</v>
      </c>
      <c r="F88" s="33" t="s">
        <v>12</v>
      </c>
      <c r="G88" s="33" t="s">
        <v>23</v>
      </c>
      <c r="H88" s="33"/>
      <c r="I88" s="33"/>
      <c r="J88" s="33" t="s">
        <v>13</v>
      </c>
      <c r="K88" s="33">
        <v>24</v>
      </c>
      <c r="L88" s="74"/>
      <c r="M88" s="36"/>
      <c r="N88" s="74">
        <f t="shared" si="1"/>
        <v>0</v>
      </c>
      <c r="P88" s="38"/>
      <c r="R88" s="38"/>
    </row>
    <row r="89" spans="1:18" ht="12.75" customHeight="1">
      <c r="A89" s="33">
        <v>8</v>
      </c>
      <c r="B89" s="71" t="s">
        <v>17</v>
      </c>
      <c r="C89" s="33" t="s">
        <v>61</v>
      </c>
      <c r="D89" s="72" t="s">
        <v>14</v>
      </c>
      <c r="E89" s="33" t="s">
        <v>62</v>
      </c>
      <c r="F89" s="33"/>
      <c r="G89" s="33" t="s">
        <v>63</v>
      </c>
      <c r="H89" s="33"/>
      <c r="I89" s="33"/>
      <c r="J89" s="33" t="s">
        <v>64</v>
      </c>
      <c r="K89" s="33">
        <v>360</v>
      </c>
      <c r="L89" s="74"/>
      <c r="M89" s="37"/>
      <c r="N89" s="74">
        <f t="shared" si="1"/>
        <v>0</v>
      </c>
      <c r="P89" s="38"/>
      <c r="R89" s="38"/>
    </row>
    <row r="90" spans="1:14" ht="15">
      <c r="A90" s="68"/>
      <c r="B90" s="68"/>
      <c r="C90" s="68"/>
      <c r="D90" s="68"/>
      <c r="E90" s="69"/>
      <c r="F90" s="68"/>
      <c r="G90" s="68"/>
      <c r="H90" s="68"/>
      <c r="I90" s="68"/>
      <c r="J90" s="68"/>
      <c r="K90" s="68"/>
      <c r="L90" s="149" t="s">
        <v>76</v>
      </c>
      <c r="M90" s="150"/>
      <c r="N90" s="76">
        <f>SUM(N82:N89)</f>
        <v>0</v>
      </c>
    </row>
    <row r="91" ht="16.5" customHeight="1"/>
    <row r="92" spans="1:14" ht="16.5" customHeight="1">
      <c r="A92" s="41"/>
      <c r="B92" s="41"/>
      <c r="C92" s="41"/>
      <c r="D92" s="41"/>
      <c r="E92" s="42"/>
      <c r="F92" s="4"/>
      <c r="G92" s="4"/>
      <c r="H92" s="4"/>
      <c r="I92" s="4"/>
      <c r="M92" s="15"/>
      <c r="N92" s="4"/>
    </row>
    <row r="93" spans="1:14" ht="16.5" customHeight="1">
      <c r="A93" s="41"/>
      <c r="B93" s="135" t="s">
        <v>77</v>
      </c>
      <c r="C93" s="135"/>
      <c r="D93" s="135"/>
      <c r="E93" s="135"/>
      <c r="F93" s="135"/>
      <c r="G93" s="135"/>
      <c r="H93" s="135"/>
      <c r="I93" s="4"/>
      <c r="M93" s="15"/>
      <c r="N93" s="4"/>
    </row>
    <row r="94" spans="1:14" ht="12.75">
      <c r="A94" s="4"/>
      <c r="B94" s="135"/>
      <c r="C94" s="135"/>
      <c r="D94" s="135"/>
      <c r="E94" s="135"/>
      <c r="F94" s="135"/>
      <c r="G94" s="135"/>
      <c r="H94" s="135"/>
      <c r="I94" s="4"/>
      <c r="M94" s="15"/>
      <c r="N94" s="4"/>
    </row>
    <row r="95" spans="1:14" ht="12.75">
      <c r="A95" s="4"/>
      <c r="B95" s="135"/>
      <c r="C95" s="135"/>
      <c r="D95" s="135"/>
      <c r="E95" s="135"/>
      <c r="F95" s="135"/>
      <c r="G95" s="135"/>
      <c r="H95" s="135"/>
      <c r="I95" s="4"/>
      <c r="M95" s="15"/>
      <c r="N95" s="4"/>
    </row>
    <row r="96" spans="1:14" ht="12.75">
      <c r="A96" s="4"/>
      <c r="B96" s="73"/>
      <c r="C96" s="73"/>
      <c r="D96" s="73"/>
      <c r="E96" s="73"/>
      <c r="F96" s="73"/>
      <c r="G96" s="73"/>
      <c r="H96" s="73"/>
      <c r="I96" s="4"/>
      <c r="M96" s="15"/>
      <c r="N96" s="4"/>
    </row>
    <row r="97" spans="1:14" ht="12.75">
      <c r="A97" s="4"/>
      <c r="B97" s="73"/>
      <c r="C97" s="73"/>
      <c r="D97" s="73"/>
      <c r="E97" s="73"/>
      <c r="F97" s="73"/>
      <c r="G97" s="73"/>
      <c r="H97" s="73"/>
      <c r="I97" s="4"/>
      <c r="M97" s="15"/>
      <c r="N97" s="4"/>
    </row>
    <row r="98" spans="1:14" ht="18">
      <c r="A98" s="151" t="s">
        <v>74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</row>
    <row r="99" spans="1:14" ht="18">
      <c r="A99" s="107"/>
      <c r="B99" s="152" t="s">
        <v>81</v>
      </c>
      <c r="C99" s="152"/>
      <c r="D99" s="152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1:14" ht="98.25" customHeight="1">
      <c r="A100" s="142" t="s">
        <v>134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4"/>
    </row>
    <row r="101" spans="1:14" ht="12.75" customHeight="1">
      <c r="A101" s="145" t="s">
        <v>0</v>
      </c>
      <c r="B101" s="146" t="s">
        <v>1</v>
      </c>
      <c r="C101" s="147"/>
      <c r="D101" s="147"/>
      <c r="E101" s="147"/>
      <c r="F101" s="147"/>
      <c r="G101" s="147"/>
      <c r="H101" s="147"/>
      <c r="I101" s="148"/>
      <c r="J101" s="145" t="s">
        <v>2</v>
      </c>
      <c r="K101" s="145" t="s">
        <v>3</v>
      </c>
      <c r="L101" s="145" t="s">
        <v>24</v>
      </c>
      <c r="M101" s="145" t="s">
        <v>25</v>
      </c>
      <c r="N101" s="145" t="s">
        <v>26</v>
      </c>
    </row>
    <row r="102" spans="1:14" ht="38.25">
      <c r="A102" s="145"/>
      <c r="B102" s="12" t="s">
        <v>4</v>
      </c>
      <c r="C102" s="12" t="s">
        <v>5</v>
      </c>
      <c r="D102" s="12" t="s">
        <v>6</v>
      </c>
      <c r="E102" s="12" t="s">
        <v>7</v>
      </c>
      <c r="F102" s="12" t="s">
        <v>8</v>
      </c>
      <c r="G102" s="12" t="s">
        <v>9</v>
      </c>
      <c r="H102" s="12" t="s">
        <v>10</v>
      </c>
      <c r="I102" s="12" t="s">
        <v>11</v>
      </c>
      <c r="J102" s="145"/>
      <c r="K102" s="145"/>
      <c r="L102" s="145"/>
      <c r="M102" s="145"/>
      <c r="N102" s="145"/>
    </row>
    <row r="103" spans="1:18" ht="12.75">
      <c r="A103" s="45">
        <v>1</v>
      </c>
      <c r="B103" s="77">
        <v>0</v>
      </c>
      <c r="C103" s="45">
        <v>30</v>
      </c>
      <c r="D103" s="78" t="s">
        <v>14</v>
      </c>
      <c r="E103" s="45" t="s">
        <v>18</v>
      </c>
      <c r="F103" s="45" t="s">
        <v>12</v>
      </c>
      <c r="G103" s="45">
        <v>70</v>
      </c>
      <c r="H103" s="126"/>
      <c r="I103" s="45"/>
      <c r="J103" s="45" t="s">
        <v>13</v>
      </c>
      <c r="K103" s="45">
        <v>720</v>
      </c>
      <c r="L103" s="80"/>
      <c r="M103" s="56"/>
      <c r="N103" s="80">
        <f>L103*K103</f>
        <v>0</v>
      </c>
      <c r="P103" s="38"/>
      <c r="R103" s="38"/>
    </row>
    <row r="104" spans="1:18" s="113" customFormat="1" ht="12.75">
      <c r="A104" s="55" t="s">
        <v>72</v>
      </c>
      <c r="B104" s="100">
        <v>0</v>
      </c>
      <c r="C104" s="55">
        <v>30</v>
      </c>
      <c r="D104" s="101" t="s">
        <v>14</v>
      </c>
      <c r="E104" s="55" t="s">
        <v>18</v>
      </c>
      <c r="F104" s="55" t="s">
        <v>12</v>
      </c>
      <c r="G104" s="55">
        <v>70</v>
      </c>
      <c r="H104" s="126"/>
      <c r="I104" s="55"/>
      <c r="J104" s="55" t="s">
        <v>13</v>
      </c>
      <c r="K104" s="55">
        <v>36</v>
      </c>
      <c r="L104" s="104"/>
      <c r="M104" s="56"/>
      <c r="N104" s="80">
        <f aca="true" t="shared" si="2" ref="N104:N137">L104*K104</f>
        <v>0</v>
      </c>
      <c r="P104" s="114"/>
      <c r="R104" s="114"/>
    </row>
    <row r="105" spans="1:18" s="115" customFormat="1" ht="12.75">
      <c r="A105" s="55">
        <v>3</v>
      </c>
      <c r="B105" s="100">
        <v>0</v>
      </c>
      <c r="C105" s="55">
        <v>37</v>
      </c>
      <c r="D105" s="101" t="s">
        <v>14</v>
      </c>
      <c r="E105" s="55" t="s">
        <v>18</v>
      </c>
      <c r="F105" s="55" t="s">
        <v>12</v>
      </c>
      <c r="G105" s="55">
        <v>70</v>
      </c>
      <c r="H105" s="126"/>
      <c r="I105" s="55"/>
      <c r="J105" s="55" t="s">
        <v>13</v>
      </c>
      <c r="K105" s="55">
        <v>600</v>
      </c>
      <c r="L105" s="104"/>
      <c r="M105" s="56"/>
      <c r="N105" s="80">
        <f t="shared" si="2"/>
        <v>0</v>
      </c>
      <c r="P105" s="116"/>
      <c r="R105" s="116"/>
    </row>
    <row r="106" spans="1:18" s="113" customFormat="1" ht="12.75">
      <c r="A106" s="55" t="s">
        <v>73</v>
      </c>
      <c r="B106" s="100">
        <v>0</v>
      </c>
      <c r="C106" s="55">
        <v>37</v>
      </c>
      <c r="D106" s="101" t="s">
        <v>14</v>
      </c>
      <c r="E106" s="55" t="s">
        <v>18</v>
      </c>
      <c r="F106" s="55" t="s">
        <v>12</v>
      </c>
      <c r="G106" s="55">
        <v>70</v>
      </c>
      <c r="H106" s="126"/>
      <c r="I106" s="55"/>
      <c r="J106" s="55" t="s">
        <v>13</v>
      </c>
      <c r="K106" s="55">
        <v>36</v>
      </c>
      <c r="L106" s="104"/>
      <c r="M106" s="56"/>
      <c r="N106" s="80">
        <f t="shared" si="2"/>
        <v>0</v>
      </c>
      <c r="P106" s="114"/>
      <c r="R106" s="114"/>
    </row>
    <row r="107" spans="1:18" s="47" customFormat="1" ht="108" customHeight="1">
      <c r="A107" s="45">
        <v>5</v>
      </c>
      <c r="B107" s="77">
        <v>0</v>
      </c>
      <c r="C107" s="45">
        <v>30</v>
      </c>
      <c r="D107" s="78" t="s">
        <v>52</v>
      </c>
      <c r="E107" s="45" t="s">
        <v>53</v>
      </c>
      <c r="F107" s="45" t="s">
        <v>12</v>
      </c>
      <c r="G107" s="45">
        <v>70</v>
      </c>
      <c r="H107" s="126"/>
      <c r="I107" s="45"/>
      <c r="J107" s="45" t="s">
        <v>13</v>
      </c>
      <c r="K107" s="45">
        <v>36</v>
      </c>
      <c r="L107" s="80"/>
      <c r="M107" s="56"/>
      <c r="N107" s="80">
        <f t="shared" si="2"/>
        <v>0</v>
      </c>
      <c r="P107" s="48"/>
      <c r="R107" s="48"/>
    </row>
    <row r="108" spans="1:18" ht="16.5" customHeight="1">
      <c r="A108" s="45">
        <v>6</v>
      </c>
      <c r="B108" s="77">
        <v>0</v>
      </c>
      <c r="C108" s="45">
        <v>48</v>
      </c>
      <c r="D108" s="78" t="s">
        <v>14</v>
      </c>
      <c r="E108" s="45" t="s">
        <v>18</v>
      </c>
      <c r="F108" s="45"/>
      <c r="G108" s="45">
        <v>90</v>
      </c>
      <c r="H108" s="126"/>
      <c r="I108" s="45"/>
      <c r="J108" s="45" t="s">
        <v>13</v>
      </c>
      <c r="K108" s="45">
        <v>600</v>
      </c>
      <c r="L108" s="80"/>
      <c r="M108" s="56"/>
      <c r="N108" s="80">
        <f t="shared" si="2"/>
        <v>0</v>
      </c>
      <c r="P108" s="38"/>
      <c r="R108" s="38"/>
    </row>
    <row r="109" spans="1:18" ht="106.5" customHeight="1">
      <c r="A109" s="45" t="s">
        <v>116</v>
      </c>
      <c r="B109" s="77">
        <v>0</v>
      </c>
      <c r="C109" s="45">
        <v>48</v>
      </c>
      <c r="D109" s="78" t="s">
        <v>14</v>
      </c>
      <c r="E109" s="45" t="s">
        <v>18</v>
      </c>
      <c r="F109" s="45"/>
      <c r="G109" s="45">
        <v>90</v>
      </c>
      <c r="H109" s="126"/>
      <c r="I109" s="45"/>
      <c r="J109" s="45" t="s">
        <v>13</v>
      </c>
      <c r="K109" s="45">
        <v>24</v>
      </c>
      <c r="L109" s="80"/>
      <c r="M109" s="56"/>
      <c r="N109" s="80">
        <f>L109*K109</f>
        <v>0</v>
      </c>
      <c r="P109" s="38"/>
      <c r="R109" s="38"/>
    </row>
    <row r="110" spans="1:14" ht="102">
      <c r="A110" s="45">
        <v>8</v>
      </c>
      <c r="B110" s="77">
        <v>1</v>
      </c>
      <c r="C110" s="45">
        <v>30</v>
      </c>
      <c r="D110" s="78" t="s">
        <v>52</v>
      </c>
      <c r="E110" s="45" t="s">
        <v>53</v>
      </c>
      <c r="F110" s="45" t="s">
        <v>12</v>
      </c>
      <c r="G110" s="45">
        <v>70</v>
      </c>
      <c r="H110" s="126"/>
      <c r="I110" s="45"/>
      <c r="J110" s="45" t="s">
        <v>13</v>
      </c>
      <c r="K110" s="45">
        <v>168</v>
      </c>
      <c r="L110" s="80"/>
      <c r="M110" s="56"/>
      <c r="N110" s="80">
        <f t="shared" si="2"/>
        <v>0</v>
      </c>
    </row>
    <row r="111" spans="1:26" s="113" customFormat="1" ht="102">
      <c r="A111" s="45" t="s">
        <v>89</v>
      </c>
      <c r="B111" s="77">
        <v>1</v>
      </c>
      <c r="C111" s="45">
        <v>30</v>
      </c>
      <c r="D111" s="78" t="s">
        <v>52</v>
      </c>
      <c r="E111" s="45" t="s">
        <v>53</v>
      </c>
      <c r="F111" s="45" t="s">
        <v>12</v>
      </c>
      <c r="G111" s="45">
        <v>70</v>
      </c>
      <c r="H111" s="126"/>
      <c r="I111" s="45"/>
      <c r="J111" s="45" t="s">
        <v>13</v>
      </c>
      <c r="K111" s="45">
        <v>36</v>
      </c>
      <c r="L111" s="80"/>
      <c r="M111" s="56"/>
      <c r="N111" s="80">
        <f>L111*K111</f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s="113" customFormat="1" ht="12.75">
      <c r="A112" s="45">
        <v>10</v>
      </c>
      <c r="B112" s="77">
        <v>1</v>
      </c>
      <c r="C112" s="45">
        <v>48</v>
      </c>
      <c r="D112" s="78" t="s">
        <v>14</v>
      </c>
      <c r="E112" s="45" t="s">
        <v>18</v>
      </c>
      <c r="F112" s="45" t="s">
        <v>12</v>
      </c>
      <c r="G112" s="45">
        <v>90</v>
      </c>
      <c r="H112" s="126"/>
      <c r="I112" s="45"/>
      <c r="J112" s="45" t="s">
        <v>13</v>
      </c>
      <c r="K112" s="45">
        <v>900</v>
      </c>
      <c r="L112" s="80"/>
      <c r="M112" s="56"/>
      <c r="N112" s="80">
        <f t="shared" si="2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113" customFormat="1" ht="12.75">
      <c r="A113" s="55" t="s">
        <v>117</v>
      </c>
      <c r="B113" s="100">
        <v>1</v>
      </c>
      <c r="C113" s="55">
        <v>48</v>
      </c>
      <c r="D113" s="101" t="s">
        <v>14</v>
      </c>
      <c r="E113" s="55" t="s">
        <v>18</v>
      </c>
      <c r="F113" s="55" t="s">
        <v>12</v>
      </c>
      <c r="G113" s="55">
        <v>90</v>
      </c>
      <c r="H113" s="126"/>
      <c r="I113" s="55"/>
      <c r="J113" s="55" t="s">
        <v>13</v>
      </c>
      <c r="K113" s="55">
        <v>24</v>
      </c>
      <c r="L113" s="104"/>
      <c r="M113" s="56"/>
      <c r="N113" s="80">
        <f t="shared" si="2"/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113" customFormat="1" ht="12.75">
      <c r="A114" s="55">
        <v>12</v>
      </c>
      <c r="B114" s="100">
        <v>1</v>
      </c>
      <c r="C114" s="55">
        <v>37</v>
      </c>
      <c r="D114" s="101" t="s">
        <v>14</v>
      </c>
      <c r="E114" s="55" t="s">
        <v>18</v>
      </c>
      <c r="F114" s="55" t="s">
        <v>12</v>
      </c>
      <c r="G114" s="55">
        <v>70</v>
      </c>
      <c r="H114" s="126"/>
      <c r="I114" s="55"/>
      <c r="J114" s="55" t="s">
        <v>13</v>
      </c>
      <c r="K114" s="55">
        <v>660</v>
      </c>
      <c r="L114" s="104"/>
      <c r="M114" s="56"/>
      <c r="N114" s="80">
        <f t="shared" si="2"/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113" customFormat="1" ht="12.75">
      <c r="A115" s="55" t="s">
        <v>118</v>
      </c>
      <c r="B115" s="100">
        <v>1</v>
      </c>
      <c r="C115" s="55">
        <v>37</v>
      </c>
      <c r="D115" s="101" t="s">
        <v>14</v>
      </c>
      <c r="E115" s="55" t="s">
        <v>18</v>
      </c>
      <c r="F115" s="55" t="s">
        <v>12</v>
      </c>
      <c r="G115" s="55">
        <v>70</v>
      </c>
      <c r="H115" s="126"/>
      <c r="I115" s="55"/>
      <c r="J115" s="55" t="s">
        <v>13</v>
      </c>
      <c r="K115" s="55">
        <v>36</v>
      </c>
      <c r="L115" s="104"/>
      <c r="M115" s="56"/>
      <c r="N115" s="80">
        <f>L115*K115</f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113" customFormat="1" ht="12.75">
      <c r="A116" s="55">
        <v>14</v>
      </c>
      <c r="B116" s="100">
        <v>1</v>
      </c>
      <c r="C116" s="55">
        <v>65</v>
      </c>
      <c r="D116" s="101" t="s">
        <v>14</v>
      </c>
      <c r="E116" s="55" t="s">
        <v>18</v>
      </c>
      <c r="F116" s="55" t="s">
        <v>12</v>
      </c>
      <c r="G116" s="55">
        <v>90</v>
      </c>
      <c r="H116" s="126"/>
      <c r="I116" s="55"/>
      <c r="J116" s="55" t="s">
        <v>13</v>
      </c>
      <c r="K116" s="55">
        <v>660</v>
      </c>
      <c r="L116" s="104"/>
      <c r="M116" s="56"/>
      <c r="N116" s="80">
        <f t="shared" si="2"/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113" customFormat="1" ht="12.75">
      <c r="A117" s="55" t="s">
        <v>90</v>
      </c>
      <c r="B117" s="100">
        <v>1</v>
      </c>
      <c r="C117" s="55">
        <v>65</v>
      </c>
      <c r="D117" s="101" t="s">
        <v>14</v>
      </c>
      <c r="E117" s="55" t="s">
        <v>18</v>
      </c>
      <c r="F117" s="55" t="s">
        <v>12</v>
      </c>
      <c r="G117" s="55">
        <v>90</v>
      </c>
      <c r="H117" s="126"/>
      <c r="I117" s="55"/>
      <c r="J117" s="55" t="s">
        <v>13</v>
      </c>
      <c r="K117" s="55">
        <v>24</v>
      </c>
      <c r="L117" s="104"/>
      <c r="M117" s="56"/>
      <c r="N117" s="80">
        <f>L117*K117</f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18" ht="12.75">
      <c r="A118" s="55">
        <v>16</v>
      </c>
      <c r="B118" s="100">
        <v>2</v>
      </c>
      <c r="C118" s="55">
        <v>48</v>
      </c>
      <c r="D118" s="101" t="s">
        <v>14</v>
      </c>
      <c r="E118" s="55" t="s">
        <v>18</v>
      </c>
      <c r="F118" s="55" t="s">
        <v>12</v>
      </c>
      <c r="G118" s="55">
        <v>90</v>
      </c>
      <c r="H118" s="126"/>
      <c r="I118" s="55"/>
      <c r="J118" s="55" t="s">
        <v>13</v>
      </c>
      <c r="K118" s="55">
        <v>780</v>
      </c>
      <c r="L118" s="104"/>
      <c r="M118" s="56"/>
      <c r="N118" s="80">
        <f t="shared" si="2"/>
        <v>0</v>
      </c>
      <c r="P118" s="38"/>
      <c r="R118" s="38"/>
    </row>
    <row r="119" spans="1:18" ht="20.25" customHeight="1">
      <c r="A119" s="55" t="s">
        <v>119</v>
      </c>
      <c r="B119" s="100">
        <v>2</v>
      </c>
      <c r="C119" s="55">
        <v>48</v>
      </c>
      <c r="D119" s="101" t="s">
        <v>14</v>
      </c>
      <c r="E119" s="55" t="s">
        <v>18</v>
      </c>
      <c r="F119" s="55" t="s">
        <v>12</v>
      </c>
      <c r="G119" s="55">
        <v>90</v>
      </c>
      <c r="H119" s="126"/>
      <c r="I119" s="55"/>
      <c r="J119" s="55" t="s">
        <v>13</v>
      </c>
      <c r="K119" s="55">
        <v>24</v>
      </c>
      <c r="L119" s="104"/>
      <c r="M119" s="56"/>
      <c r="N119" s="80">
        <f>L119*K119</f>
        <v>0</v>
      </c>
      <c r="P119" s="38"/>
      <c r="R119" s="38"/>
    </row>
    <row r="120" spans="1:14" ht="15" customHeight="1">
      <c r="A120" s="55">
        <v>18</v>
      </c>
      <c r="B120" s="100">
        <v>2</v>
      </c>
      <c r="C120" s="55">
        <v>65</v>
      </c>
      <c r="D120" s="101" t="s">
        <v>28</v>
      </c>
      <c r="E120" s="55" t="s">
        <v>29</v>
      </c>
      <c r="F120" s="55"/>
      <c r="G120" s="55">
        <v>90</v>
      </c>
      <c r="H120" s="126"/>
      <c r="I120" s="55"/>
      <c r="J120" s="55" t="s">
        <v>13</v>
      </c>
      <c r="K120" s="55">
        <v>960</v>
      </c>
      <c r="L120" s="104"/>
      <c r="M120" s="56"/>
      <c r="N120" s="80">
        <f t="shared" si="2"/>
        <v>0</v>
      </c>
    </row>
    <row r="121" spans="1:14" ht="12.75">
      <c r="A121" s="55" t="s">
        <v>120</v>
      </c>
      <c r="B121" s="100">
        <v>2</v>
      </c>
      <c r="C121" s="55">
        <v>65</v>
      </c>
      <c r="D121" s="101" t="s">
        <v>28</v>
      </c>
      <c r="E121" s="55" t="s">
        <v>29</v>
      </c>
      <c r="F121" s="55"/>
      <c r="G121" s="55">
        <v>90</v>
      </c>
      <c r="H121" s="126"/>
      <c r="I121" s="55"/>
      <c r="J121" s="55" t="s">
        <v>13</v>
      </c>
      <c r="K121" s="55">
        <v>24</v>
      </c>
      <c r="L121" s="104"/>
      <c r="M121" s="56"/>
      <c r="N121" s="80">
        <f>L121*K121</f>
        <v>0</v>
      </c>
    </row>
    <row r="122" spans="1:14" ht="12.75">
      <c r="A122" s="55">
        <v>20</v>
      </c>
      <c r="B122" s="100" t="s">
        <v>17</v>
      </c>
      <c r="C122" s="55">
        <v>30</v>
      </c>
      <c r="D122" s="101" t="s">
        <v>14</v>
      </c>
      <c r="E122" s="55" t="s">
        <v>18</v>
      </c>
      <c r="F122" s="55" t="s">
        <v>12</v>
      </c>
      <c r="G122" s="55">
        <v>70</v>
      </c>
      <c r="H122" s="126"/>
      <c r="I122" s="117"/>
      <c r="J122" s="55" t="s">
        <v>13</v>
      </c>
      <c r="K122" s="55">
        <v>540</v>
      </c>
      <c r="L122" s="104"/>
      <c r="M122" s="56"/>
      <c r="N122" s="80">
        <f t="shared" si="2"/>
        <v>0</v>
      </c>
    </row>
    <row r="123" spans="1:14" ht="12.75">
      <c r="A123" s="55" t="s">
        <v>121</v>
      </c>
      <c r="B123" s="100" t="s">
        <v>17</v>
      </c>
      <c r="C123" s="55">
        <v>30</v>
      </c>
      <c r="D123" s="101" t="s">
        <v>14</v>
      </c>
      <c r="E123" s="55" t="s">
        <v>18</v>
      </c>
      <c r="F123" s="55" t="s">
        <v>12</v>
      </c>
      <c r="G123" s="55">
        <v>70</v>
      </c>
      <c r="H123" s="126"/>
      <c r="I123" s="117"/>
      <c r="J123" s="55" t="s">
        <v>13</v>
      </c>
      <c r="K123" s="55">
        <v>36</v>
      </c>
      <c r="L123" s="104"/>
      <c r="M123" s="56"/>
      <c r="N123" s="80">
        <f t="shared" si="2"/>
        <v>0</v>
      </c>
    </row>
    <row r="124" spans="1:14" ht="12.75">
      <c r="A124" s="45">
        <v>22</v>
      </c>
      <c r="B124" s="77" t="s">
        <v>17</v>
      </c>
      <c r="C124" s="45">
        <v>26</v>
      </c>
      <c r="D124" s="78" t="s">
        <v>14</v>
      </c>
      <c r="E124" s="45" t="s">
        <v>18</v>
      </c>
      <c r="F124" s="45" t="s">
        <v>12</v>
      </c>
      <c r="G124" s="45">
        <v>70</v>
      </c>
      <c r="H124" s="126"/>
      <c r="I124" s="45"/>
      <c r="J124" s="45" t="s">
        <v>13</v>
      </c>
      <c r="K124" s="45">
        <v>480</v>
      </c>
      <c r="L124" s="80"/>
      <c r="M124" s="56"/>
      <c r="N124" s="80">
        <f t="shared" si="2"/>
        <v>0</v>
      </c>
    </row>
    <row r="125" spans="1:14" ht="15" customHeight="1">
      <c r="A125" s="45" t="s">
        <v>122</v>
      </c>
      <c r="B125" s="77" t="s">
        <v>17</v>
      </c>
      <c r="C125" s="45">
        <v>26</v>
      </c>
      <c r="D125" s="78" t="s">
        <v>14</v>
      </c>
      <c r="E125" s="45" t="s">
        <v>18</v>
      </c>
      <c r="F125" s="45" t="s">
        <v>12</v>
      </c>
      <c r="G125" s="45">
        <v>70</v>
      </c>
      <c r="H125" s="126"/>
      <c r="I125" s="45"/>
      <c r="J125" s="45" t="s">
        <v>13</v>
      </c>
      <c r="K125" s="45">
        <v>12</v>
      </c>
      <c r="L125" s="80"/>
      <c r="M125" s="56"/>
      <c r="N125" s="80">
        <f>L125*K125</f>
        <v>0</v>
      </c>
    </row>
    <row r="126" spans="1:14" ht="15" customHeight="1">
      <c r="A126" s="45">
        <v>24</v>
      </c>
      <c r="B126" s="77" t="s">
        <v>17</v>
      </c>
      <c r="C126" s="45">
        <v>37</v>
      </c>
      <c r="D126" s="78" t="s">
        <v>14</v>
      </c>
      <c r="E126" s="45" t="s">
        <v>18</v>
      </c>
      <c r="F126" s="45" t="s">
        <v>12</v>
      </c>
      <c r="G126" s="45">
        <v>70</v>
      </c>
      <c r="H126" s="126"/>
      <c r="I126" s="45"/>
      <c r="J126" s="45" t="s">
        <v>13</v>
      </c>
      <c r="K126" s="45">
        <v>300</v>
      </c>
      <c r="L126" s="80"/>
      <c r="M126" s="56"/>
      <c r="N126" s="80">
        <f t="shared" si="2"/>
        <v>0</v>
      </c>
    </row>
    <row r="127" spans="1:14" ht="15" customHeight="1">
      <c r="A127" s="45" t="s">
        <v>123</v>
      </c>
      <c r="B127" s="77" t="s">
        <v>17</v>
      </c>
      <c r="C127" s="45">
        <v>37</v>
      </c>
      <c r="D127" s="78" t="s">
        <v>14</v>
      </c>
      <c r="E127" s="45" t="s">
        <v>18</v>
      </c>
      <c r="F127" s="45" t="s">
        <v>12</v>
      </c>
      <c r="G127" s="45">
        <v>70</v>
      </c>
      <c r="H127" s="126"/>
      <c r="I127" s="45"/>
      <c r="J127" s="45" t="s">
        <v>13</v>
      </c>
      <c r="K127" s="45">
        <v>36</v>
      </c>
      <c r="L127" s="80"/>
      <c r="M127" s="56"/>
      <c r="N127" s="80">
        <f>L127*K127</f>
        <v>0</v>
      </c>
    </row>
    <row r="128" spans="1:14" ht="15" customHeight="1">
      <c r="A128" s="45">
        <v>26</v>
      </c>
      <c r="B128" s="77" t="s">
        <v>17</v>
      </c>
      <c r="C128" s="45">
        <v>48</v>
      </c>
      <c r="D128" s="78" t="s">
        <v>14</v>
      </c>
      <c r="E128" s="45" t="s">
        <v>18</v>
      </c>
      <c r="F128" s="45"/>
      <c r="G128" s="45">
        <v>90</v>
      </c>
      <c r="H128" s="126"/>
      <c r="I128" s="45"/>
      <c r="J128" s="45" t="s">
        <v>13</v>
      </c>
      <c r="K128" s="45">
        <v>600</v>
      </c>
      <c r="L128" s="80"/>
      <c r="M128" s="56"/>
      <c r="N128" s="80">
        <f t="shared" si="2"/>
        <v>0</v>
      </c>
    </row>
    <row r="129" spans="1:14" ht="12.75">
      <c r="A129" s="45" t="s">
        <v>124</v>
      </c>
      <c r="B129" s="77" t="s">
        <v>17</v>
      </c>
      <c r="C129" s="45">
        <v>48</v>
      </c>
      <c r="D129" s="78" t="s">
        <v>14</v>
      </c>
      <c r="E129" s="45" t="s">
        <v>18</v>
      </c>
      <c r="F129" s="45"/>
      <c r="G129" s="45">
        <v>90</v>
      </c>
      <c r="H129" s="126"/>
      <c r="I129" s="45"/>
      <c r="J129" s="45" t="s">
        <v>13</v>
      </c>
      <c r="K129" s="45">
        <v>36</v>
      </c>
      <c r="L129" s="80"/>
      <c r="M129" s="56"/>
      <c r="N129" s="80">
        <f>L129*K129</f>
        <v>0</v>
      </c>
    </row>
    <row r="130" spans="1:14" ht="12.75">
      <c r="A130" s="45">
        <v>28</v>
      </c>
      <c r="B130" s="77" t="s">
        <v>16</v>
      </c>
      <c r="C130" s="45">
        <v>30</v>
      </c>
      <c r="D130" s="78" t="s">
        <v>14</v>
      </c>
      <c r="E130" s="45" t="s">
        <v>18</v>
      </c>
      <c r="F130" s="45" t="s">
        <v>12</v>
      </c>
      <c r="G130" s="45">
        <v>70</v>
      </c>
      <c r="H130" s="126"/>
      <c r="I130" s="45"/>
      <c r="J130" s="45" t="s">
        <v>13</v>
      </c>
      <c r="K130" s="45">
        <v>540</v>
      </c>
      <c r="L130" s="80"/>
      <c r="M130" s="56"/>
      <c r="N130" s="80">
        <f t="shared" si="2"/>
        <v>0</v>
      </c>
    </row>
    <row r="131" spans="1:14" ht="12.75">
      <c r="A131" s="45" t="s">
        <v>125</v>
      </c>
      <c r="B131" s="77" t="s">
        <v>16</v>
      </c>
      <c r="C131" s="45">
        <v>30</v>
      </c>
      <c r="D131" s="78" t="s">
        <v>14</v>
      </c>
      <c r="E131" s="45" t="s">
        <v>18</v>
      </c>
      <c r="F131" s="45" t="s">
        <v>12</v>
      </c>
      <c r="G131" s="45">
        <v>70</v>
      </c>
      <c r="H131" s="126"/>
      <c r="I131" s="45"/>
      <c r="J131" s="45" t="s">
        <v>13</v>
      </c>
      <c r="K131" s="45">
        <v>36</v>
      </c>
      <c r="L131" s="80"/>
      <c r="M131" s="56"/>
      <c r="N131" s="80">
        <f>L131*K131</f>
        <v>0</v>
      </c>
    </row>
    <row r="132" spans="1:14" ht="12.75">
      <c r="A132" s="45">
        <v>30</v>
      </c>
      <c r="B132" s="77" t="s">
        <v>16</v>
      </c>
      <c r="C132" s="45">
        <v>26</v>
      </c>
      <c r="D132" s="78" t="s">
        <v>14</v>
      </c>
      <c r="E132" s="45" t="s">
        <v>18</v>
      </c>
      <c r="F132" s="45" t="s">
        <v>12</v>
      </c>
      <c r="G132" s="45">
        <v>70</v>
      </c>
      <c r="H132" s="126"/>
      <c r="I132" s="45"/>
      <c r="J132" s="45" t="s">
        <v>13</v>
      </c>
      <c r="K132" s="45">
        <v>540</v>
      </c>
      <c r="L132" s="80"/>
      <c r="M132" s="56"/>
      <c r="N132" s="80">
        <f t="shared" si="2"/>
        <v>0</v>
      </c>
    </row>
    <row r="133" spans="1:14" ht="25.5">
      <c r="A133" s="45" t="s">
        <v>126</v>
      </c>
      <c r="B133" s="77" t="s">
        <v>16</v>
      </c>
      <c r="C133" s="45">
        <v>26</v>
      </c>
      <c r="D133" s="78" t="s">
        <v>14</v>
      </c>
      <c r="E133" s="45" t="s">
        <v>40</v>
      </c>
      <c r="F133" s="45" t="s">
        <v>12</v>
      </c>
      <c r="G133" s="45">
        <v>70</v>
      </c>
      <c r="H133" s="126"/>
      <c r="I133" s="45"/>
      <c r="J133" s="45" t="s">
        <v>13</v>
      </c>
      <c r="K133" s="45">
        <v>36</v>
      </c>
      <c r="L133" s="80"/>
      <c r="M133" s="56"/>
      <c r="N133" s="80">
        <f>L133*K133</f>
        <v>0</v>
      </c>
    </row>
    <row r="134" spans="1:14" ht="12.75">
      <c r="A134" s="33">
        <v>32</v>
      </c>
      <c r="B134" s="71" t="s">
        <v>19</v>
      </c>
      <c r="C134" s="33">
        <v>17</v>
      </c>
      <c r="D134" s="72" t="s">
        <v>14</v>
      </c>
      <c r="E134" s="33" t="s">
        <v>18</v>
      </c>
      <c r="F134" s="33" t="s">
        <v>12</v>
      </c>
      <c r="G134" s="33">
        <v>70</v>
      </c>
      <c r="H134" s="128"/>
      <c r="I134" s="45"/>
      <c r="J134" s="45" t="s">
        <v>13</v>
      </c>
      <c r="K134" s="45">
        <v>36</v>
      </c>
      <c r="L134" s="80"/>
      <c r="M134" s="56"/>
      <c r="N134" s="80">
        <f t="shared" si="2"/>
        <v>0</v>
      </c>
    </row>
    <row r="135" spans="1:14" ht="31.5" customHeight="1">
      <c r="A135" s="33" t="s">
        <v>127</v>
      </c>
      <c r="B135" s="71" t="s">
        <v>19</v>
      </c>
      <c r="C135" s="33">
        <v>17</v>
      </c>
      <c r="D135" s="72" t="s">
        <v>14</v>
      </c>
      <c r="E135" s="33" t="s">
        <v>18</v>
      </c>
      <c r="F135" s="33" t="s">
        <v>12</v>
      </c>
      <c r="G135" s="33">
        <v>70</v>
      </c>
      <c r="H135" s="128"/>
      <c r="I135" s="45"/>
      <c r="J135" s="45" t="s">
        <v>13</v>
      </c>
      <c r="K135" s="45">
        <v>36</v>
      </c>
      <c r="L135" s="80"/>
      <c r="M135" s="56"/>
      <c r="N135" s="80">
        <f>L135*K135</f>
        <v>0</v>
      </c>
    </row>
    <row r="136" spans="1:14" ht="12.75" customHeight="1">
      <c r="A136" s="33">
        <v>34</v>
      </c>
      <c r="B136" s="77" t="s">
        <v>19</v>
      </c>
      <c r="C136" s="45">
        <v>19</v>
      </c>
      <c r="D136" s="78" t="s">
        <v>20</v>
      </c>
      <c r="E136" s="45" t="s">
        <v>15</v>
      </c>
      <c r="F136" s="45" t="s">
        <v>12</v>
      </c>
      <c r="G136" s="45">
        <v>70</v>
      </c>
      <c r="H136" s="126"/>
      <c r="I136" s="45"/>
      <c r="J136" s="45" t="s">
        <v>13</v>
      </c>
      <c r="K136" s="45">
        <v>360</v>
      </c>
      <c r="L136" s="80"/>
      <c r="M136" s="56"/>
      <c r="N136" s="80">
        <f>L136*K136</f>
        <v>0</v>
      </c>
    </row>
    <row r="137" spans="1:14" ht="25.5">
      <c r="A137" s="45" t="s">
        <v>128</v>
      </c>
      <c r="B137" s="77" t="s">
        <v>19</v>
      </c>
      <c r="C137" s="45">
        <v>19</v>
      </c>
      <c r="D137" s="78" t="s">
        <v>20</v>
      </c>
      <c r="E137" s="45" t="s">
        <v>15</v>
      </c>
      <c r="F137" s="45" t="s">
        <v>12</v>
      </c>
      <c r="G137" s="45">
        <v>70</v>
      </c>
      <c r="H137" s="126"/>
      <c r="I137" s="45"/>
      <c r="J137" s="45" t="s">
        <v>13</v>
      </c>
      <c r="K137" s="45">
        <v>36</v>
      </c>
      <c r="L137" s="80"/>
      <c r="M137" s="56"/>
      <c r="N137" s="80">
        <f t="shared" si="2"/>
        <v>0</v>
      </c>
    </row>
    <row r="138" spans="1:14" ht="15.75">
      <c r="A138" s="4"/>
      <c r="B138" s="4"/>
      <c r="C138" s="4"/>
      <c r="D138" s="4"/>
      <c r="E138" s="32"/>
      <c r="F138" s="4"/>
      <c r="G138" s="4"/>
      <c r="H138" s="49"/>
      <c r="I138" s="4"/>
      <c r="J138" s="4"/>
      <c r="K138" s="4"/>
      <c r="L138" s="133" t="s">
        <v>76</v>
      </c>
      <c r="M138" s="134"/>
      <c r="N138" s="81">
        <f>SUM(N103:N137)</f>
        <v>0</v>
      </c>
    </row>
    <row r="139" spans="1:14" ht="15.75">
      <c r="A139" s="4"/>
      <c r="B139" s="4"/>
      <c r="C139" s="4"/>
      <c r="D139" s="4"/>
      <c r="E139" s="32"/>
      <c r="F139" s="4"/>
      <c r="G139" s="4"/>
      <c r="H139" s="49"/>
      <c r="I139" s="4"/>
      <c r="J139" s="4"/>
      <c r="K139" s="4"/>
      <c r="L139" s="83"/>
      <c r="M139" s="83"/>
      <c r="N139" s="84"/>
    </row>
    <row r="140" spans="1:14" ht="15.75">
      <c r="A140" s="4"/>
      <c r="B140" s="4"/>
      <c r="C140" s="4"/>
      <c r="D140" s="4"/>
      <c r="E140" s="32"/>
      <c r="F140" s="4"/>
      <c r="G140" s="4"/>
      <c r="H140" s="49"/>
      <c r="I140" s="4"/>
      <c r="J140" s="4"/>
      <c r="K140" s="4"/>
      <c r="L140" s="83"/>
      <c r="M140" s="83"/>
      <c r="N140" s="84"/>
    </row>
    <row r="141" spans="1:14" ht="15">
      <c r="A141" s="4"/>
      <c r="B141" s="135" t="s">
        <v>77</v>
      </c>
      <c r="C141" s="135"/>
      <c r="D141" s="135"/>
      <c r="E141" s="135"/>
      <c r="F141" s="135"/>
      <c r="G141" s="135"/>
      <c r="H141" s="135"/>
      <c r="I141" s="4"/>
      <c r="J141" s="4"/>
      <c r="K141" s="4"/>
      <c r="L141" s="83"/>
      <c r="M141" s="83"/>
      <c r="N141" s="84"/>
    </row>
    <row r="142" spans="1:14" ht="15">
      <c r="A142" s="4"/>
      <c r="B142" s="135"/>
      <c r="C142" s="135"/>
      <c r="D142" s="135"/>
      <c r="E142" s="135"/>
      <c r="F142" s="135"/>
      <c r="G142" s="135"/>
      <c r="H142" s="135"/>
      <c r="I142" s="4"/>
      <c r="J142" s="4"/>
      <c r="K142" s="4"/>
      <c r="L142" s="83"/>
      <c r="M142" s="83"/>
      <c r="N142" s="84"/>
    </row>
    <row r="143" spans="1:14" ht="12.75">
      <c r="A143" s="4"/>
      <c r="B143" s="135"/>
      <c r="C143" s="135"/>
      <c r="D143" s="135"/>
      <c r="E143" s="135"/>
      <c r="F143" s="135"/>
      <c r="G143" s="135"/>
      <c r="H143" s="135"/>
      <c r="I143" s="4"/>
      <c r="M143" s="15"/>
      <c r="N143" s="4"/>
    </row>
    <row r="144" spans="1:14" ht="12.75">
      <c r="A144" s="4"/>
      <c r="B144" s="73"/>
      <c r="C144" s="73"/>
      <c r="D144" s="73"/>
      <c r="E144" s="73"/>
      <c r="F144" s="73"/>
      <c r="G144" s="73"/>
      <c r="H144" s="73"/>
      <c r="I144" s="4"/>
      <c r="M144" s="15"/>
      <c r="N144" s="4"/>
    </row>
    <row r="145" spans="1:14" ht="16.5" customHeight="1">
      <c r="A145" s="4"/>
      <c r="B145" s="73"/>
      <c r="C145" s="73"/>
      <c r="D145" s="73"/>
      <c r="E145" s="73"/>
      <c r="F145" s="73"/>
      <c r="G145" s="73"/>
      <c r="H145" s="73"/>
      <c r="I145" s="4"/>
      <c r="M145" s="15"/>
      <c r="N145" s="4"/>
    </row>
    <row r="146" spans="1:14" ht="18" customHeight="1">
      <c r="A146" s="151" t="s">
        <v>74</v>
      </c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</row>
    <row r="147" spans="1:14" s="26" customFormat="1" ht="17.25" customHeight="1">
      <c r="A147" s="107"/>
      <c r="B147" s="152" t="s">
        <v>82</v>
      </c>
      <c r="C147" s="152"/>
      <c r="D147" s="152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1:14" s="26" customFormat="1" ht="36" customHeight="1">
      <c r="A148" s="155" t="s">
        <v>135</v>
      </c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7"/>
    </row>
    <row r="149" spans="1:14" s="26" customFormat="1" ht="34.5" customHeight="1">
      <c r="A149" s="158" t="s">
        <v>0</v>
      </c>
      <c r="B149" s="159" t="s">
        <v>1</v>
      </c>
      <c r="C149" s="160"/>
      <c r="D149" s="160"/>
      <c r="E149" s="160"/>
      <c r="F149" s="160"/>
      <c r="G149" s="160"/>
      <c r="H149" s="160"/>
      <c r="I149" s="161"/>
      <c r="J149" s="158" t="s">
        <v>2</v>
      </c>
      <c r="K149" s="158" t="s">
        <v>3</v>
      </c>
      <c r="L149" s="158" t="s">
        <v>24</v>
      </c>
      <c r="M149" s="158" t="s">
        <v>25</v>
      </c>
      <c r="N149" s="158" t="s">
        <v>26</v>
      </c>
    </row>
    <row r="150" spans="1:14" ht="38.25">
      <c r="A150" s="158"/>
      <c r="B150" s="1" t="s">
        <v>4</v>
      </c>
      <c r="C150" s="1" t="s">
        <v>5</v>
      </c>
      <c r="D150" s="1" t="s">
        <v>6</v>
      </c>
      <c r="E150" s="1" t="s">
        <v>7</v>
      </c>
      <c r="F150" s="1" t="s">
        <v>8</v>
      </c>
      <c r="G150" s="1" t="s">
        <v>9</v>
      </c>
      <c r="H150" s="1" t="s">
        <v>10</v>
      </c>
      <c r="I150" s="1" t="s">
        <v>11</v>
      </c>
      <c r="J150" s="158"/>
      <c r="K150" s="158"/>
      <c r="L150" s="158"/>
      <c r="M150" s="158"/>
      <c r="N150" s="158"/>
    </row>
    <row r="151" spans="1:14" ht="12.75">
      <c r="A151" s="117">
        <v>1</v>
      </c>
      <c r="B151" s="117" t="s">
        <v>21</v>
      </c>
      <c r="C151" s="117" t="s">
        <v>36</v>
      </c>
      <c r="D151" s="117" t="s">
        <v>20</v>
      </c>
      <c r="E151" s="55" t="s">
        <v>30</v>
      </c>
      <c r="F151" s="45" t="s">
        <v>12</v>
      </c>
      <c r="G151" s="117">
        <v>45</v>
      </c>
      <c r="H151" s="121"/>
      <c r="I151" s="117"/>
      <c r="J151" s="117" t="s">
        <v>13</v>
      </c>
      <c r="K151" s="117">
        <v>36</v>
      </c>
      <c r="L151" s="118"/>
      <c r="M151" s="122"/>
      <c r="N151" s="118">
        <f>K151*L151</f>
        <v>0</v>
      </c>
    </row>
    <row r="152" spans="1:14" ht="12.75">
      <c r="A152" s="117">
        <v>2</v>
      </c>
      <c r="B152" s="117" t="s">
        <v>37</v>
      </c>
      <c r="C152" s="117">
        <v>8</v>
      </c>
      <c r="D152" s="117" t="s">
        <v>20</v>
      </c>
      <c r="E152" s="55" t="s">
        <v>18</v>
      </c>
      <c r="F152" s="45" t="s">
        <v>12</v>
      </c>
      <c r="G152" s="117">
        <v>30</v>
      </c>
      <c r="H152" s="117"/>
      <c r="I152" s="117"/>
      <c r="J152" s="117" t="s">
        <v>13</v>
      </c>
      <c r="K152" s="117">
        <v>36</v>
      </c>
      <c r="L152" s="118"/>
      <c r="M152" s="122"/>
      <c r="N152" s="118">
        <f>K152*L152</f>
        <v>0</v>
      </c>
    </row>
    <row r="153" spans="1:14" ht="15.75">
      <c r="A153" s="68"/>
      <c r="B153" s="68"/>
      <c r="C153" s="68"/>
      <c r="D153" s="68"/>
      <c r="E153" s="69"/>
      <c r="F153" s="68"/>
      <c r="G153" s="68"/>
      <c r="H153" s="75"/>
      <c r="I153" s="68"/>
      <c r="J153" s="68"/>
      <c r="K153" s="68"/>
      <c r="L153" s="153" t="s">
        <v>76</v>
      </c>
      <c r="M153" s="154"/>
      <c r="N153" s="76">
        <f>SUM(N151:N152)</f>
        <v>0</v>
      </c>
    </row>
    <row r="155" ht="15">
      <c r="N155" s="11"/>
    </row>
    <row r="156" spans="2:14" ht="15">
      <c r="B156" s="135" t="s">
        <v>77</v>
      </c>
      <c r="C156" s="135"/>
      <c r="D156" s="135"/>
      <c r="E156" s="135"/>
      <c r="F156" s="135"/>
      <c r="G156" s="135"/>
      <c r="H156" s="135"/>
      <c r="N156" s="11"/>
    </row>
    <row r="157" spans="2:8" ht="18" customHeight="1">
      <c r="B157" s="135"/>
      <c r="C157" s="135"/>
      <c r="D157" s="135"/>
      <c r="E157" s="135"/>
      <c r="F157" s="135"/>
      <c r="G157" s="135"/>
      <c r="H157" s="135"/>
    </row>
    <row r="158" spans="2:8" ht="18" customHeight="1">
      <c r="B158" s="135"/>
      <c r="C158" s="135"/>
      <c r="D158" s="135"/>
      <c r="E158" s="135"/>
      <c r="F158" s="135"/>
      <c r="G158" s="135"/>
      <c r="H158" s="135"/>
    </row>
    <row r="159" spans="2:8" ht="17.25" customHeight="1">
      <c r="B159" s="73"/>
      <c r="C159" s="73"/>
      <c r="D159" s="73"/>
      <c r="E159" s="73"/>
      <c r="F159" s="73"/>
      <c r="G159" s="73"/>
      <c r="H159" s="73"/>
    </row>
    <row r="160" spans="2:8" ht="12.75" customHeight="1">
      <c r="B160" s="73"/>
      <c r="C160" s="73"/>
      <c r="D160" s="73"/>
      <c r="E160" s="73"/>
      <c r="F160" s="73"/>
      <c r="G160" s="73"/>
      <c r="H160" s="73"/>
    </row>
    <row r="161" spans="1:14" ht="18">
      <c r="A161" s="151" t="s">
        <v>74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</row>
    <row r="162" spans="1:14" ht="18">
      <c r="A162" s="107"/>
      <c r="B162" s="152" t="s">
        <v>83</v>
      </c>
      <c r="C162" s="152"/>
      <c r="D162" s="152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1:14" ht="42" customHeight="1">
      <c r="A163" s="155" t="s">
        <v>136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7"/>
    </row>
    <row r="164" spans="1:14" ht="12.75">
      <c r="A164" s="177" t="s">
        <v>0</v>
      </c>
      <c r="B164" s="159" t="s">
        <v>1</v>
      </c>
      <c r="C164" s="160"/>
      <c r="D164" s="160"/>
      <c r="E164" s="160"/>
      <c r="F164" s="160"/>
      <c r="G164" s="160"/>
      <c r="H164" s="160"/>
      <c r="I164" s="161"/>
      <c r="J164" s="177" t="s">
        <v>2</v>
      </c>
      <c r="K164" s="177" t="s">
        <v>3</v>
      </c>
      <c r="L164" s="177" t="s">
        <v>24</v>
      </c>
      <c r="M164" s="177" t="s">
        <v>25</v>
      </c>
      <c r="N164" s="177" t="s">
        <v>26</v>
      </c>
    </row>
    <row r="165" spans="1:14" ht="38.25">
      <c r="A165" s="178"/>
      <c r="B165" s="1" t="s">
        <v>4</v>
      </c>
      <c r="C165" s="1" t="s">
        <v>5</v>
      </c>
      <c r="D165" s="1" t="s">
        <v>6</v>
      </c>
      <c r="E165" s="1" t="s">
        <v>7</v>
      </c>
      <c r="F165" s="1" t="s">
        <v>8</v>
      </c>
      <c r="G165" s="1" t="s">
        <v>9</v>
      </c>
      <c r="H165" s="1" t="s">
        <v>10</v>
      </c>
      <c r="I165" s="1" t="s">
        <v>11</v>
      </c>
      <c r="J165" s="178"/>
      <c r="K165" s="178"/>
      <c r="L165" s="178"/>
      <c r="M165" s="178"/>
      <c r="N165" s="178"/>
    </row>
    <row r="166" spans="1:14" ht="51">
      <c r="A166" s="79">
        <v>1</v>
      </c>
      <c r="B166" s="79" t="s">
        <v>31</v>
      </c>
      <c r="C166" s="79" t="s">
        <v>38</v>
      </c>
      <c r="D166" s="79" t="s">
        <v>20</v>
      </c>
      <c r="E166" s="45" t="s">
        <v>41</v>
      </c>
      <c r="F166" s="79">
        <v>150</v>
      </c>
      <c r="G166" s="79">
        <v>15</v>
      </c>
      <c r="H166" s="24"/>
      <c r="I166" s="33"/>
      <c r="J166" s="85" t="s">
        <v>13</v>
      </c>
      <c r="K166" s="85">
        <v>60</v>
      </c>
      <c r="L166" s="87"/>
      <c r="M166" s="86"/>
      <c r="N166" s="88">
        <f>K166*L166</f>
        <v>0</v>
      </c>
    </row>
    <row r="167" spans="1:14" ht="25.5">
      <c r="A167" s="33">
        <v>2</v>
      </c>
      <c r="B167" s="79" t="s">
        <v>31</v>
      </c>
      <c r="C167" s="33">
        <v>5.5</v>
      </c>
      <c r="D167" s="79" t="s">
        <v>97</v>
      </c>
      <c r="E167" s="45" t="s">
        <v>98</v>
      </c>
      <c r="F167" s="45">
        <v>140</v>
      </c>
      <c r="G167" s="33">
        <v>30</v>
      </c>
      <c r="H167" s="1"/>
      <c r="I167" s="1"/>
      <c r="J167" s="85" t="s">
        <v>13</v>
      </c>
      <c r="K167" s="33">
        <v>24</v>
      </c>
      <c r="L167" s="54"/>
      <c r="M167" s="1"/>
      <c r="N167" s="88">
        <f>K167*L167</f>
        <v>0</v>
      </c>
    </row>
    <row r="168" spans="1:14" s="47" customFormat="1" ht="12.75">
      <c r="A168" s="33">
        <v>3</v>
      </c>
      <c r="B168" s="79" t="s">
        <v>31</v>
      </c>
      <c r="C168" s="33">
        <v>5.5</v>
      </c>
      <c r="D168" s="79" t="s">
        <v>97</v>
      </c>
      <c r="E168" s="45" t="s">
        <v>30</v>
      </c>
      <c r="F168" s="45">
        <v>140</v>
      </c>
      <c r="G168" s="33">
        <v>15</v>
      </c>
      <c r="H168" s="1"/>
      <c r="I168" s="1"/>
      <c r="J168" s="85" t="s">
        <v>13</v>
      </c>
      <c r="K168" s="33">
        <v>24</v>
      </c>
      <c r="L168" s="54"/>
      <c r="M168" s="1"/>
      <c r="N168" s="88">
        <f>K168*L168</f>
        <v>0</v>
      </c>
    </row>
    <row r="169" spans="1:14" ht="25.5">
      <c r="A169" s="79">
        <v>4</v>
      </c>
      <c r="B169" s="79" t="s">
        <v>31</v>
      </c>
      <c r="C169" s="79">
        <v>16</v>
      </c>
      <c r="D169" s="79" t="s">
        <v>100</v>
      </c>
      <c r="E169" s="45" t="s">
        <v>99</v>
      </c>
      <c r="F169" s="45" t="s">
        <v>12</v>
      </c>
      <c r="G169" s="79">
        <v>30</v>
      </c>
      <c r="H169" s="24"/>
      <c r="I169" s="33"/>
      <c r="J169" s="85" t="s">
        <v>13</v>
      </c>
      <c r="K169" s="85">
        <v>12</v>
      </c>
      <c r="L169" s="54"/>
      <c r="M169" s="86"/>
      <c r="N169" s="88">
        <f>K169*L169</f>
        <v>0</v>
      </c>
    </row>
    <row r="170" spans="1:14" ht="15.75">
      <c r="A170" s="68"/>
      <c r="B170" s="68"/>
      <c r="C170" s="68"/>
      <c r="D170" s="68"/>
      <c r="E170" s="69"/>
      <c r="F170" s="68"/>
      <c r="G170" s="68"/>
      <c r="H170" s="75"/>
      <c r="I170" s="68"/>
      <c r="J170" s="68"/>
      <c r="K170" s="68"/>
      <c r="L170" s="153" t="s">
        <v>76</v>
      </c>
      <c r="M170" s="154"/>
      <c r="N170" s="76">
        <f>SUM(N166:N169)</f>
        <v>0</v>
      </c>
    </row>
    <row r="172" ht="15">
      <c r="N172" s="11"/>
    </row>
    <row r="173" spans="1:14" s="47" customFormat="1" ht="15">
      <c r="A173" s="6"/>
      <c r="B173" s="135" t="s">
        <v>77</v>
      </c>
      <c r="C173" s="135"/>
      <c r="D173" s="135"/>
      <c r="E173" s="135"/>
      <c r="F173" s="135"/>
      <c r="G173" s="135"/>
      <c r="H173" s="135"/>
      <c r="I173" s="6"/>
      <c r="J173" s="6"/>
      <c r="K173" s="6"/>
      <c r="L173" s="6"/>
      <c r="M173" s="6"/>
      <c r="N173" s="11"/>
    </row>
    <row r="174" spans="2:8" ht="12.75">
      <c r="B174" s="135"/>
      <c r="C174" s="135"/>
      <c r="D174" s="135"/>
      <c r="E174" s="135"/>
      <c r="F174" s="135"/>
      <c r="G174" s="135"/>
      <c r="H174" s="135"/>
    </row>
    <row r="175" spans="2:8" ht="12.75">
      <c r="B175" s="135"/>
      <c r="C175" s="135"/>
      <c r="D175" s="135"/>
      <c r="E175" s="135"/>
      <c r="F175" s="135"/>
      <c r="G175" s="135"/>
      <c r="H175" s="135"/>
    </row>
    <row r="176" spans="2:8" ht="12.75">
      <c r="B176" s="73"/>
      <c r="C176" s="73"/>
      <c r="D176" s="73"/>
      <c r="E176" s="73"/>
      <c r="F176" s="73"/>
      <c r="G176" s="73"/>
      <c r="H176" s="73"/>
    </row>
    <row r="177" spans="2:8" ht="12.75">
      <c r="B177" s="73"/>
      <c r="C177" s="73"/>
      <c r="D177" s="73"/>
      <c r="E177" s="73"/>
      <c r="F177" s="73"/>
      <c r="G177" s="73"/>
      <c r="H177" s="73"/>
    </row>
    <row r="178" spans="1:14" ht="18">
      <c r="A178" s="151" t="s">
        <v>74</v>
      </c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</row>
    <row r="179" spans="1:14" ht="13.5" customHeight="1">
      <c r="A179" s="107"/>
      <c r="B179" s="152" t="s">
        <v>84</v>
      </c>
      <c r="C179" s="152"/>
      <c r="D179" s="152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1:14" ht="57" customHeight="1">
      <c r="A180" s="184" t="s">
        <v>137</v>
      </c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6"/>
    </row>
    <row r="181" spans="1:14" ht="15.75" customHeight="1">
      <c r="A181" s="139" t="s">
        <v>0</v>
      </c>
      <c r="B181" s="181" t="s">
        <v>1</v>
      </c>
      <c r="C181" s="182"/>
      <c r="D181" s="182"/>
      <c r="E181" s="182"/>
      <c r="F181" s="182"/>
      <c r="G181" s="182"/>
      <c r="H181" s="182"/>
      <c r="I181" s="183"/>
      <c r="J181" s="139" t="s">
        <v>2</v>
      </c>
      <c r="K181" s="139" t="s">
        <v>3</v>
      </c>
      <c r="L181" s="139" t="s">
        <v>27</v>
      </c>
      <c r="M181" s="139" t="s">
        <v>25</v>
      </c>
      <c r="N181" s="139" t="s">
        <v>26</v>
      </c>
    </row>
    <row r="182" spans="1:14" ht="26.25" customHeight="1">
      <c r="A182" s="139"/>
      <c r="B182" s="50" t="s">
        <v>4</v>
      </c>
      <c r="C182" s="50" t="s">
        <v>5</v>
      </c>
      <c r="D182" s="50" t="s">
        <v>6</v>
      </c>
      <c r="E182" s="50" t="s">
        <v>7</v>
      </c>
      <c r="F182" s="50" t="s">
        <v>8</v>
      </c>
      <c r="G182" s="50" t="s">
        <v>9</v>
      </c>
      <c r="H182" s="50" t="s">
        <v>10</v>
      </c>
      <c r="I182" s="50" t="s">
        <v>11</v>
      </c>
      <c r="J182" s="139"/>
      <c r="K182" s="139"/>
      <c r="L182" s="139"/>
      <c r="M182" s="139"/>
      <c r="N182" s="139"/>
    </row>
    <row r="183" spans="1:14" ht="15.75" customHeight="1">
      <c r="A183" s="51">
        <v>1</v>
      </c>
      <c r="B183" s="89">
        <v>1</v>
      </c>
      <c r="C183" s="51">
        <v>30</v>
      </c>
      <c r="D183" s="90" t="s">
        <v>14</v>
      </c>
      <c r="E183" s="51" t="s">
        <v>18</v>
      </c>
      <c r="F183" s="51" t="s">
        <v>12</v>
      </c>
      <c r="G183" s="51">
        <v>75</v>
      </c>
      <c r="H183" s="91"/>
      <c r="I183" s="51"/>
      <c r="J183" s="51" t="s">
        <v>13</v>
      </c>
      <c r="K183" s="51">
        <v>24</v>
      </c>
      <c r="L183" s="95"/>
      <c r="M183" s="92"/>
      <c r="N183" s="95">
        <f>K183*L183</f>
        <v>0</v>
      </c>
    </row>
    <row r="184" spans="1:14" ht="25.5">
      <c r="A184" s="51">
        <v>2</v>
      </c>
      <c r="B184" s="89">
        <v>2</v>
      </c>
      <c r="C184" s="51">
        <v>30</v>
      </c>
      <c r="D184" s="90" t="s">
        <v>14</v>
      </c>
      <c r="E184" s="51" t="s">
        <v>65</v>
      </c>
      <c r="F184" s="51" t="s">
        <v>12</v>
      </c>
      <c r="G184" s="51">
        <v>60</v>
      </c>
      <c r="H184" s="51"/>
      <c r="I184" s="51"/>
      <c r="J184" s="51" t="s">
        <v>13</v>
      </c>
      <c r="K184" s="51">
        <v>60</v>
      </c>
      <c r="L184" s="95"/>
      <c r="M184" s="93"/>
      <c r="N184" s="95">
        <f>K184*L184</f>
        <v>0</v>
      </c>
    </row>
    <row r="185" spans="1:14" ht="25.5">
      <c r="A185" s="51">
        <v>3</v>
      </c>
      <c r="B185" s="89">
        <v>2</v>
      </c>
      <c r="C185" s="51">
        <v>37</v>
      </c>
      <c r="D185" s="90" t="s">
        <v>14</v>
      </c>
      <c r="E185" s="51" t="s">
        <v>40</v>
      </c>
      <c r="F185" s="51" t="s">
        <v>12</v>
      </c>
      <c r="G185" s="51">
        <v>75</v>
      </c>
      <c r="H185" s="51"/>
      <c r="I185" s="51"/>
      <c r="J185" s="51" t="s">
        <v>13</v>
      </c>
      <c r="K185" s="51">
        <v>24</v>
      </c>
      <c r="L185" s="95"/>
      <c r="M185" s="93"/>
      <c r="N185" s="95">
        <f>K185*L185</f>
        <v>0</v>
      </c>
    </row>
    <row r="186" spans="1:14" ht="89.25">
      <c r="A186" s="51">
        <v>4</v>
      </c>
      <c r="B186" s="89">
        <v>5</v>
      </c>
      <c r="C186" s="51">
        <v>60</v>
      </c>
      <c r="D186" s="90" t="s">
        <v>14</v>
      </c>
      <c r="E186" s="51" t="s">
        <v>54</v>
      </c>
      <c r="F186" s="51" t="s">
        <v>12</v>
      </c>
      <c r="G186" s="51" t="s">
        <v>34</v>
      </c>
      <c r="H186" s="51"/>
      <c r="I186" s="51"/>
      <c r="J186" s="51" t="s">
        <v>13</v>
      </c>
      <c r="K186" s="51">
        <v>36</v>
      </c>
      <c r="L186" s="95"/>
      <c r="M186" s="93"/>
      <c r="N186" s="95">
        <f>K186*L186</f>
        <v>0</v>
      </c>
    </row>
    <row r="187" spans="1:14" ht="1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140" t="s">
        <v>114</v>
      </c>
      <c r="M187" s="141"/>
      <c r="N187" s="96">
        <f>SUM(N183:N186)</f>
        <v>0</v>
      </c>
    </row>
    <row r="188" spans="1:13" ht="12.75">
      <c r="A188" s="52"/>
      <c r="B188" s="52"/>
      <c r="C188" s="2"/>
      <c r="D188" s="2"/>
      <c r="E188" s="2"/>
      <c r="F188" s="2"/>
      <c r="G188" s="2"/>
      <c r="H188" s="3"/>
      <c r="I188" s="52"/>
      <c r="J188" s="52"/>
      <c r="K188" s="52"/>
      <c r="L188" s="52"/>
      <c r="M188" s="52"/>
    </row>
    <row r="189" spans="1:14" ht="17.25" customHeight="1">
      <c r="A189" s="52"/>
      <c r="B189" s="52"/>
      <c r="C189" s="2"/>
      <c r="D189" s="2"/>
      <c r="E189" s="2"/>
      <c r="F189" s="2"/>
      <c r="G189" s="2"/>
      <c r="H189" s="3"/>
      <c r="I189" s="52"/>
      <c r="J189" s="52"/>
      <c r="K189" s="52"/>
      <c r="L189" s="52"/>
      <c r="M189" s="52"/>
      <c r="N189" s="53"/>
    </row>
    <row r="190" spans="1:14" ht="12.75" customHeight="1">
      <c r="A190" s="52"/>
      <c r="B190" s="135" t="s">
        <v>77</v>
      </c>
      <c r="C190" s="135"/>
      <c r="D190" s="135"/>
      <c r="E190" s="135"/>
      <c r="F190" s="135"/>
      <c r="G190" s="135"/>
      <c r="H190" s="135"/>
      <c r="I190" s="52"/>
      <c r="J190" s="52"/>
      <c r="K190" s="52"/>
      <c r="L190" s="52"/>
      <c r="M190" s="52"/>
      <c r="N190" s="53"/>
    </row>
    <row r="191" spans="2:8" ht="12.75">
      <c r="B191" s="135"/>
      <c r="C191" s="135"/>
      <c r="D191" s="135"/>
      <c r="E191" s="135"/>
      <c r="F191" s="135"/>
      <c r="G191" s="135"/>
      <c r="H191" s="135"/>
    </row>
    <row r="192" spans="2:8" ht="12.75">
      <c r="B192" s="135"/>
      <c r="C192" s="135"/>
      <c r="D192" s="135"/>
      <c r="E192" s="135"/>
      <c r="F192" s="135"/>
      <c r="G192" s="135"/>
      <c r="H192" s="135"/>
    </row>
    <row r="193" spans="2:8" ht="18" customHeight="1">
      <c r="B193" s="73"/>
      <c r="C193" s="73"/>
      <c r="D193" s="73"/>
      <c r="E193" s="73"/>
      <c r="F193" s="73"/>
      <c r="G193" s="73"/>
      <c r="H193" s="73"/>
    </row>
    <row r="194" spans="1:14" s="26" customFormat="1" ht="12.75">
      <c r="A194" s="4"/>
      <c r="B194" s="4"/>
      <c r="C194" s="4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</row>
    <row r="195" spans="1:14" ht="17.25" customHeight="1">
      <c r="A195" s="151" t="s">
        <v>74</v>
      </c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</row>
    <row r="196" spans="1:14" ht="17.25" customHeight="1">
      <c r="A196" s="107"/>
      <c r="B196" s="152" t="s">
        <v>85</v>
      </c>
      <c r="C196" s="152"/>
      <c r="D196" s="152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1:14" ht="64.5" customHeight="1">
      <c r="A197" s="190" t="s">
        <v>91</v>
      </c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2"/>
    </row>
    <row r="198" spans="1:14" ht="28.5" customHeight="1">
      <c r="A198" s="158" t="s">
        <v>0</v>
      </c>
      <c r="B198" s="159" t="s">
        <v>1</v>
      </c>
      <c r="C198" s="160"/>
      <c r="D198" s="160"/>
      <c r="E198" s="160"/>
      <c r="F198" s="160"/>
      <c r="G198" s="160"/>
      <c r="H198" s="160"/>
      <c r="I198" s="161"/>
      <c r="J198" s="158" t="s">
        <v>2</v>
      </c>
      <c r="K198" s="158" t="s">
        <v>3</v>
      </c>
      <c r="L198" s="158" t="s">
        <v>24</v>
      </c>
      <c r="M198" s="158" t="s">
        <v>25</v>
      </c>
      <c r="N198" s="158" t="s">
        <v>26</v>
      </c>
    </row>
    <row r="199" spans="1:14" ht="51" customHeight="1">
      <c r="A199" s="158"/>
      <c r="B199" s="1" t="s">
        <v>4</v>
      </c>
      <c r="C199" s="1" t="s">
        <v>5</v>
      </c>
      <c r="D199" s="1" t="s">
        <v>6</v>
      </c>
      <c r="E199" s="1" t="s">
        <v>7</v>
      </c>
      <c r="F199" s="1" t="s">
        <v>8</v>
      </c>
      <c r="G199" s="1" t="s">
        <v>9</v>
      </c>
      <c r="H199" s="1" t="s">
        <v>10</v>
      </c>
      <c r="I199" s="1" t="s">
        <v>11</v>
      </c>
      <c r="J199" s="158"/>
      <c r="K199" s="158"/>
      <c r="L199" s="158"/>
      <c r="M199" s="158"/>
      <c r="N199" s="158"/>
    </row>
    <row r="200" spans="1:14" s="26" customFormat="1" ht="42" customHeight="1">
      <c r="A200" s="33">
        <v>1</v>
      </c>
      <c r="B200" s="71">
        <v>0</v>
      </c>
      <c r="C200" s="33" t="s">
        <v>12</v>
      </c>
      <c r="D200" s="72" t="s">
        <v>12</v>
      </c>
      <c r="E200" s="33" t="s">
        <v>12</v>
      </c>
      <c r="F200" s="33" t="s">
        <v>12</v>
      </c>
      <c r="G200" s="33" t="s">
        <v>43</v>
      </c>
      <c r="H200" s="97"/>
      <c r="I200" s="33"/>
      <c r="J200" s="33" t="s">
        <v>13</v>
      </c>
      <c r="K200" s="33">
        <v>120</v>
      </c>
      <c r="L200" s="74"/>
      <c r="M200" s="54"/>
      <c r="N200" s="74">
        <f>K200*L200</f>
        <v>0</v>
      </c>
    </row>
    <row r="201" spans="1:58" s="106" customFormat="1" ht="44.25" customHeight="1">
      <c r="A201" s="33">
        <v>2</v>
      </c>
      <c r="B201" s="71">
        <v>0</v>
      </c>
      <c r="C201" s="33" t="s">
        <v>12</v>
      </c>
      <c r="D201" s="72" t="s">
        <v>12</v>
      </c>
      <c r="E201" s="33" t="s">
        <v>12</v>
      </c>
      <c r="F201" s="33" t="s">
        <v>12</v>
      </c>
      <c r="G201" s="33" t="s">
        <v>58</v>
      </c>
      <c r="H201" s="33"/>
      <c r="I201" s="33"/>
      <c r="J201" s="33" t="s">
        <v>13</v>
      </c>
      <c r="K201" s="33">
        <v>180</v>
      </c>
      <c r="L201" s="74"/>
      <c r="M201" s="54"/>
      <c r="N201" s="74">
        <f aca="true" t="shared" si="3" ref="N201:N217">K201*L201</f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115"/>
      <c r="BF201" s="115"/>
    </row>
    <row r="202" spans="1:14" ht="12.75">
      <c r="A202" s="33">
        <v>3</v>
      </c>
      <c r="B202" s="71">
        <v>0</v>
      </c>
      <c r="C202" s="33">
        <v>30</v>
      </c>
      <c r="D202" s="72" t="s">
        <v>14</v>
      </c>
      <c r="E202" s="33" t="s">
        <v>18</v>
      </c>
      <c r="F202" s="79" t="s">
        <v>12</v>
      </c>
      <c r="G202" s="33">
        <v>75</v>
      </c>
      <c r="H202" s="33"/>
      <c r="I202" s="33"/>
      <c r="J202" s="33" t="s">
        <v>13</v>
      </c>
      <c r="K202" s="33">
        <v>240</v>
      </c>
      <c r="L202" s="74"/>
      <c r="M202" s="54"/>
      <c r="N202" s="74">
        <f t="shared" si="3"/>
        <v>0</v>
      </c>
    </row>
    <row r="203" spans="1:14" ht="12.75">
      <c r="A203" s="33">
        <v>4</v>
      </c>
      <c r="B203" s="71">
        <v>0</v>
      </c>
      <c r="C203" s="33">
        <v>37</v>
      </c>
      <c r="D203" s="72" t="s">
        <v>14</v>
      </c>
      <c r="E203" s="33" t="s">
        <v>18</v>
      </c>
      <c r="F203" s="98" t="s">
        <v>12</v>
      </c>
      <c r="G203" s="33">
        <v>75</v>
      </c>
      <c r="H203" s="33"/>
      <c r="I203" s="33"/>
      <c r="J203" s="33" t="s">
        <v>13</v>
      </c>
      <c r="K203" s="33">
        <v>240</v>
      </c>
      <c r="L203" s="74"/>
      <c r="M203" s="54"/>
      <c r="N203" s="74">
        <f t="shared" si="3"/>
        <v>0</v>
      </c>
    </row>
    <row r="204" spans="1:14" ht="25.5">
      <c r="A204" s="33">
        <v>5</v>
      </c>
      <c r="B204" s="71">
        <v>1</v>
      </c>
      <c r="C204" s="33" t="s">
        <v>12</v>
      </c>
      <c r="D204" s="72" t="s">
        <v>12</v>
      </c>
      <c r="E204" s="33" t="s">
        <v>12</v>
      </c>
      <c r="F204" s="33" t="s">
        <v>12</v>
      </c>
      <c r="G204" s="33" t="s">
        <v>43</v>
      </c>
      <c r="H204" s="33"/>
      <c r="I204" s="33"/>
      <c r="J204" s="33" t="s">
        <v>13</v>
      </c>
      <c r="K204" s="33">
        <v>60</v>
      </c>
      <c r="L204" s="74"/>
      <c r="M204" s="54"/>
      <c r="N204" s="74">
        <f t="shared" si="3"/>
        <v>0</v>
      </c>
    </row>
    <row r="205" spans="1:14" ht="12.75">
      <c r="A205" s="33">
        <v>6</v>
      </c>
      <c r="B205" s="71">
        <v>1</v>
      </c>
      <c r="C205" s="33" t="s">
        <v>12</v>
      </c>
      <c r="D205" s="72" t="s">
        <v>12</v>
      </c>
      <c r="E205" s="33" t="s">
        <v>12</v>
      </c>
      <c r="F205" s="33" t="s">
        <v>12</v>
      </c>
      <c r="G205" s="33" t="s">
        <v>58</v>
      </c>
      <c r="H205" s="33"/>
      <c r="I205" s="33"/>
      <c r="J205" s="33" t="s">
        <v>13</v>
      </c>
      <c r="K205" s="33">
        <v>60</v>
      </c>
      <c r="L205" s="74"/>
      <c r="M205" s="54"/>
      <c r="N205" s="74">
        <f t="shared" si="3"/>
        <v>0</v>
      </c>
    </row>
    <row r="206" spans="1:14" ht="12.75">
      <c r="A206" s="33">
        <v>7</v>
      </c>
      <c r="B206" s="71">
        <v>1</v>
      </c>
      <c r="C206" s="33">
        <v>30</v>
      </c>
      <c r="D206" s="72" t="s">
        <v>14</v>
      </c>
      <c r="E206" s="33" t="s">
        <v>18</v>
      </c>
      <c r="F206" s="33" t="s">
        <v>12</v>
      </c>
      <c r="G206" s="33">
        <v>75</v>
      </c>
      <c r="H206" s="33"/>
      <c r="I206" s="33"/>
      <c r="J206" s="33" t="s">
        <v>13</v>
      </c>
      <c r="K206" s="33">
        <v>60</v>
      </c>
      <c r="L206" s="74"/>
      <c r="M206" s="25"/>
      <c r="N206" s="74">
        <f t="shared" si="3"/>
        <v>0</v>
      </c>
    </row>
    <row r="207" spans="1:14" ht="12.75">
      <c r="A207" s="33">
        <v>8</v>
      </c>
      <c r="B207" s="71">
        <v>1</v>
      </c>
      <c r="C207" s="33">
        <v>37</v>
      </c>
      <c r="D207" s="72" t="s">
        <v>14</v>
      </c>
      <c r="E207" s="33" t="s">
        <v>18</v>
      </c>
      <c r="F207" s="33" t="s">
        <v>12</v>
      </c>
      <c r="G207" s="33">
        <v>75</v>
      </c>
      <c r="H207" s="33"/>
      <c r="I207" s="33"/>
      <c r="J207" s="33" t="s">
        <v>44</v>
      </c>
      <c r="K207" s="33">
        <v>180</v>
      </c>
      <c r="L207" s="74"/>
      <c r="M207" s="54"/>
      <c r="N207" s="74">
        <f t="shared" si="3"/>
        <v>0</v>
      </c>
    </row>
    <row r="208" spans="1:14" ht="12.75">
      <c r="A208" s="33">
        <v>9</v>
      </c>
      <c r="B208" s="71">
        <v>1</v>
      </c>
      <c r="C208" s="33">
        <v>48</v>
      </c>
      <c r="D208" s="72" t="s">
        <v>14</v>
      </c>
      <c r="E208" s="33" t="s">
        <v>18</v>
      </c>
      <c r="F208" s="33" t="s">
        <v>12</v>
      </c>
      <c r="G208" s="33">
        <v>75</v>
      </c>
      <c r="H208" s="33"/>
      <c r="I208" s="33"/>
      <c r="J208" s="33" t="s">
        <v>44</v>
      </c>
      <c r="K208" s="33">
        <v>120</v>
      </c>
      <c r="L208" s="74"/>
      <c r="M208" s="54"/>
      <c r="N208" s="74">
        <f t="shared" si="3"/>
        <v>0</v>
      </c>
    </row>
    <row r="209" spans="1:14" ht="25.5">
      <c r="A209" s="33">
        <v>10</v>
      </c>
      <c r="B209" s="71" t="s">
        <v>17</v>
      </c>
      <c r="C209" s="33" t="s">
        <v>12</v>
      </c>
      <c r="D209" s="72" t="s">
        <v>12</v>
      </c>
      <c r="E209" s="33" t="s">
        <v>12</v>
      </c>
      <c r="F209" s="33" t="s">
        <v>12</v>
      </c>
      <c r="G209" s="33" t="s">
        <v>43</v>
      </c>
      <c r="H209" s="33"/>
      <c r="I209" s="33"/>
      <c r="J209" s="33" t="s">
        <v>13</v>
      </c>
      <c r="K209" s="33">
        <v>60</v>
      </c>
      <c r="L209" s="74"/>
      <c r="M209" s="54"/>
      <c r="N209" s="74">
        <f t="shared" si="3"/>
        <v>0</v>
      </c>
    </row>
    <row r="210" spans="1:14" ht="12.75">
      <c r="A210" s="33">
        <v>11</v>
      </c>
      <c r="B210" s="71" t="s">
        <v>17</v>
      </c>
      <c r="C210" s="33" t="s">
        <v>12</v>
      </c>
      <c r="D210" s="72" t="s">
        <v>12</v>
      </c>
      <c r="E210" s="33" t="s">
        <v>12</v>
      </c>
      <c r="F210" s="33" t="s">
        <v>12</v>
      </c>
      <c r="G210" s="33" t="s">
        <v>58</v>
      </c>
      <c r="H210" s="33"/>
      <c r="I210" s="33"/>
      <c r="J210" s="33" t="s">
        <v>13</v>
      </c>
      <c r="K210" s="33">
        <v>60</v>
      </c>
      <c r="L210" s="74"/>
      <c r="M210" s="54"/>
      <c r="N210" s="74">
        <f t="shared" si="3"/>
        <v>0</v>
      </c>
    </row>
    <row r="211" spans="1:14" ht="12.75">
      <c r="A211" s="33">
        <v>12</v>
      </c>
      <c r="B211" s="71" t="s">
        <v>17</v>
      </c>
      <c r="C211" s="33">
        <v>26</v>
      </c>
      <c r="D211" s="72" t="s">
        <v>14</v>
      </c>
      <c r="E211" s="33" t="s">
        <v>18</v>
      </c>
      <c r="F211" s="33" t="s">
        <v>12</v>
      </c>
      <c r="G211" s="33">
        <v>75</v>
      </c>
      <c r="H211" s="33"/>
      <c r="I211" s="33"/>
      <c r="J211" s="33" t="s">
        <v>13</v>
      </c>
      <c r="K211" s="33">
        <v>60</v>
      </c>
      <c r="L211" s="74"/>
      <c r="M211" s="25"/>
      <c r="N211" s="74">
        <f t="shared" si="3"/>
        <v>0</v>
      </c>
    </row>
    <row r="212" spans="1:14" ht="31.5" customHeight="1">
      <c r="A212" s="33">
        <v>13</v>
      </c>
      <c r="B212" s="71" t="s">
        <v>17</v>
      </c>
      <c r="C212" s="33">
        <v>30</v>
      </c>
      <c r="D212" s="72" t="s">
        <v>14</v>
      </c>
      <c r="E212" s="33" t="s">
        <v>18</v>
      </c>
      <c r="F212" s="33" t="s">
        <v>12</v>
      </c>
      <c r="G212" s="33">
        <v>75</v>
      </c>
      <c r="H212" s="33"/>
      <c r="I212" s="33"/>
      <c r="J212" s="33" t="s">
        <v>13</v>
      </c>
      <c r="K212" s="33">
        <v>240</v>
      </c>
      <c r="L212" s="74"/>
      <c r="M212" s="54"/>
      <c r="N212" s="74">
        <f t="shared" si="3"/>
        <v>0</v>
      </c>
    </row>
    <row r="213" spans="1:14" ht="12.75" customHeight="1">
      <c r="A213" s="33">
        <v>14</v>
      </c>
      <c r="B213" s="71" t="s">
        <v>17</v>
      </c>
      <c r="C213" s="33">
        <v>37</v>
      </c>
      <c r="D213" s="72" t="s">
        <v>14</v>
      </c>
      <c r="E213" s="33" t="s">
        <v>18</v>
      </c>
      <c r="F213" s="33" t="s">
        <v>12</v>
      </c>
      <c r="G213" s="33">
        <v>75</v>
      </c>
      <c r="H213" s="33"/>
      <c r="I213" s="33"/>
      <c r="J213" s="33" t="s">
        <v>13</v>
      </c>
      <c r="K213" s="33">
        <v>24</v>
      </c>
      <c r="L213" s="74"/>
      <c r="M213" s="54"/>
      <c r="N213" s="74">
        <f t="shared" si="3"/>
        <v>0</v>
      </c>
    </row>
    <row r="214" spans="1:14" ht="12.75">
      <c r="A214" s="33">
        <v>15</v>
      </c>
      <c r="B214" s="71" t="s">
        <v>16</v>
      </c>
      <c r="C214" s="33" t="s">
        <v>12</v>
      </c>
      <c r="D214" s="72" t="s">
        <v>12</v>
      </c>
      <c r="E214" s="33" t="s">
        <v>12</v>
      </c>
      <c r="F214" s="33" t="s">
        <v>12</v>
      </c>
      <c r="G214" s="33" t="s">
        <v>58</v>
      </c>
      <c r="H214" s="33"/>
      <c r="I214" s="33"/>
      <c r="J214" s="33" t="s">
        <v>13</v>
      </c>
      <c r="K214" s="33">
        <v>24</v>
      </c>
      <c r="L214" s="74"/>
      <c r="M214" s="54"/>
      <c r="N214" s="74">
        <f t="shared" si="3"/>
        <v>0</v>
      </c>
    </row>
    <row r="215" spans="1:14" ht="12.75">
      <c r="A215" s="33">
        <v>16</v>
      </c>
      <c r="B215" s="71" t="s">
        <v>16</v>
      </c>
      <c r="C215" s="33">
        <v>26</v>
      </c>
      <c r="D215" s="72" t="s">
        <v>14</v>
      </c>
      <c r="E215" s="33" t="s">
        <v>18</v>
      </c>
      <c r="F215" s="33" t="s">
        <v>12</v>
      </c>
      <c r="G215" s="33">
        <v>75</v>
      </c>
      <c r="H215" s="33"/>
      <c r="I215" s="33"/>
      <c r="J215" s="33" t="s">
        <v>13</v>
      </c>
      <c r="K215" s="33">
        <v>60</v>
      </c>
      <c r="L215" s="74"/>
      <c r="M215" s="54"/>
      <c r="N215" s="74">
        <f t="shared" si="3"/>
        <v>0</v>
      </c>
    </row>
    <row r="216" spans="1:42" s="46" customFormat="1" ht="14.25" customHeight="1">
      <c r="A216" s="33">
        <v>17</v>
      </c>
      <c r="B216" s="71" t="s">
        <v>16</v>
      </c>
      <c r="C216" s="33">
        <v>30</v>
      </c>
      <c r="D216" s="72" t="s">
        <v>14</v>
      </c>
      <c r="E216" s="33" t="s">
        <v>18</v>
      </c>
      <c r="F216" s="33" t="s">
        <v>12</v>
      </c>
      <c r="G216" s="33">
        <v>75</v>
      </c>
      <c r="H216" s="33"/>
      <c r="I216" s="33"/>
      <c r="J216" s="33" t="s">
        <v>13</v>
      </c>
      <c r="K216" s="33">
        <v>60</v>
      </c>
      <c r="L216" s="74"/>
      <c r="M216" s="54"/>
      <c r="N216" s="74">
        <f t="shared" si="3"/>
        <v>0</v>
      </c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14" ht="25.5">
      <c r="A217" s="33">
        <v>18</v>
      </c>
      <c r="B217" s="71">
        <v>2</v>
      </c>
      <c r="C217" s="33" t="s">
        <v>12</v>
      </c>
      <c r="D217" s="72" t="s">
        <v>12</v>
      </c>
      <c r="E217" s="33" t="s">
        <v>12</v>
      </c>
      <c r="F217" s="33" t="s">
        <v>12</v>
      </c>
      <c r="G217" s="33" t="s">
        <v>43</v>
      </c>
      <c r="H217" s="33"/>
      <c r="I217" s="33"/>
      <c r="J217" s="33" t="s">
        <v>13</v>
      </c>
      <c r="K217" s="33">
        <v>24</v>
      </c>
      <c r="L217" s="74"/>
      <c r="M217" s="54"/>
      <c r="N217" s="74">
        <f t="shared" si="3"/>
        <v>0</v>
      </c>
    </row>
    <row r="218" spans="1:14" ht="15">
      <c r="A218" s="68"/>
      <c r="B218" s="68"/>
      <c r="C218" s="68"/>
      <c r="D218" s="68"/>
      <c r="E218" s="68"/>
      <c r="F218" s="68"/>
      <c r="G218" s="68"/>
      <c r="I218" s="68"/>
      <c r="J218" s="68"/>
      <c r="K218" s="68"/>
      <c r="L218" s="149" t="s">
        <v>115</v>
      </c>
      <c r="M218" s="150"/>
      <c r="N218" s="82">
        <f>SUM(N200:N217)</f>
        <v>0</v>
      </c>
    </row>
    <row r="219" spans="2:8" ht="12.75">
      <c r="B219" s="99"/>
      <c r="C219" s="99"/>
      <c r="D219" s="99"/>
      <c r="E219" s="99"/>
      <c r="F219" s="99"/>
      <c r="G219" s="99"/>
      <c r="H219" s="99"/>
    </row>
    <row r="220" spans="2:8" ht="12.75">
      <c r="B220" s="99"/>
      <c r="C220" s="99"/>
      <c r="D220" s="99"/>
      <c r="E220" s="99"/>
      <c r="F220" s="99"/>
      <c r="G220" s="99"/>
      <c r="H220" s="99"/>
    </row>
    <row r="221" spans="2:8" ht="12.75">
      <c r="B221" s="135" t="s">
        <v>77</v>
      </c>
      <c r="C221" s="135"/>
      <c r="D221" s="135"/>
      <c r="E221" s="135"/>
      <c r="F221" s="135"/>
      <c r="G221" s="135"/>
      <c r="H221" s="135"/>
    </row>
    <row r="222" spans="2:8" ht="12.75">
      <c r="B222" s="135"/>
      <c r="C222" s="135"/>
      <c r="D222" s="135"/>
      <c r="E222" s="135"/>
      <c r="F222" s="135"/>
      <c r="G222" s="135"/>
      <c r="H222" s="135"/>
    </row>
    <row r="223" spans="2:14" ht="12.75">
      <c r="B223" s="135"/>
      <c r="C223" s="135"/>
      <c r="D223" s="135"/>
      <c r="E223" s="135"/>
      <c r="F223" s="135"/>
      <c r="G223" s="135"/>
      <c r="H223" s="135"/>
      <c r="N223" s="7"/>
    </row>
    <row r="225" spans="1:14" ht="14.25">
      <c r="A225" s="4"/>
      <c r="B225" s="19"/>
      <c r="C225" s="17"/>
      <c r="D225" s="17"/>
      <c r="E225" s="18"/>
      <c r="F225" s="17"/>
      <c r="G225" s="17"/>
      <c r="H225" s="17"/>
      <c r="I225" s="17"/>
      <c r="J225" s="16"/>
      <c r="K225" s="16"/>
      <c r="M225" s="15"/>
      <c r="N225" s="4"/>
    </row>
    <row r="226" spans="1:14" ht="18">
      <c r="A226" s="151" t="s">
        <v>74</v>
      </c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</row>
    <row r="227" spans="1:14" ht="18" customHeight="1">
      <c r="A227" s="107"/>
      <c r="B227" s="152" t="s">
        <v>86</v>
      </c>
      <c r="C227" s="152"/>
      <c r="D227" s="152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1:14" ht="48.75" customHeight="1">
      <c r="A228" s="136" t="s">
        <v>138</v>
      </c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8"/>
    </row>
    <row r="229" spans="1:14" ht="12.75">
      <c r="A229" s="145" t="s">
        <v>0</v>
      </c>
      <c r="B229" s="146" t="s">
        <v>1</v>
      </c>
      <c r="C229" s="147"/>
      <c r="D229" s="147"/>
      <c r="E229" s="147"/>
      <c r="F229" s="147"/>
      <c r="G229" s="147"/>
      <c r="H229" s="147"/>
      <c r="I229" s="148"/>
      <c r="J229" s="145" t="s">
        <v>2</v>
      </c>
      <c r="K229" s="145" t="s">
        <v>3</v>
      </c>
      <c r="L229" s="145" t="s">
        <v>24</v>
      </c>
      <c r="M229" s="145" t="s">
        <v>25</v>
      </c>
      <c r="N229" s="145" t="s">
        <v>26</v>
      </c>
    </row>
    <row r="230" spans="1:14" ht="38.25">
      <c r="A230" s="145"/>
      <c r="B230" s="12" t="s">
        <v>4</v>
      </c>
      <c r="C230" s="12" t="s">
        <v>5</v>
      </c>
      <c r="D230" s="12" t="s">
        <v>6</v>
      </c>
      <c r="E230" s="12" t="s">
        <v>7</v>
      </c>
      <c r="F230" s="12" t="s">
        <v>8</v>
      </c>
      <c r="G230" s="12" t="s">
        <v>9</v>
      </c>
      <c r="H230" s="12" t="s">
        <v>10</v>
      </c>
      <c r="I230" s="12" t="s">
        <v>11</v>
      </c>
      <c r="J230" s="145"/>
      <c r="K230" s="145"/>
      <c r="L230" s="145"/>
      <c r="M230" s="145"/>
      <c r="N230" s="145"/>
    </row>
    <row r="231" spans="1:14" ht="51">
      <c r="A231" s="45">
        <v>1</v>
      </c>
      <c r="B231" s="100" t="s">
        <v>17</v>
      </c>
      <c r="C231" s="55">
        <v>26</v>
      </c>
      <c r="D231" s="101" t="s">
        <v>14</v>
      </c>
      <c r="E231" s="55" t="s">
        <v>55</v>
      </c>
      <c r="F231" s="55" t="s">
        <v>12</v>
      </c>
      <c r="G231" s="55">
        <v>75</v>
      </c>
      <c r="H231" s="55"/>
      <c r="I231" s="55"/>
      <c r="J231" s="55" t="s">
        <v>13</v>
      </c>
      <c r="K231" s="55">
        <v>216</v>
      </c>
      <c r="L231" s="104"/>
      <c r="M231" s="56"/>
      <c r="N231" s="80">
        <f>K231*L231</f>
        <v>0</v>
      </c>
    </row>
    <row r="232" spans="1:14" ht="12.75">
      <c r="A232" s="45">
        <v>2</v>
      </c>
      <c r="B232" s="55" t="s">
        <v>17</v>
      </c>
      <c r="C232" s="55">
        <v>30</v>
      </c>
      <c r="D232" s="55" t="s">
        <v>14</v>
      </c>
      <c r="E232" s="55" t="s">
        <v>18</v>
      </c>
      <c r="F232" s="55" t="s">
        <v>12</v>
      </c>
      <c r="G232" s="55">
        <v>75</v>
      </c>
      <c r="H232" s="55"/>
      <c r="I232" s="55"/>
      <c r="J232" s="55" t="s">
        <v>13</v>
      </c>
      <c r="K232" s="55">
        <v>108</v>
      </c>
      <c r="L232" s="104"/>
      <c r="M232" s="56"/>
      <c r="N232" s="80">
        <f aca="true" t="shared" si="4" ref="N232:N240">K232*L232</f>
        <v>0</v>
      </c>
    </row>
    <row r="233" spans="1:14" ht="55.5" customHeight="1">
      <c r="A233" s="45">
        <v>3</v>
      </c>
      <c r="B233" s="168" t="s">
        <v>45</v>
      </c>
      <c r="C233" s="169"/>
      <c r="D233" s="169"/>
      <c r="E233" s="169"/>
      <c r="F233" s="169"/>
      <c r="G233" s="170"/>
      <c r="H233" s="55"/>
      <c r="I233" s="55"/>
      <c r="J233" s="55" t="s">
        <v>46</v>
      </c>
      <c r="K233" s="55">
        <v>100</v>
      </c>
      <c r="L233" s="104"/>
      <c r="M233" s="56"/>
      <c r="N233" s="80">
        <f t="shared" si="4"/>
        <v>0</v>
      </c>
    </row>
    <row r="234" spans="1:14" ht="56.25" customHeight="1">
      <c r="A234" s="45">
        <v>4</v>
      </c>
      <c r="B234" s="162" t="s">
        <v>56</v>
      </c>
      <c r="C234" s="163"/>
      <c r="D234" s="163"/>
      <c r="E234" s="163"/>
      <c r="F234" s="163"/>
      <c r="G234" s="164"/>
      <c r="H234" s="45"/>
      <c r="I234" s="45"/>
      <c r="J234" s="45" t="s">
        <v>46</v>
      </c>
      <c r="K234" s="45">
        <v>10</v>
      </c>
      <c r="L234" s="80"/>
      <c r="M234" s="56"/>
      <c r="N234" s="80">
        <f t="shared" si="4"/>
        <v>0</v>
      </c>
    </row>
    <row r="235" spans="1:14" ht="69" customHeight="1">
      <c r="A235" s="45">
        <v>5</v>
      </c>
      <c r="B235" s="162" t="s">
        <v>51</v>
      </c>
      <c r="C235" s="163"/>
      <c r="D235" s="163"/>
      <c r="E235" s="163"/>
      <c r="F235" s="163"/>
      <c r="G235" s="164"/>
      <c r="H235" s="45"/>
      <c r="I235" s="45"/>
      <c r="J235" s="45" t="s">
        <v>46</v>
      </c>
      <c r="K235" s="45">
        <v>125</v>
      </c>
      <c r="L235" s="80"/>
      <c r="M235" s="56"/>
      <c r="N235" s="80">
        <f t="shared" si="4"/>
        <v>0</v>
      </c>
    </row>
    <row r="236" spans="1:14" ht="56.25" customHeight="1">
      <c r="A236" s="45">
        <v>6</v>
      </c>
      <c r="B236" s="162" t="s">
        <v>57</v>
      </c>
      <c r="C236" s="163"/>
      <c r="D236" s="163"/>
      <c r="E236" s="163"/>
      <c r="F236" s="163"/>
      <c r="G236" s="164"/>
      <c r="H236" s="45"/>
      <c r="I236" s="45"/>
      <c r="J236" s="45" t="s">
        <v>46</v>
      </c>
      <c r="K236" s="45">
        <v>5</v>
      </c>
      <c r="L236" s="80"/>
      <c r="M236" s="57"/>
      <c r="N236" s="80">
        <f t="shared" si="4"/>
        <v>0</v>
      </c>
    </row>
    <row r="237" spans="1:14" ht="56.25" customHeight="1">
      <c r="A237" s="45">
        <v>7</v>
      </c>
      <c r="B237" s="162" t="s">
        <v>47</v>
      </c>
      <c r="C237" s="163"/>
      <c r="D237" s="163"/>
      <c r="E237" s="163"/>
      <c r="F237" s="163"/>
      <c r="G237" s="164"/>
      <c r="H237" s="45"/>
      <c r="I237" s="45"/>
      <c r="J237" s="45" t="s">
        <v>46</v>
      </c>
      <c r="K237" s="45">
        <v>5</v>
      </c>
      <c r="L237" s="80"/>
      <c r="M237" s="57"/>
      <c r="N237" s="80">
        <f t="shared" si="4"/>
        <v>0</v>
      </c>
    </row>
    <row r="238" spans="1:14" ht="63.75" customHeight="1">
      <c r="A238" s="45">
        <v>8</v>
      </c>
      <c r="B238" s="162" t="s">
        <v>50</v>
      </c>
      <c r="C238" s="163"/>
      <c r="D238" s="163"/>
      <c r="E238" s="163"/>
      <c r="F238" s="163"/>
      <c r="G238" s="164"/>
      <c r="H238" s="45"/>
      <c r="I238" s="45"/>
      <c r="J238" s="45" t="s">
        <v>46</v>
      </c>
      <c r="K238" s="45">
        <v>10</v>
      </c>
      <c r="L238" s="80"/>
      <c r="M238" s="57"/>
      <c r="N238" s="80">
        <f t="shared" si="4"/>
        <v>0</v>
      </c>
    </row>
    <row r="239" spans="1:14" ht="99.75" customHeight="1">
      <c r="A239" s="45">
        <v>9</v>
      </c>
      <c r="B239" s="162" t="s">
        <v>70</v>
      </c>
      <c r="C239" s="163"/>
      <c r="D239" s="163"/>
      <c r="E239" s="163"/>
      <c r="F239" s="163"/>
      <c r="G239" s="164"/>
      <c r="H239" s="45"/>
      <c r="I239" s="45"/>
      <c r="J239" s="45" t="s">
        <v>46</v>
      </c>
      <c r="K239" s="45">
        <v>312</v>
      </c>
      <c r="L239" s="80"/>
      <c r="M239" s="56"/>
      <c r="N239" s="80">
        <f t="shared" si="4"/>
        <v>0</v>
      </c>
    </row>
    <row r="240" spans="1:14" ht="42.75" customHeight="1">
      <c r="A240" s="33">
        <v>10</v>
      </c>
      <c r="B240" s="165" t="s">
        <v>71</v>
      </c>
      <c r="C240" s="166"/>
      <c r="D240" s="166"/>
      <c r="E240" s="166"/>
      <c r="F240" s="166"/>
      <c r="G240" s="167"/>
      <c r="H240" s="33"/>
      <c r="I240" s="33"/>
      <c r="J240" s="33" t="s">
        <v>46</v>
      </c>
      <c r="K240" s="33">
        <v>480</v>
      </c>
      <c r="L240" s="74"/>
      <c r="M240" s="37"/>
      <c r="N240" s="80">
        <f t="shared" si="4"/>
        <v>0</v>
      </c>
    </row>
    <row r="241" spans="1:14" ht="15">
      <c r="A241" s="102"/>
      <c r="B241" s="102"/>
      <c r="C241" s="102"/>
      <c r="D241" s="102"/>
      <c r="E241" s="103"/>
      <c r="F241" s="102"/>
      <c r="G241" s="102"/>
      <c r="H241" s="102"/>
      <c r="I241" s="102"/>
      <c r="J241" s="102"/>
      <c r="K241" s="102"/>
      <c r="L241" s="133" t="s">
        <v>76</v>
      </c>
      <c r="M241" s="134"/>
      <c r="N241" s="105">
        <f>SUM(N231:N240)</f>
        <v>0</v>
      </c>
    </row>
    <row r="242" spans="1:14" ht="15">
      <c r="A242" s="102"/>
      <c r="B242" s="102"/>
      <c r="C242" s="102"/>
      <c r="D242" s="102"/>
      <c r="E242" s="103"/>
      <c r="F242" s="102"/>
      <c r="G242" s="102"/>
      <c r="H242" s="102"/>
      <c r="I242" s="102"/>
      <c r="J242" s="102"/>
      <c r="K242" s="102"/>
      <c r="L242" s="83"/>
      <c r="M242" s="83"/>
      <c r="N242" s="84"/>
    </row>
    <row r="243" spans="1:14" ht="15">
      <c r="A243" s="102"/>
      <c r="B243" s="102"/>
      <c r="C243" s="102"/>
      <c r="D243" s="102"/>
      <c r="E243" s="103"/>
      <c r="F243" s="102"/>
      <c r="G243" s="102"/>
      <c r="H243" s="102"/>
      <c r="I243" s="102"/>
      <c r="J243" s="102"/>
      <c r="K243" s="102"/>
      <c r="L243" s="83"/>
      <c r="M243" s="83"/>
      <c r="N243" s="84"/>
    </row>
    <row r="244" spans="1:14" ht="15">
      <c r="A244" s="102"/>
      <c r="B244" s="135" t="s">
        <v>77</v>
      </c>
      <c r="C244" s="135"/>
      <c r="D244" s="135"/>
      <c r="E244" s="135"/>
      <c r="F244" s="135"/>
      <c r="G244" s="135"/>
      <c r="H244" s="135"/>
      <c r="I244" s="102"/>
      <c r="J244" s="102"/>
      <c r="K244" s="102"/>
      <c r="L244" s="83"/>
      <c r="M244" s="83"/>
      <c r="N244" s="84"/>
    </row>
    <row r="245" spans="1:13" ht="15">
      <c r="A245" s="58"/>
      <c r="B245" s="135"/>
      <c r="C245" s="135"/>
      <c r="D245" s="135"/>
      <c r="E245" s="135"/>
      <c r="F245" s="135"/>
      <c r="G245" s="135"/>
      <c r="H245" s="135"/>
      <c r="I245" s="58"/>
      <c r="J245" s="58"/>
      <c r="K245" s="58"/>
      <c r="L245" s="58"/>
      <c r="M245" s="58"/>
    </row>
    <row r="246" spans="1:13" ht="15">
      <c r="A246" s="58"/>
      <c r="B246" s="135"/>
      <c r="C246" s="135"/>
      <c r="D246" s="135"/>
      <c r="E246" s="135"/>
      <c r="F246" s="135"/>
      <c r="G246" s="135"/>
      <c r="H246" s="135"/>
      <c r="I246" s="58"/>
      <c r="J246" s="58"/>
      <c r="K246" s="58"/>
      <c r="L246" s="58"/>
      <c r="M246" s="58"/>
    </row>
    <row r="247" spans="1:14" ht="15.75">
      <c r="A247" s="30"/>
      <c r="B247" s="30"/>
      <c r="C247" s="30"/>
      <c r="D247" s="30"/>
      <c r="E247" s="31"/>
      <c r="F247" s="30"/>
      <c r="G247" s="30"/>
      <c r="H247" s="30"/>
      <c r="I247" s="30"/>
      <c r="J247" s="30"/>
      <c r="K247" s="30"/>
      <c r="L247" s="30"/>
      <c r="M247" s="30"/>
      <c r="N247" s="11"/>
    </row>
    <row r="248" spans="1:14" ht="15.75">
      <c r="A248" s="30"/>
      <c r="B248" s="30"/>
      <c r="C248" s="30"/>
      <c r="D248" s="30"/>
      <c r="E248" s="31"/>
      <c r="F248" s="30"/>
      <c r="G248" s="30"/>
      <c r="H248" s="30"/>
      <c r="I248" s="30"/>
      <c r="J248" s="30"/>
      <c r="K248" s="30"/>
      <c r="L248" s="30"/>
      <c r="M248" s="30"/>
      <c r="N248" s="11"/>
    </row>
    <row r="249" spans="1:14" ht="18">
      <c r="A249" s="151" t="s">
        <v>74</v>
      </c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</row>
    <row r="250" spans="1:14" ht="18">
      <c r="A250" s="107"/>
      <c r="B250" s="152" t="s">
        <v>87</v>
      </c>
      <c r="C250" s="152"/>
      <c r="D250" s="152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1:14" ht="45.75" customHeight="1">
      <c r="A251" s="190" t="s">
        <v>139</v>
      </c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7"/>
    </row>
    <row r="252" spans="1:14" ht="12.75">
      <c r="A252" s="177" t="s">
        <v>0</v>
      </c>
      <c r="B252" s="159" t="s">
        <v>1</v>
      </c>
      <c r="C252" s="160"/>
      <c r="D252" s="160"/>
      <c r="E252" s="160"/>
      <c r="F252" s="160"/>
      <c r="G252" s="160"/>
      <c r="H252" s="160"/>
      <c r="I252" s="161"/>
      <c r="J252" s="177" t="s">
        <v>2</v>
      </c>
      <c r="K252" s="177" t="s">
        <v>3</v>
      </c>
      <c r="L252" s="177" t="s">
        <v>24</v>
      </c>
      <c r="M252" s="177" t="s">
        <v>25</v>
      </c>
      <c r="N252" s="177" t="s">
        <v>26</v>
      </c>
    </row>
    <row r="253" spans="1:14" ht="38.25">
      <c r="A253" s="178"/>
      <c r="B253" s="1" t="s">
        <v>4</v>
      </c>
      <c r="C253" s="1" t="s">
        <v>5</v>
      </c>
      <c r="D253" s="1" t="s">
        <v>6</v>
      </c>
      <c r="E253" s="1" t="s">
        <v>7</v>
      </c>
      <c r="F253" s="1" t="s">
        <v>8</v>
      </c>
      <c r="G253" s="1" t="s">
        <v>9</v>
      </c>
      <c r="H253" s="1" t="s">
        <v>10</v>
      </c>
      <c r="I253" s="1" t="s">
        <v>11</v>
      </c>
      <c r="J253" s="178"/>
      <c r="K253" s="178"/>
      <c r="L253" s="178"/>
      <c r="M253" s="178"/>
      <c r="N253" s="178"/>
    </row>
    <row r="254" spans="1:14" ht="12.75">
      <c r="A254" s="85">
        <v>1</v>
      </c>
      <c r="B254" s="71" t="s">
        <v>19</v>
      </c>
      <c r="C254" s="85" t="s">
        <v>49</v>
      </c>
      <c r="D254" s="72" t="s">
        <v>14</v>
      </c>
      <c r="E254" s="33" t="s">
        <v>48</v>
      </c>
      <c r="F254" s="33" t="s">
        <v>12</v>
      </c>
      <c r="G254" s="85">
        <v>75</v>
      </c>
      <c r="H254" s="24"/>
      <c r="I254" s="119"/>
      <c r="J254" s="85" t="s">
        <v>13</v>
      </c>
      <c r="K254" s="85">
        <v>60</v>
      </c>
      <c r="L254" s="87"/>
      <c r="M254" s="120"/>
      <c r="N254" s="87">
        <f>K254*L254</f>
        <v>0</v>
      </c>
    </row>
    <row r="255" spans="1:14" ht="15.75">
      <c r="A255" s="68"/>
      <c r="B255" s="68"/>
      <c r="C255" s="68"/>
      <c r="D255" s="68"/>
      <c r="E255" s="69"/>
      <c r="F255" s="68"/>
      <c r="G255" s="68"/>
      <c r="H255" s="75"/>
      <c r="I255" s="68"/>
      <c r="J255" s="68"/>
      <c r="K255" s="68"/>
      <c r="L255" s="149" t="s">
        <v>76</v>
      </c>
      <c r="M255" s="150"/>
      <c r="N255" s="76">
        <f>N254</f>
        <v>0</v>
      </c>
    </row>
    <row r="258" spans="2:8" ht="12.75">
      <c r="B258" s="135" t="s">
        <v>77</v>
      </c>
      <c r="C258" s="135"/>
      <c r="D258" s="135"/>
      <c r="E258" s="135"/>
      <c r="F258" s="135"/>
      <c r="G258" s="135"/>
      <c r="H258" s="135"/>
    </row>
    <row r="259" spans="2:8" ht="12.75">
      <c r="B259" s="135"/>
      <c r="C259" s="135"/>
      <c r="D259" s="135"/>
      <c r="E259" s="135"/>
      <c r="F259" s="135"/>
      <c r="G259" s="135"/>
      <c r="H259" s="135"/>
    </row>
    <row r="260" spans="2:14" ht="16.5" customHeight="1">
      <c r="B260" s="135"/>
      <c r="C260" s="135"/>
      <c r="D260" s="135"/>
      <c r="E260" s="135"/>
      <c r="F260" s="135"/>
      <c r="G260" s="135"/>
      <c r="H260" s="135"/>
      <c r="N260" s="11"/>
    </row>
    <row r="261" spans="2:14" ht="15">
      <c r="B261" s="73"/>
      <c r="C261" s="73"/>
      <c r="D261" s="73"/>
      <c r="E261" s="73"/>
      <c r="F261" s="73"/>
      <c r="G261" s="73"/>
      <c r="H261" s="73"/>
      <c r="N261" s="11"/>
    </row>
    <row r="262" ht="15">
      <c r="N262" s="11"/>
    </row>
    <row r="263" spans="1:14" ht="18">
      <c r="A263" s="151" t="s">
        <v>74</v>
      </c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</row>
    <row r="264" spans="1:14" ht="18">
      <c r="A264" s="107"/>
      <c r="B264" s="152" t="s">
        <v>93</v>
      </c>
      <c r="C264" s="152"/>
      <c r="D264" s="152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</row>
    <row r="265" spans="1:14" ht="82.5" customHeight="1">
      <c r="A265" s="136" t="s">
        <v>145</v>
      </c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8"/>
    </row>
    <row r="266" spans="1:14" ht="12.75" customHeight="1">
      <c r="A266" s="145" t="s">
        <v>0</v>
      </c>
      <c r="B266" s="146" t="s">
        <v>1</v>
      </c>
      <c r="C266" s="147"/>
      <c r="D266" s="147"/>
      <c r="E266" s="147"/>
      <c r="F266" s="147"/>
      <c r="G266" s="147"/>
      <c r="H266" s="147"/>
      <c r="I266" s="148"/>
      <c r="J266" s="145" t="s">
        <v>2</v>
      </c>
      <c r="K266" s="145" t="s">
        <v>3</v>
      </c>
      <c r="L266" s="145" t="s">
        <v>24</v>
      </c>
      <c r="M266" s="145" t="s">
        <v>25</v>
      </c>
      <c r="N266" s="145" t="s">
        <v>26</v>
      </c>
    </row>
    <row r="267" spans="1:14" ht="38.25">
      <c r="A267" s="145"/>
      <c r="B267" s="12" t="s">
        <v>4</v>
      </c>
      <c r="C267" s="12" t="s">
        <v>5</v>
      </c>
      <c r="D267" s="12" t="s">
        <v>6</v>
      </c>
      <c r="E267" s="12" t="s">
        <v>7</v>
      </c>
      <c r="F267" s="12" t="s">
        <v>8</v>
      </c>
      <c r="G267" s="12" t="s">
        <v>9</v>
      </c>
      <c r="H267" s="12" t="s">
        <v>10</v>
      </c>
      <c r="I267" s="12" t="s">
        <v>11</v>
      </c>
      <c r="J267" s="145"/>
      <c r="K267" s="145"/>
      <c r="L267" s="145"/>
      <c r="M267" s="145"/>
      <c r="N267" s="145"/>
    </row>
    <row r="268" spans="1:14" ht="12.75">
      <c r="A268" s="45">
        <v>1</v>
      </c>
      <c r="B268" s="45" t="s">
        <v>16</v>
      </c>
      <c r="C268" s="45">
        <v>26</v>
      </c>
      <c r="D268" s="45" t="s">
        <v>14</v>
      </c>
      <c r="E268" s="45" t="s">
        <v>48</v>
      </c>
      <c r="F268" s="45"/>
      <c r="G268" s="45">
        <v>15</v>
      </c>
      <c r="H268" s="45"/>
      <c r="I268" s="45"/>
      <c r="J268" s="45" t="s">
        <v>13</v>
      </c>
      <c r="K268" s="45">
        <v>36</v>
      </c>
      <c r="L268" s="80"/>
      <c r="M268" s="45"/>
      <c r="N268" s="80">
        <f>K268*L268</f>
        <v>0</v>
      </c>
    </row>
    <row r="269" spans="1:14" ht="12.75">
      <c r="A269" s="45">
        <v>2</v>
      </c>
      <c r="B269" s="45" t="s">
        <v>16</v>
      </c>
      <c r="C269" s="45">
        <v>26</v>
      </c>
      <c r="D269" s="45" t="s">
        <v>14</v>
      </c>
      <c r="E269" s="45" t="s">
        <v>48</v>
      </c>
      <c r="F269" s="45"/>
      <c r="G269" s="45">
        <v>20</v>
      </c>
      <c r="H269" s="45"/>
      <c r="I269" s="45"/>
      <c r="J269" s="45" t="s">
        <v>13</v>
      </c>
      <c r="K269" s="45">
        <v>36</v>
      </c>
      <c r="L269" s="80"/>
      <c r="M269" s="45"/>
      <c r="N269" s="80">
        <f>K269*L269</f>
        <v>0</v>
      </c>
    </row>
    <row r="270" spans="1:14" ht="12.75">
      <c r="A270" s="45">
        <v>3</v>
      </c>
      <c r="B270" s="45" t="s">
        <v>17</v>
      </c>
      <c r="C270" s="45">
        <v>26</v>
      </c>
      <c r="D270" s="45" t="s">
        <v>14</v>
      </c>
      <c r="E270" s="45" t="s">
        <v>48</v>
      </c>
      <c r="F270" s="45"/>
      <c r="G270" s="45">
        <v>15</v>
      </c>
      <c r="H270" s="45"/>
      <c r="I270" s="45"/>
      <c r="J270" s="45" t="s">
        <v>13</v>
      </c>
      <c r="K270" s="45">
        <v>36</v>
      </c>
      <c r="L270" s="80"/>
      <c r="M270" s="45"/>
      <c r="N270" s="80">
        <f>K270*L270</f>
        <v>0</v>
      </c>
    </row>
    <row r="271" spans="1:14" ht="12.75">
      <c r="A271" s="45">
        <v>4</v>
      </c>
      <c r="B271" s="45" t="s">
        <v>17</v>
      </c>
      <c r="C271" s="45">
        <v>26</v>
      </c>
      <c r="D271" s="45" t="s">
        <v>14</v>
      </c>
      <c r="E271" s="45" t="s">
        <v>48</v>
      </c>
      <c r="F271" s="45"/>
      <c r="G271" s="45">
        <v>20</v>
      </c>
      <c r="H271" s="45"/>
      <c r="I271" s="45"/>
      <c r="J271" s="45" t="s">
        <v>13</v>
      </c>
      <c r="K271" s="45">
        <v>36</v>
      </c>
      <c r="L271" s="80"/>
      <c r="M271" s="45"/>
      <c r="N271" s="80">
        <f>K271*L271</f>
        <v>0</v>
      </c>
    </row>
    <row r="272" spans="1:14" ht="12.75">
      <c r="A272" s="45">
        <v>5</v>
      </c>
      <c r="B272" s="45" t="s">
        <v>94</v>
      </c>
      <c r="C272" s="45">
        <v>26</v>
      </c>
      <c r="D272" s="45" t="s">
        <v>14</v>
      </c>
      <c r="E272" s="45" t="s">
        <v>48</v>
      </c>
      <c r="F272" s="45"/>
      <c r="G272" s="45">
        <v>15</v>
      </c>
      <c r="H272" s="45"/>
      <c r="I272" s="45"/>
      <c r="J272" s="45" t="s">
        <v>13</v>
      </c>
      <c r="K272" s="45">
        <v>36</v>
      </c>
      <c r="L272" s="80"/>
      <c r="M272" s="45"/>
      <c r="N272" s="80">
        <f>K272*L272</f>
        <v>0</v>
      </c>
    </row>
    <row r="273" spans="1:14" ht="15.75">
      <c r="A273" s="8"/>
      <c r="B273" s="43"/>
      <c r="C273" s="43"/>
      <c r="D273" s="43"/>
      <c r="E273" s="44"/>
      <c r="F273" s="43"/>
      <c r="G273" s="22"/>
      <c r="H273" s="22"/>
      <c r="I273" s="22"/>
      <c r="J273" s="22"/>
      <c r="K273" s="22"/>
      <c r="L273" s="149"/>
      <c r="M273" s="150"/>
      <c r="N273" s="76">
        <f>SUM(N268:N272)</f>
        <v>0</v>
      </c>
    </row>
    <row r="275" ht="15">
      <c r="N275" s="11"/>
    </row>
    <row r="276" spans="2:14" ht="15">
      <c r="B276" s="135" t="s">
        <v>77</v>
      </c>
      <c r="C276" s="135"/>
      <c r="D276" s="135"/>
      <c r="E276" s="135"/>
      <c r="F276" s="135"/>
      <c r="G276" s="135"/>
      <c r="H276" s="135"/>
      <c r="N276" s="11"/>
    </row>
    <row r="277" spans="2:14" ht="15">
      <c r="B277" s="135"/>
      <c r="C277" s="135"/>
      <c r="D277" s="135"/>
      <c r="E277" s="135"/>
      <c r="F277" s="135"/>
      <c r="G277" s="135"/>
      <c r="H277" s="135"/>
      <c r="N277" s="11"/>
    </row>
    <row r="278" spans="2:14" ht="15">
      <c r="B278" s="135"/>
      <c r="C278" s="135"/>
      <c r="D278" s="135"/>
      <c r="E278" s="135"/>
      <c r="F278" s="135"/>
      <c r="G278" s="135"/>
      <c r="H278" s="135"/>
      <c r="N278" s="11"/>
    </row>
    <row r="279" spans="2:14" ht="15">
      <c r="B279" s="73"/>
      <c r="C279" s="73"/>
      <c r="D279" s="73"/>
      <c r="E279" s="73"/>
      <c r="F279" s="73"/>
      <c r="G279" s="73"/>
      <c r="H279" s="73"/>
      <c r="N279" s="11"/>
    </row>
    <row r="280" spans="2:14" ht="17.25" customHeight="1">
      <c r="B280" s="73"/>
      <c r="C280" s="73"/>
      <c r="D280" s="73"/>
      <c r="E280" s="73"/>
      <c r="F280" s="73"/>
      <c r="G280" s="73"/>
      <c r="H280" s="73"/>
      <c r="N280" s="11"/>
    </row>
    <row r="281" spans="1:14" ht="14.25" customHeight="1">
      <c r="A281" s="151" t="s">
        <v>74</v>
      </c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</row>
    <row r="282" spans="1:14" ht="18">
      <c r="A282" s="107"/>
      <c r="B282" s="152" t="s">
        <v>95</v>
      </c>
      <c r="C282" s="152"/>
      <c r="D282" s="152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</row>
    <row r="283" spans="1:14" ht="78.75" customHeight="1">
      <c r="A283" s="136" t="s">
        <v>140</v>
      </c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8"/>
    </row>
    <row r="284" spans="1:14" ht="12.75" customHeight="1">
      <c r="A284" s="145" t="s">
        <v>0</v>
      </c>
      <c r="B284" s="146" t="s">
        <v>1</v>
      </c>
      <c r="C284" s="147"/>
      <c r="D284" s="147"/>
      <c r="E284" s="147"/>
      <c r="F284" s="147"/>
      <c r="G284" s="147"/>
      <c r="H284" s="147"/>
      <c r="I284" s="148"/>
      <c r="J284" s="145" t="s">
        <v>2</v>
      </c>
      <c r="K284" s="145" t="s">
        <v>3</v>
      </c>
      <c r="L284" s="145" t="s">
        <v>24</v>
      </c>
      <c r="M284" s="145" t="s">
        <v>25</v>
      </c>
      <c r="N284" s="145" t="s">
        <v>26</v>
      </c>
    </row>
    <row r="285" spans="1:14" ht="41.25" customHeight="1">
      <c r="A285" s="145"/>
      <c r="B285" s="12" t="s">
        <v>4</v>
      </c>
      <c r="C285" s="12" t="s">
        <v>5</v>
      </c>
      <c r="D285" s="12" t="s">
        <v>6</v>
      </c>
      <c r="E285" s="12" t="s">
        <v>7</v>
      </c>
      <c r="F285" s="12" t="s">
        <v>8</v>
      </c>
      <c r="G285" s="12" t="s">
        <v>9</v>
      </c>
      <c r="H285" s="12" t="s">
        <v>10</v>
      </c>
      <c r="I285" s="12" t="s">
        <v>11</v>
      </c>
      <c r="J285" s="145"/>
      <c r="K285" s="145"/>
      <c r="L285" s="145"/>
      <c r="M285" s="145"/>
      <c r="N285" s="145"/>
    </row>
    <row r="286" spans="1:14" ht="12.75">
      <c r="A286" s="45">
        <v>1</v>
      </c>
      <c r="B286" s="45" t="s">
        <v>17</v>
      </c>
      <c r="C286" s="45" t="s">
        <v>96</v>
      </c>
      <c r="D286" s="45" t="s">
        <v>14</v>
      </c>
      <c r="E286" s="45" t="s">
        <v>48</v>
      </c>
      <c r="F286" s="45"/>
      <c r="G286" s="45">
        <v>16</v>
      </c>
      <c r="H286" s="45"/>
      <c r="I286" s="45"/>
      <c r="J286" s="45" t="s">
        <v>13</v>
      </c>
      <c r="K286" s="45">
        <v>12</v>
      </c>
      <c r="L286" s="80"/>
      <c r="M286" s="45"/>
      <c r="N286" s="80">
        <f>K286*L286</f>
        <v>0</v>
      </c>
    </row>
    <row r="287" spans="12:14" ht="15">
      <c r="L287" s="149" t="s">
        <v>76</v>
      </c>
      <c r="M287" s="150"/>
      <c r="N287" s="76">
        <f>N286</f>
        <v>0</v>
      </c>
    </row>
    <row r="289" ht="15">
      <c r="N289" s="11"/>
    </row>
    <row r="290" spans="2:14" ht="15">
      <c r="B290" s="135" t="s">
        <v>77</v>
      </c>
      <c r="C290" s="135"/>
      <c r="D290" s="135"/>
      <c r="E290" s="135"/>
      <c r="F290" s="135"/>
      <c r="G290" s="135"/>
      <c r="H290" s="135"/>
      <c r="N290" s="11"/>
    </row>
    <row r="291" spans="2:14" ht="30.75" customHeight="1">
      <c r="B291" s="135"/>
      <c r="C291" s="135"/>
      <c r="D291" s="135"/>
      <c r="E291" s="135"/>
      <c r="F291" s="135"/>
      <c r="G291" s="135"/>
      <c r="H291" s="135"/>
      <c r="N291" s="11"/>
    </row>
    <row r="292" spans="2:14" ht="15">
      <c r="B292" s="135"/>
      <c r="C292" s="135"/>
      <c r="D292" s="135"/>
      <c r="E292" s="135"/>
      <c r="F292" s="135"/>
      <c r="G292" s="135"/>
      <c r="H292" s="135"/>
      <c r="N292" s="11"/>
    </row>
    <row r="293" spans="2:14" ht="15">
      <c r="B293" s="73"/>
      <c r="C293" s="73"/>
      <c r="D293" s="73"/>
      <c r="E293" s="73"/>
      <c r="F293" s="73"/>
      <c r="G293" s="73"/>
      <c r="H293" s="73"/>
      <c r="N293" s="11"/>
    </row>
    <row r="294" spans="2:14" ht="15">
      <c r="B294" s="73"/>
      <c r="C294" s="73"/>
      <c r="D294" s="73"/>
      <c r="E294" s="73"/>
      <c r="F294" s="73"/>
      <c r="G294" s="73"/>
      <c r="H294" s="73"/>
      <c r="N294" s="11"/>
    </row>
    <row r="295" spans="1:14" ht="18">
      <c r="A295" s="151" t="s">
        <v>74</v>
      </c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</row>
    <row r="296" spans="1:14" ht="18">
      <c r="A296" s="107"/>
      <c r="B296" s="152" t="s">
        <v>92</v>
      </c>
      <c r="C296" s="152"/>
      <c r="D296" s="152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</row>
    <row r="297" spans="1:14" ht="51.75" customHeight="1">
      <c r="A297" s="136" t="s">
        <v>141</v>
      </c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8"/>
    </row>
    <row r="298" spans="1:14" ht="12.75" customHeight="1">
      <c r="A298" s="145" t="s">
        <v>0</v>
      </c>
      <c r="B298" s="146" t="s">
        <v>1</v>
      </c>
      <c r="C298" s="147"/>
      <c r="D298" s="147"/>
      <c r="E298" s="147"/>
      <c r="F298" s="147"/>
      <c r="G298" s="147"/>
      <c r="H298" s="147"/>
      <c r="I298" s="148"/>
      <c r="J298" s="145" t="s">
        <v>2</v>
      </c>
      <c r="K298" s="145" t="s">
        <v>3</v>
      </c>
      <c r="L298" s="145" t="s">
        <v>24</v>
      </c>
      <c r="M298" s="145" t="s">
        <v>25</v>
      </c>
      <c r="N298" s="145" t="s">
        <v>26</v>
      </c>
    </row>
    <row r="299" spans="1:14" ht="38.25">
      <c r="A299" s="145"/>
      <c r="B299" s="12" t="s">
        <v>4</v>
      </c>
      <c r="C299" s="12" t="s">
        <v>5</v>
      </c>
      <c r="D299" s="12" t="s">
        <v>6</v>
      </c>
      <c r="E299" s="12" t="s">
        <v>7</v>
      </c>
      <c r="F299" s="12" t="s">
        <v>8</v>
      </c>
      <c r="G299" s="12" t="s">
        <v>9</v>
      </c>
      <c r="H299" s="12" t="s">
        <v>10</v>
      </c>
      <c r="I299" s="12" t="s">
        <v>11</v>
      </c>
      <c r="J299" s="145"/>
      <c r="K299" s="145"/>
      <c r="L299" s="145"/>
      <c r="M299" s="145"/>
      <c r="N299" s="145"/>
    </row>
    <row r="300" spans="1:14" ht="38.25">
      <c r="A300" s="79">
        <v>1</v>
      </c>
      <c r="B300" s="123" t="s">
        <v>17</v>
      </c>
      <c r="C300" s="123" t="s">
        <v>102</v>
      </c>
      <c r="D300" s="123" t="s">
        <v>14</v>
      </c>
      <c r="E300" s="123" t="s">
        <v>103</v>
      </c>
      <c r="F300" s="124"/>
      <c r="G300" s="123" t="s">
        <v>104</v>
      </c>
      <c r="H300" s="129"/>
      <c r="I300" s="123"/>
      <c r="J300" s="85" t="s">
        <v>13</v>
      </c>
      <c r="K300" s="125">
        <v>36</v>
      </c>
      <c r="L300" s="88"/>
      <c r="M300" s="12"/>
      <c r="N300" s="127">
        <f aca="true" t="shared" si="5" ref="N300:N305">K300*L300</f>
        <v>0</v>
      </c>
    </row>
    <row r="301" spans="1:14" ht="12.75">
      <c r="A301" s="79">
        <v>2</v>
      </c>
      <c r="B301" s="123" t="s">
        <v>17</v>
      </c>
      <c r="C301" s="123" t="s">
        <v>105</v>
      </c>
      <c r="D301" s="123" t="s">
        <v>14</v>
      </c>
      <c r="E301" s="123" t="s">
        <v>18</v>
      </c>
      <c r="F301" s="124"/>
      <c r="G301" s="123" t="s">
        <v>104</v>
      </c>
      <c r="H301" s="129"/>
      <c r="I301" s="123"/>
      <c r="J301" s="85" t="s">
        <v>13</v>
      </c>
      <c r="K301" s="125">
        <v>12</v>
      </c>
      <c r="L301" s="88"/>
      <c r="M301" s="12"/>
      <c r="N301" s="127">
        <f t="shared" si="5"/>
        <v>0</v>
      </c>
    </row>
    <row r="302" spans="1:14" ht="12.75">
      <c r="A302" s="79">
        <v>3</v>
      </c>
      <c r="B302" s="123">
        <v>1</v>
      </c>
      <c r="C302" s="123" t="s">
        <v>105</v>
      </c>
      <c r="D302" s="123" t="s">
        <v>14</v>
      </c>
      <c r="E302" s="123" t="s">
        <v>18</v>
      </c>
      <c r="F302" s="124"/>
      <c r="G302" s="123" t="s">
        <v>104</v>
      </c>
      <c r="H302" s="129"/>
      <c r="I302" s="123"/>
      <c r="J302" s="85" t="s">
        <v>13</v>
      </c>
      <c r="K302" s="125">
        <v>12</v>
      </c>
      <c r="L302" s="88"/>
      <c r="M302" s="12"/>
      <c r="N302" s="127">
        <f t="shared" si="5"/>
        <v>0</v>
      </c>
    </row>
    <row r="303" spans="1:14" ht="12.75">
      <c r="A303" s="79">
        <v>4</v>
      </c>
      <c r="B303" s="123">
        <v>0</v>
      </c>
      <c r="C303" s="123" t="s">
        <v>105</v>
      </c>
      <c r="D303" s="123" t="s">
        <v>14</v>
      </c>
      <c r="E303" s="123" t="s">
        <v>18</v>
      </c>
      <c r="F303" s="124"/>
      <c r="G303" s="123" t="s">
        <v>104</v>
      </c>
      <c r="H303" s="129"/>
      <c r="I303" s="123"/>
      <c r="J303" s="85" t="s">
        <v>13</v>
      </c>
      <c r="K303" s="125">
        <v>36</v>
      </c>
      <c r="L303" s="88"/>
      <c r="M303" s="12"/>
      <c r="N303" s="127">
        <f t="shared" si="5"/>
        <v>0</v>
      </c>
    </row>
    <row r="304" spans="1:14" ht="25.5">
      <c r="A304" s="79">
        <v>5</v>
      </c>
      <c r="B304" s="123">
        <v>0</v>
      </c>
      <c r="C304" s="123" t="s">
        <v>106</v>
      </c>
      <c r="D304" s="123" t="s">
        <v>14</v>
      </c>
      <c r="E304" s="123" t="s">
        <v>40</v>
      </c>
      <c r="F304" s="124"/>
      <c r="G304" s="123" t="s">
        <v>107</v>
      </c>
      <c r="H304" s="129"/>
      <c r="I304" s="123"/>
      <c r="J304" s="85" t="s">
        <v>13</v>
      </c>
      <c r="K304" s="125">
        <v>36</v>
      </c>
      <c r="L304" s="88"/>
      <c r="M304" s="12"/>
      <c r="N304" s="127">
        <f t="shared" si="5"/>
        <v>0</v>
      </c>
    </row>
    <row r="305" spans="1:14" ht="25.5">
      <c r="A305" s="79">
        <v>6</v>
      </c>
      <c r="B305" s="123">
        <v>1</v>
      </c>
      <c r="C305" s="123" t="s">
        <v>108</v>
      </c>
      <c r="D305" s="123" t="s">
        <v>14</v>
      </c>
      <c r="E305" s="123" t="s">
        <v>40</v>
      </c>
      <c r="F305" s="124"/>
      <c r="G305" s="123" t="s">
        <v>107</v>
      </c>
      <c r="H305" s="129"/>
      <c r="I305" s="123"/>
      <c r="J305" s="85" t="s">
        <v>13</v>
      </c>
      <c r="K305" s="125">
        <v>12</v>
      </c>
      <c r="L305" s="88"/>
      <c r="M305" s="45"/>
      <c r="N305" s="127">
        <f t="shared" si="5"/>
        <v>0</v>
      </c>
    </row>
    <row r="306" spans="1:14" ht="48.75" customHeight="1">
      <c r="A306" s="136" t="s">
        <v>142</v>
      </c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8"/>
    </row>
    <row r="307" spans="1:14" ht="12.75" customHeight="1">
      <c r="A307" s="145" t="s">
        <v>0</v>
      </c>
      <c r="B307" s="146" t="s">
        <v>1</v>
      </c>
      <c r="C307" s="147"/>
      <c r="D307" s="147"/>
      <c r="E307" s="147"/>
      <c r="F307" s="147"/>
      <c r="G307" s="147"/>
      <c r="H307" s="147"/>
      <c r="I307" s="148"/>
      <c r="J307" s="145" t="s">
        <v>2</v>
      </c>
      <c r="K307" s="145" t="s">
        <v>3</v>
      </c>
      <c r="L307" s="145" t="s">
        <v>24</v>
      </c>
      <c r="M307" s="145" t="s">
        <v>25</v>
      </c>
      <c r="N307" s="145" t="s">
        <v>26</v>
      </c>
    </row>
    <row r="308" spans="1:14" ht="38.25">
      <c r="A308" s="145"/>
      <c r="B308" s="12" t="s">
        <v>4</v>
      </c>
      <c r="C308" s="12" t="s">
        <v>5</v>
      </c>
      <c r="D308" s="12" t="s">
        <v>6</v>
      </c>
      <c r="E308" s="12" t="s">
        <v>7</v>
      </c>
      <c r="F308" s="12" t="s">
        <v>8</v>
      </c>
      <c r="G308" s="12" t="s">
        <v>9</v>
      </c>
      <c r="H308" s="12" t="s">
        <v>10</v>
      </c>
      <c r="I308" s="12" t="s">
        <v>11</v>
      </c>
      <c r="J308" s="145"/>
      <c r="K308" s="145"/>
      <c r="L308" s="145"/>
      <c r="M308" s="145"/>
      <c r="N308" s="145"/>
    </row>
    <row r="309" spans="1:14" ht="25.5">
      <c r="A309" s="117">
        <v>1</v>
      </c>
      <c r="B309" s="123">
        <v>0</v>
      </c>
      <c r="C309" s="123" t="s">
        <v>108</v>
      </c>
      <c r="D309" s="123" t="s">
        <v>14</v>
      </c>
      <c r="E309" s="123" t="s">
        <v>40</v>
      </c>
      <c r="F309" s="124"/>
      <c r="G309" s="123" t="s">
        <v>107</v>
      </c>
      <c r="H309" s="129"/>
      <c r="I309" s="123"/>
      <c r="J309" s="85" t="s">
        <v>13</v>
      </c>
      <c r="K309" s="130">
        <v>36</v>
      </c>
      <c r="L309" s="118"/>
      <c r="M309" s="12"/>
      <c r="N309" s="80">
        <f>K309*L309</f>
        <v>0</v>
      </c>
    </row>
    <row r="310" spans="1:14" ht="25.5">
      <c r="A310" s="117">
        <v>2</v>
      </c>
      <c r="B310" s="123">
        <v>0</v>
      </c>
      <c r="C310" s="123" t="s">
        <v>106</v>
      </c>
      <c r="D310" s="123" t="s">
        <v>14</v>
      </c>
      <c r="E310" s="123" t="s">
        <v>40</v>
      </c>
      <c r="F310" s="124"/>
      <c r="G310" s="123" t="s">
        <v>104</v>
      </c>
      <c r="H310" s="129"/>
      <c r="I310" s="123"/>
      <c r="J310" s="85" t="s">
        <v>13</v>
      </c>
      <c r="K310" s="130">
        <v>36</v>
      </c>
      <c r="L310" s="118"/>
      <c r="M310" s="12"/>
      <c r="N310" s="80">
        <f aca="true" t="shared" si="6" ref="N310:N319">K310*L310</f>
        <v>0</v>
      </c>
    </row>
    <row r="311" spans="1:14" ht="25.5">
      <c r="A311" s="117">
        <v>3</v>
      </c>
      <c r="B311" s="123">
        <v>1</v>
      </c>
      <c r="C311" s="123" t="s">
        <v>108</v>
      </c>
      <c r="D311" s="123" t="s">
        <v>14</v>
      </c>
      <c r="E311" s="123" t="s">
        <v>40</v>
      </c>
      <c r="F311" s="124"/>
      <c r="G311" s="123" t="s">
        <v>104</v>
      </c>
      <c r="H311" s="129"/>
      <c r="I311" s="123"/>
      <c r="J311" s="85" t="s">
        <v>13</v>
      </c>
      <c r="K311" s="130">
        <v>36</v>
      </c>
      <c r="L311" s="118"/>
      <c r="M311" s="12"/>
      <c r="N311" s="80">
        <f t="shared" si="6"/>
        <v>0</v>
      </c>
    </row>
    <row r="312" spans="1:14" ht="38.25">
      <c r="A312" s="117">
        <v>4</v>
      </c>
      <c r="B312" s="123">
        <v>1</v>
      </c>
      <c r="C312" s="123" t="s">
        <v>106</v>
      </c>
      <c r="D312" s="123" t="s">
        <v>14</v>
      </c>
      <c r="E312" s="123" t="s">
        <v>103</v>
      </c>
      <c r="F312" s="124"/>
      <c r="G312" s="123" t="s">
        <v>104</v>
      </c>
      <c r="H312" s="129"/>
      <c r="I312" s="123"/>
      <c r="J312" s="85" t="s">
        <v>13</v>
      </c>
      <c r="K312" s="130">
        <v>36</v>
      </c>
      <c r="L312" s="118"/>
      <c r="M312" s="12"/>
      <c r="N312" s="80">
        <f t="shared" si="6"/>
        <v>0</v>
      </c>
    </row>
    <row r="313" spans="1:14" ht="12.75">
      <c r="A313" s="117">
        <v>5</v>
      </c>
      <c r="B313" s="123" t="s">
        <v>16</v>
      </c>
      <c r="C313" s="123" t="s">
        <v>102</v>
      </c>
      <c r="D313" s="123" t="s">
        <v>14</v>
      </c>
      <c r="E313" s="123" t="s">
        <v>18</v>
      </c>
      <c r="F313" s="124"/>
      <c r="G313" s="123" t="s">
        <v>104</v>
      </c>
      <c r="H313" s="129"/>
      <c r="I313" s="123"/>
      <c r="J313" s="85" t="s">
        <v>13</v>
      </c>
      <c r="K313" s="130">
        <v>36</v>
      </c>
      <c r="L313" s="118"/>
      <c r="M313" s="12"/>
      <c r="N313" s="80">
        <f t="shared" si="6"/>
        <v>0</v>
      </c>
    </row>
    <row r="314" spans="1:14" ht="12.75">
      <c r="A314" s="117">
        <v>6</v>
      </c>
      <c r="B314" s="123" t="s">
        <v>17</v>
      </c>
      <c r="C314" s="123" t="s">
        <v>102</v>
      </c>
      <c r="D314" s="123" t="s">
        <v>14</v>
      </c>
      <c r="E314" s="123" t="s">
        <v>18</v>
      </c>
      <c r="F314" s="124"/>
      <c r="G314" s="123" t="s">
        <v>104</v>
      </c>
      <c r="H314" s="129"/>
      <c r="I314" s="123"/>
      <c r="J314" s="85" t="s">
        <v>13</v>
      </c>
      <c r="K314" s="130">
        <v>36</v>
      </c>
      <c r="L314" s="118"/>
      <c r="M314" s="12"/>
      <c r="N314" s="80">
        <f t="shared" si="6"/>
        <v>0</v>
      </c>
    </row>
    <row r="315" spans="1:14" ht="12.75">
      <c r="A315" s="117">
        <v>7</v>
      </c>
      <c r="B315" s="123" t="s">
        <v>16</v>
      </c>
      <c r="C315" s="123" t="s">
        <v>105</v>
      </c>
      <c r="D315" s="123" t="s">
        <v>14</v>
      </c>
      <c r="E315" s="123" t="s">
        <v>18</v>
      </c>
      <c r="F315" s="124"/>
      <c r="G315" s="123" t="s">
        <v>104</v>
      </c>
      <c r="H315" s="129"/>
      <c r="I315" s="123"/>
      <c r="J315" s="85" t="s">
        <v>13</v>
      </c>
      <c r="K315" s="130">
        <v>36</v>
      </c>
      <c r="L315" s="118"/>
      <c r="M315" s="12"/>
      <c r="N315" s="80">
        <f t="shared" si="6"/>
        <v>0</v>
      </c>
    </row>
    <row r="316" spans="1:14" ht="12.75">
      <c r="A316" s="117">
        <v>8</v>
      </c>
      <c r="B316" s="123" t="s">
        <v>109</v>
      </c>
      <c r="C316" s="123" t="s">
        <v>105</v>
      </c>
      <c r="D316" s="123" t="s">
        <v>14</v>
      </c>
      <c r="E316" s="123" t="s">
        <v>18</v>
      </c>
      <c r="F316" s="124"/>
      <c r="G316" s="123" t="s">
        <v>104</v>
      </c>
      <c r="H316" s="129"/>
      <c r="I316" s="123"/>
      <c r="J316" s="85" t="s">
        <v>13</v>
      </c>
      <c r="K316" s="130">
        <v>36</v>
      </c>
      <c r="L316" s="118"/>
      <c r="M316" s="12"/>
      <c r="N316" s="80">
        <f t="shared" si="6"/>
        <v>0</v>
      </c>
    </row>
    <row r="317" spans="1:14" ht="12.75">
      <c r="A317" s="117">
        <v>9</v>
      </c>
      <c r="B317" s="123" t="s">
        <v>16</v>
      </c>
      <c r="C317" s="123" t="s">
        <v>110</v>
      </c>
      <c r="D317" s="123" t="s">
        <v>14</v>
      </c>
      <c r="E317" s="123" t="s">
        <v>18</v>
      </c>
      <c r="F317" s="124"/>
      <c r="G317" s="123" t="s">
        <v>104</v>
      </c>
      <c r="H317" s="129"/>
      <c r="I317" s="123"/>
      <c r="J317" s="85" t="s">
        <v>13</v>
      </c>
      <c r="K317" s="130">
        <v>36</v>
      </c>
      <c r="L317" s="118"/>
      <c r="M317" s="12"/>
      <c r="N317" s="80">
        <f t="shared" si="6"/>
        <v>0</v>
      </c>
    </row>
    <row r="318" spans="1:14" ht="38.25">
      <c r="A318" s="117">
        <v>10</v>
      </c>
      <c r="B318" s="123" t="s">
        <v>19</v>
      </c>
      <c r="C318" s="123" t="s">
        <v>110</v>
      </c>
      <c r="D318" s="123" t="s">
        <v>14</v>
      </c>
      <c r="E318" s="123" t="s">
        <v>103</v>
      </c>
      <c r="F318" s="124"/>
      <c r="G318" s="123" t="s">
        <v>107</v>
      </c>
      <c r="H318" s="129"/>
      <c r="I318" s="123"/>
      <c r="J318" s="85" t="s">
        <v>13</v>
      </c>
      <c r="K318" s="130">
        <v>36</v>
      </c>
      <c r="L318" s="118"/>
      <c r="M318" s="12"/>
      <c r="N318" s="80">
        <f t="shared" si="6"/>
        <v>0</v>
      </c>
    </row>
    <row r="319" spans="1:14" ht="38.25">
      <c r="A319" s="117">
        <v>11</v>
      </c>
      <c r="B319" s="123" t="s">
        <v>19</v>
      </c>
      <c r="C319" s="123" t="s">
        <v>143</v>
      </c>
      <c r="D319" s="123" t="s">
        <v>14</v>
      </c>
      <c r="E319" s="123" t="s">
        <v>144</v>
      </c>
      <c r="F319" s="124"/>
      <c r="G319" s="123" t="s">
        <v>104</v>
      </c>
      <c r="H319" s="129"/>
      <c r="I319" s="123"/>
      <c r="J319" s="85" t="s">
        <v>13</v>
      </c>
      <c r="K319" s="130">
        <v>36</v>
      </c>
      <c r="L319" s="118"/>
      <c r="M319" s="45"/>
      <c r="N319" s="80">
        <f t="shared" si="6"/>
        <v>0</v>
      </c>
    </row>
    <row r="320" spans="1:14" ht="77.25" customHeight="1">
      <c r="A320" s="136" t="s">
        <v>113</v>
      </c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8"/>
    </row>
    <row r="321" spans="1:14" ht="12.75" customHeight="1">
      <c r="A321" s="145" t="s">
        <v>0</v>
      </c>
      <c r="B321" s="146" t="s">
        <v>1</v>
      </c>
      <c r="C321" s="147"/>
      <c r="D321" s="147"/>
      <c r="E321" s="147"/>
      <c r="F321" s="147"/>
      <c r="G321" s="147"/>
      <c r="H321" s="147"/>
      <c r="I321" s="148"/>
      <c r="J321" s="145" t="s">
        <v>2</v>
      </c>
      <c r="K321" s="145" t="s">
        <v>3</v>
      </c>
      <c r="L321" s="145" t="s">
        <v>24</v>
      </c>
      <c r="M321" s="145" t="s">
        <v>25</v>
      </c>
      <c r="N321" s="145" t="s">
        <v>26</v>
      </c>
    </row>
    <row r="322" spans="1:14" ht="38.25">
      <c r="A322" s="145"/>
      <c r="B322" s="12" t="s">
        <v>4</v>
      </c>
      <c r="C322" s="12" t="s">
        <v>5</v>
      </c>
      <c r="D322" s="12" t="s">
        <v>6</v>
      </c>
      <c r="E322" s="12" t="s">
        <v>7</v>
      </c>
      <c r="F322" s="12" t="s">
        <v>8</v>
      </c>
      <c r="G322" s="12" t="s">
        <v>9</v>
      </c>
      <c r="H322" s="12" t="s">
        <v>10</v>
      </c>
      <c r="I322" s="12" t="s">
        <v>11</v>
      </c>
      <c r="J322" s="145"/>
      <c r="K322" s="145"/>
      <c r="L322" s="145"/>
      <c r="M322" s="145"/>
      <c r="N322" s="145"/>
    </row>
    <row r="323" spans="1:14" ht="12.75">
      <c r="A323" s="131">
        <v>1</v>
      </c>
      <c r="B323" s="132" t="s">
        <v>17</v>
      </c>
      <c r="C323" s="125" t="s">
        <v>102</v>
      </c>
      <c r="D323" s="126" t="s">
        <v>14</v>
      </c>
      <c r="E323" s="125" t="s">
        <v>18</v>
      </c>
      <c r="F323" s="124"/>
      <c r="G323" s="125" t="s">
        <v>111</v>
      </c>
      <c r="H323" s="125"/>
      <c r="I323" s="125"/>
      <c r="J323" s="85" t="s">
        <v>13</v>
      </c>
      <c r="K323" s="125">
        <v>36</v>
      </c>
      <c r="L323" s="127"/>
      <c r="M323" s="12"/>
      <c r="N323" s="80">
        <f>K323*L323</f>
        <v>0</v>
      </c>
    </row>
    <row r="324" spans="1:14" ht="12.75">
      <c r="A324" s="131">
        <v>2</v>
      </c>
      <c r="B324" s="132" t="s">
        <v>16</v>
      </c>
      <c r="C324" s="125" t="s">
        <v>106</v>
      </c>
      <c r="D324" s="126" t="s">
        <v>14</v>
      </c>
      <c r="E324" s="125" t="s">
        <v>18</v>
      </c>
      <c r="F324" s="124"/>
      <c r="G324" s="125" t="s">
        <v>112</v>
      </c>
      <c r="H324" s="125"/>
      <c r="I324" s="125"/>
      <c r="J324" s="85" t="s">
        <v>13</v>
      </c>
      <c r="K324" s="125">
        <v>24</v>
      </c>
      <c r="L324" s="127"/>
      <c r="M324" s="45"/>
      <c r="N324" s="80">
        <f>K324*L324</f>
        <v>0</v>
      </c>
    </row>
    <row r="325" spans="11:14" ht="15">
      <c r="K325" s="47"/>
      <c r="L325" s="180" t="s">
        <v>76</v>
      </c>
      <c r="M325" s="150"/>
      <c r="N325" s="76">
        <f>N300+N301+N302+N303+N304+N305+N309+N310+N311+N312+N313+N314+N315+N316+N317+N318+N319+N323+N324</f>
        <v>0</v>
      </c>
    </row>
    <row r="327" ht="15">
      <c r="N327" s="11"/>
    </row>
    <row r="328" spans="2:14" ht="15">
      <c r="B328" s="135" t="s">
        <v>77</v>
      </c>
      <c r="C328" s="135"/>
      <c r="D328" s="135"/>
      <c r="E328" s="135"/>
      <c r="F328" s="135"/>
      <c r="G328" s="135"/>
      <c r="H328" s="135"/>
      <c r="N328" s="11"/>
    </row>
    <row r="329" spans="2:14" ht="15">
      <c r="B329" s="135"/>
      <c r="C329" s="135"/>
      <c r="D329" s="135"/>
      <c r="E329" s="135"/>
      <c r="F329" s="135"/>
      <c r="G329" s="135"/>
      <c r="H329" s="135"/>
      <c r="N329" s="11"/>
    </row>
    <row r="330" spans="2:14" ht="15">
      <c r="B330" s="135"/>
      <c r="C330" s="135"/>
      <c r="D330" s="135"/>
      <c r="E330" s="135"/>
      <c r="F330" s="135"/>
      <c r="G330" s="135"/>
      <c r="H330" s="135"/>
      <c r="N330" s="11"/>
    </row>
    <row r="331" spans="1:14" ht="15.75">
      <c r="A331" s="8"/>
      <c r="B331" s="43"/>
      <c r="C331" s="43"/>
      <c r="D331" s="43"/>
      <c r="E331" s="44"/>
      <c r="F331" s="43"/>
      <c r="G331" s="22"/>
      <c r="H331" s="22"/>
      <c r="I331" s="22"/>
      <c r="J331" s="22"/>
      <c r="K331" s="22"/>
      <c r="L331" s="23"/>
      <c r="M331" s="43"/>
      <c r="N331" s="43"/>
    </row>
    <row r="332" spans="2:8" ht="15">
      <c r="B332" s="16"/>
      <c r="C332" s="16"/>
      <c r="D332" s="16"/>
      <c r="E332" s="63"/>
      <c r="F332" s="66"/>
      <c r="G332" s="16"/>
      <c r="H332" s="64"/>
    </row>
    <row r="333" spans="3:8" ht="15">
      <c r="C333" s="65"/>
      <c r="D333" s="16"/>
      <c r="E333" s="63"/>
      <c r="F333" s="66"/>
      <c r="G333" s="16"/>
      <c r="H333" s="64"/>
    </row>
    <row r="334" spans="3:8" ht="15">
      <c r="C334" s="65"/>
      <c r="D334" s="16"/>
      <c r="E334" s="63"/>
      <c r="F334" s="66"/>
      <c r="G334" s="16"/>
      <c r="H334" s="64"/>
    </row>
    <row r="335" spans="3:8" ht="15">
      <c r="C335" s="65"/>
      <c r="D335" s="16"/>
      <c r="E335" s="63"/>
      <c r="F335" s="66"/>
      <c r="G335" s="16"/>
      <c r="H335" s="64"/>
    </row>
    <row r="336" spans="3:8" ht="15">
      <c r="C336" s="65"/>
      <c r="D336" s="16"/>
      <c r="E336" s="63"/>
      <c r="F336" s="66"/>
      <c r="G336" s="16"/>
      <c r="H336" s="64"/>
    </row>
    <row r="337" spans="3:8" ht="15.75">
      <c r="C337" s="65"/>
      <c r="D337" s="16"/>
      <c r="E337" s="60"/>
      <c r="F337" s="61"/>
      <c r="G337" s="59"/>
      <c r="H337" s="62"/>
    </row>
    <row r="338" spans="3:8" ht="15.75">
      <c r="C338" s="65"/>
      <c r="D338" s="16"/>
      <c r="E338" s="60"/>
      <c r="F338" s="61"/>
      <c r="G338" s="59"/>
      <c r="H338" s="62"/>
    </row>
    <row r="339" spans="3:4" ht="14.25">
      <c r="C339" s="65"/>
      <c r="D339" s="16"/>
    </row>
    <row r="340" spans="3:4" ht="14.25">
      <c r="C340" s="65"/>
      <c r="D340" s="16"/>
    </row>
    <row r="341" spans="3:4" ht="14.25">
      <c r="C341" s="65"/>
      <c r="D341" s="16"/>
    </row>
    <row r="342" spans="3:4" ht="14.25">
      <c r="C342" s="65"/>
      <c r="D342" s="16"/>
    </row>
    <row r="343" spans="3:4" ht="14.25">
      <c r="C343" s="65"/>
      <c r="D343" s="16"/>
    </row>
    <row r="344" spans="3:4" ht="14.25">
      <c r="C344" s="65"/>
      <c r="D344" s="16"/>
    </row>
    <row r="345" spans="3:4" ht="14.25">
      <c r="C345" s="65"/>
      <c r="D345" s="16"/>
    </row>
    <row r="346" spans="3:4" ht="14.25">
      <c r="C346" s="65"/>
      <c r="D346" s="16"/>
    </row>
  </sheetData>
  <sheetProtection/>
  <mergeCells count="201">
    <mergeCell ref="M307:M308"/>
    <mergeCell ref="N307:N308"/>
    <mergeCell ref="A320:N320"/>
    <mergeCell ref="B328:H330"/>
    <mergeCell ref="A307:A308"/>
    <mergeCell ref="B307:I307"/>
    <mergeCell ref="J307:J308"/>
    <mergeCell ref="K307:K308"/>
    <mergeCell ref="L307:L308"/>
    <mergeCell ref="A295:N295"/>
    <mergeCell ref="B296:D296"/>
    <mergeCell ref="A297:N297"/>
    <mergeCell ref="A298:A299"/>
    <mergeCell ref="B298:I298"/>
    <mergeCell ref="J298:J299"/>
    <mergeCell ref="K298:K299"/>
    <mergeCell ref="L298:L299"/>
    <mergeCell ref="M298:M299"/>
    <mergeCell ref="N298:N299"/>
    <mergeCell ref="M284:M285"/>
    <mergeCell ref="N284:N285"/>
    <mergeCell ref="B290:H292"/>
    <mergeCell ref="L287:M287"/>
    <mergeCell ref="A321:A322"/>
    <mergeCell ref="B321:I321"/>
    <mergeCell ref="J321:J322"/>
    <mergeCell ref="K321:K322"/>
    <mergeCell ref="L321:L322"/>
    <mergeCell ref="M321:M322"/>
    <mergeCell ref="L273:M273"/>
    <mergeCell ref="B276:H278"/>
    <mergeCell ref="A281:N281"/>
    <mergeCell ref="B282:D282"/>
    <mergeCell ref="A283:N283"/>
    <mergeCell ref="A284:A285"/>
    <mergeCell ref="B284:I284"/>
    <mergeCell ref="J284:J285"/>
    <mergeCell ref="K284:K285"/>
    <mergeCell ref="L284:L285"/>
    <mergeCell ref="B264:D264"/>
    <mergeCell ref="A265:N265"/>
    <mergeCell ref="A266:A267"/>
    <mergeCell ref="B266:I266"/>
    <mergeCell ref="J266:J267"/>
    <mergeCell ref="K266:K267"/>
    <mergeCell ref="L266:L267"/>
    <mergeCell ref="M266:M267"/>
    <mergeCell ref="N266:N267"/>
    <mergeCell ref="M39:M40"/>
    <mergeCell ref="M252:M253"/>
    <mergeCell ref="L198:L199"/>
    <mergeCell ref="L39:L40"/>
    <mergeCell ref="K198:K199"/>
    <mergeCell ref="L149:L150"/>
    <mergeCell ref="A197:N197"/>
    <mergeCell ref="A198:A199"/>
    <mergeCell ref="N252:N253"/>
    <mergeCell ref="A226:N226"/>
    <mergeCell ref="L2:M2"/>
    <mergeCell ref="B7:D7"/>
    <mergeCell ref="B8:D8"/>
    <mergeCell ref="B9:D9"/>
    <mergeCell ref="J252:J253"/>
    <mergeCell ref="K252:K253"/>
    <mergeCell ref="L252:L253"/>
    <mergeCell ref="A38:N38"/>
    <mergeCell ref="A251:N251"/>
    <mergeCell ref="B227:D227"/>
    <mergeCell ref="B198:I198"/>
    <mergeCell ref="J198:J199"/>
    <mergeCell ref="B179:D179"/>
    <mergeCell ref="A163:N163"/>
    <mergeCell ref="M149:M150"/>
    <mergeCell ref="A180:N180"/>
    <mergeCell ref="A195:N195"/>
    <mergeCell ref="B196:D196"/>
    <mergeCell ref="K39:K40"/>
    <mergeCell ref="A39:A40"/>
    <mergeCell ref="K149:K150"/>
    <mergeCell ref="N80:N81"/>
    <mergeCell ref="N65:N66"/>
    <mergeCell ref="N39:N40"/>
    <mergeCell ref="A64:N64"/>
    <mergeCell ref="A79:N79"/>
    <mergeCell ref="K80:K81"/>
    <mergeCell ref="L80:L81"/>
    <mergeCell ref="A65:A66"/>
    <mergeCell ref="L69:M69"/>
    <mergeCell ref="L65:L66"/>
    <mergeCell ref="M65:M66"/>
    <mergeCell ref="A80:A81"/>
    <mergeCell ref="B80:I80"/>
    <mergeCell ref="B65:I65"/>
    <mergeCell ref="J80:J81"/>
    <mergeCell ref="M80:M81"/>
    <mergeCell ref="J65:J66"/>
    <mergeCell ref="K65:K66"/>
    <mergeCell ref="B72:H74"/>
    <mergeCell ref="A77:N77"/>
    <mergeCell ref="B78:D78"/>
    <mergeCell ref="A164:A165"/>
    <mergeCell ref="B164:I164"/>
    <mergeCell ref="J164:J165"/>
    <mergeCell ref="K164:K165"/>
    <mergeCell ref="L164:L165"/>
    <mergeCell ref="M164:M165"/>
    <mergeCell ref="B221:H223"/>
    <mergeCell ref="N181:N182"/>
    <mergeCell ref="J229:J230"/>
    <mergeCell ref="K229:K230"/>
    <mergeCell ref="L229:L230"/>
    <mergeCell ref="M229:M230"/>
    <mergeCell ref="N229:N230"/>
    <mergeCell ref="B181:I181"/>
    <mergeCell ref="J181:J182"/>
    <mergeCell ref="N198:N199"/>
    <mergeCell ref="A62:N62"/>
    <mergeCell ref="B63:D63"/>
    <mergeCell ref="B238:G238"/>
    <mergeCell ref="B237:G237"/>
    <mergeCell ref="B239:G239"/>
    <mergeCell ref="L90:M90"/>
    <mergeCell ref="B93:H95"/>
    <mergeCell ref="B229:I229"/>
    <mergeCell ref="B234:G234"/>
    <mergeCell ref="B235:G235"/>
    <mergeCell ref="L255:M255"/>
    <mergeCell ref="L241:M241"/>
    <mergeCell ref="B244:H246"/>
    <mergeCell ref="A249:N249"/>
    <mergeCell ref="L325:M325"/>
    <mergeCell ref="N321:N322"/>
    <mergeCell ref="B250:D250"/>
    <mergeCell ref="A252:A253"/>
    <mergeCell ref="B252:I252"/>
    <mergeCell ref="A263:N263"/>
    <mergeCell ref="J39:J40"/>
    <mergeCell ref="B12:E12"/>
    <mergeCell ref="A228:N228"/>
    <mergeCell ref="A98:N98"/>
    <mergeCell ref="B99:D99"/>
    <mergeCell ref="N164:N165"/>
    <mergeCell ref="A20:N20"/>
    <mergeCell ref="B21:D21"/>
    <mergeCell ref="L28:M28"/>
    <mergeCell ref="B31:H33"/>
    <mergeCell ref="B4:M5"/>
    <mergeCell ref="B13:I13"/>
    <mergeCell ref="B14:D14"/>
    <mergeCell ref="B17:F17"/>
    <mergeCell ref="L54:M54"/>
    <mergeCell ref="B57:H59"/>
    <mergeCell ref="A22:N22"/>
    <mergeCell ref="B39:I39"/>
    <mergeCell ref="B23:I23"/>
    <mergeCell ref="J23:J24"/>
    <mergeCell ref="B236:G236"/>
    <mergeCell ref="A229:A230"/>
    <mergeCell ref="B240:G240"/>
    <mergeCell ref="B233:G233"/>
    <mergeCell ref="J149:J150"/>
    <mergeCell ref="N149:N150"/>
    <mergeCell ref="M198:M199"/>
    <mergeCell ref="A181:A182"/>
    <mergeCell ref="K181:K182"/>
    <mergeCell ref="B190:H192"/>
    <mergeCell ref="B37:D37"/>
    <mergeCell ref="A36:N36"/>
    <mergeCell ref="K23:K24"/>
    <mergeCell ref="L23:L24"/>
    <mergeCell ref="M23:M24"/>
    <mergeCell ref="N23:N24"/>
    <mergeCell ref="A23:A24"/>
    <mergeCell ref="L170:M170"/>
    <mergeCell ref="B173:H175"/>
    <mergeCell ref="A178:N178"/>
    <mergeCell ref="B141:H143"/>
    <mergeCell ref="A146:N146"/>
    <mergeCell ref="B147:D147"/>
    <mergeCell ref="L153:M153"/>
    <mergeCell ref="A148:N148"/>
    <mergeCell ref="A149:A150"/>
    <mergeCell ref="B149:I149"/>
    <mergeCell ref="A100:N100"/>
    <mergeCell ref="A101:A102"/>
    <mergeCell ref="B101:I101"/>
    <mergeCell ref="J101:J102"/>
    <mergeCell ref="K101:K102"/>
    <mergeCell ref="L101:L102"/>
    <mergeCell ref="M101:M102"/>
    <mergeCell ref="N101:N102"/>
    <mergeCell ref="L138:M138"/>
    <mergeCell ref="B258:H260"/>
    <mergeCell ref="A306:N306"/>
    <mergeCell ref="L181:L182"/>
    <mergeCell ref="M181:M182"/>
    <mergeCell ref="L187:M187"/>
    <mergeCell ref="L218:M218"/>
    <mergeCell ref="B156:H158"/>
    <mergeCell ref="A161:N161"/>
    <mergeCell ref="B162:D162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 Publiczne</dc:creator>
  <cp:keywords/>
  <dc:description/>
  <cp:lastModifiedBy>andzelika.rajko</cp:lastModifiedBy>
  <cp:lastPrinted>2023-11-15T09:21:55Z</cp:lastPrinted>
  <dcterms:created xsi:type="dcterms:W3CDTF">2003-07-10T07:21:14Z</dcterms:created>
  <dcterms:modified xsi:type="dcterms:W3CDTF">2023-11-16T13:00:15Z</dcterms:modified>
  <cp:category/>
  <cp:version/>
  <cp:contentType/>
  <cp:contentStatus/>
</cp:coreProperties>
</file>