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4\"/>
    </mc:Choice>
  </mc:AlternateContent>
  <xr:revisionPtr revIDLastSave="0" documentId="13_ncr:1_{DF7843F5-4608-452D-B9E0-32B683F6B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5" i="2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5" i="2"/>
  <c r="H5" i="2" s="1"/>
  <c r="F25" i="2" l="1"/>
  <c r="F26" i="2"/>
  <c r="F27" i="2" s="1"/>
  <c r="F23" i="2"/>
  <c r="F22" i="2" l="1"/>
  <c r="F24" i="2"/>
</calcChain>
</file>

<file path=xl/sharedStrings.xml><?xml version="1.0" encoding="utf-8"?>
<sst xmlns="http://schemas.openxmlformats.org/spreadsheetml/2006/main" count="62" uniqueCount="60">
  <si>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</si>
  <si>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</si>
  <si>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</si>
  <si>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</si>
  <si>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</si>
  <si>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</si>
  <si>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</si>
  <si>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</si>
  <si>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</si>
  <si>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</si>
  <si>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</si>
  <si>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</si>
  <si>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</si>
  <si>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</si>
  <si>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</si>
  <si>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</si>
  <si>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</si>
  <si>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</si>
  <si>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</si>
  <si>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</si>
  <si>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</si>
  <si>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</si>
  <si>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</si>
  <si>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</si>
  <si>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Mleko zawartość tłuszczu- 3,2%  UHT  (opakowanie – karton 1 l)</t>
  </si>
  <si>
    <t>Ser żółty w kostce</t>
  </si>
  <si>
    <t>Śmietana 18 % w 250 ml produktu (opakowanie- karton o pojemności 250 ml)</t>
  </si>
  <si>
    <t>Śmietana pasteryzowana o zawartości tłuszczu 30 % (opakowanie- karton o pojemności 500 ml)</t>
  </si>
  <si>
    <t>Śmietana wiejska 18 % (ukwaszana) (opakowanie jednostkowe – kubeczek o masie netto 400 g)</t>
  </si>
  <si>
    <t>Serek Mascarpone śmietankowo-kremowy (opakowanie o masie netto 250 g)</t>
  </si>
  <si>
    <t>Masło o zawartości tłuszczu 82% (opakowanie-kostka o masie 200 g) typu OSM Czarnków lub równoważne</t>
  </si>
  <si>
    <t>Ser biały mielony typu JULIKO lub równoważny (opakowanie- wiaderko o masie 1000 g)</t>
  </si>
  <si>
    <t>Ser śmietankowy (zawartość 21 g tłuszczu w 100 g produktu) typu Almette lub równoważny (opakowanie jedn. o masie 150 g)</t>
  </si>
  <si>
    <t>Twaróg półtłusty mielony (opakowanie o masie netto 250 g) typu OSM Czarnków lub równoważny</t>
  </si>
  <si>
    <t>Twaróg śmietankowy mielony (opakowanie o masie netto 250 g) typu OSM Czarnków lub równoważny</t>
  </si>
  <si>
    <t>Jogurt naturalny  (opakowanie jednostkowe – kubeczek o masie netto 350 g)</t>
  </si>
  <si>
    <t>Maślanka naturalna (opakowanie butelka plastikowa o masie netto 1 kg )</t>
  </si>
  <si>
    <r>
      <t xml:space="preserve">Serek o smaku waniliowym z drażami  ( opakowanie </t>
    </r>
    <r>
      <rPr>
        <sz val="10"/>
        <color theme="1"/>
        <rFont val="Tahoma"/>
        <family val="2"/>
        <charset val="238"/>
      </rPr>
      <t xml:space="preserve">kubek o masie od 110 g do 130g ) </t>
    </r>
    <r>
      <rPr>
        <sz val="10"/>
        <color rgb="FF000000"/>
        <rFont val="Tahoma"/>
        <family val="2"/>
        <charset val="238"/>
      </rPr>
      <t>typu OSM Czarnków lub równoważny</t>
    </r>
    <r>
      <rPr>
        <sz val="10"/>
        <color rgb="FF92D050"/>
        <rFont val="Tahoma"/>
        <family val="2"/>
        <charset val="238"/>
      </rPr>
      <t xml:space="preserve"> </t>
    </r>
  </si>
  <si>
    <r>
      <t xml:space="preserve">Deser Zuzia śmietankowo-czekoladowy (opakowanie kubek o masie netto od130 g do 150g) typu </t>
    </r>
    <r>
      <rPr>
        <sz val="10"/>
        <color rgb="FF000000"/>
        <rFont val="Tahoma"/>
        <family val="2"/>
        <charset val="238"/>
      </rPr>
      <t xml:space="preserve">OSM Czarnków lub równoważny </t>
    </r>
  </si>
  <si>
    <r>
      <t xml:space="preserve">Ser topiony do smarowania typu Hochland lub równoważny </t>
    </r>
    <r>
      <rPr>
        <sz val="10"/>
        <color rgb="FF000000"/>
        <rFont val="Tahoma"/>
        <family val="2"/>
        <charset val="238"/>
      </rPr>
      <t>( opakowanie w kubku o masie 100g -140 g)</t>
    </r>
    <r>
      <rPr>
        <sz val="10"/>
        <color rgb="FF92D050"/>
        <rFont val="Tahoma"/>
        <family val="2"/>
        <charset val="238"/>
      </rPr>
      <t xml:space="preserve"> </t>
    </r>
  </si>
  <si>
    <r>
      <rPr>
        <b/>
        <sz val="12"/>
        <color theme="1"/>
        <rFont val="Tahoma"/>
        <family val="2"/>
        <charset val="238"/>
      </rPr>
      <t>Załącznik nr 15</t>
    </r>
    <r>
      <rPr>
        <b/>
        <sz val="12"/>
        <color rgb="FFFF0000"/>
        <rFont val="Tahoma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</si>
  <si>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 - Produkty mleczarskie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2024r. do 31 grudnia 2024r."</t>
    </r>
  </si>
  <si>
    <t>kg</t>
  </si>
  <si>
    <t>szt. (opakowanie-kostka o masie 200 g)</t>
  </si>
  <si>
    <t>szt. (opakowanie – karton 1 l)</t>
  </si>
  <si>
    <t>szt. (opakowanie- wiaderko o masie 1000 g)</t>
  </si>
  <si>
    <t>szt. (opakowanie jedn. o masie 150 g)</t>
  </si>
  <si>
    <t>szt. (opakowanie- karton o pojemności 250 ml)</t>
  </si>
  <si>
    <t>szt. (opakowanie- karton o pojemności 500 ml)</t>
  </si>
  <si>
    <t>szt. (opakowanie jednostkowe – kubeczek o masie netto 400 g)</t>
  </si>
  <si>
    <t>szt. (opakowanie o masie netto 250 g)</t>
  </si>
  <si>
    <t>szt. (opakowanie o masie netto 350 g)</t>
  </si>
  <si>
    <t>szt. (opakowanie o masie netto 1 kg )</t>
  </si>
  <si>
    <t>szt. (opakowanie kubek o masie 110g -130 g)</t>
  </si>
  <si>
    <r>
      <t>szt.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(opakowanie kubek o masie netto 130 g – 150g)</t>
    </r>
  </si>
  <si>
    <r>
      <t xml:space="preserve">Deser mleczny o smaku waniliowym typu Bakuś firmy  Bakoma </t>
    </r>
    <r>
      <rPr>
        <sz val="10"/>
        <color rgb="FF000000"/>
        <rFont val="Tahoma"/>
        <family val="2"/>
        <charset val="238"/>
      </rPr>
      <t>( opakowanie saszetka o pojemnością od 65g do 80 g)</t>
    </r>
  </si>
  <si>
    <t>szt. (opakowanie o pojemności 65g - 80 g)</t>
  </si>
  <si>
    <t>szt. (opakowanie o masie 100g - 140 g)</t>
  </si>
  <si>
    <t xml:space="preserve">      i      </t>
  </si>
  <si>
    <t xml:space="preserve">Cena jedn. 
w zł brutto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</si>
</sst>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92D050"/>
      <name val="Tahoma"/>
      <family val="2"/>
      <charset val="238"/>
    </font>
    <font>
      <sz val="10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3" xfId="2" applyFont="1" applyFill="1" applyBorder="1" applyAlignment="1" applyProtection="1">
      <alignment horizontal="center" vertical="center" wrapText="1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4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4" fontId="20" fillId="0" borderId="1" xfId="2" applyFont="1" applyFill="1" applyBorder="1" applyAlignment="1" applyProtection="1">
      <alignment horizontal="center" vertical="center" wrapText="1"/>
      <protection locked="0"/>
    </xf>
    <xf numFmtId="44" fontId="22" fillId="5" borderId="1" xfId="2" applyFont="1" applyFill="1" applyBorder="1" applyAlignment="1" applyProtection="1">
      <alignment horizontal="center"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5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  <xf numFmtId="44" fontId="18" fillId="0" borderId="3" xfId="2" applyFont="1" applyFill="1" applyBorder="1" applyAlignment="1" applyProtection="1">
      <alignment horizontal="center" vertical="center" wrapText="1"/>
    </xf>
    <xf numFmtId="44" fontId="18" fillId="0" borderId="1" xfId="2" applyFont="1" applyFill="1" applyBorder="1" applyAlignment="1" applyProtection="1">
      <alignment horizontal="center" vertical="center" wrapText="1"/>
    </xf>
    <xf numFmtId="9" fontId="18" fillId="0" borderId="1" xfId="2" applyNumberFormat="1" applyFont="1" applyFill="1" applyBorder="1" applyAlignment="1" applyProtection="1">
      <alignment horizontal="center" vertical="center" wrapText="1"/>
    </xf>
    <xf numFmtId="44" fontId="18" fillId="0" borderId="1" xfId="2" applyFont="1" applyFill="1" applyBorder="1" applyAlignment="1" applyProtection="1">
      <alignment horizontal="center" vertic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topLeftCell="A7" workbookViewId="0">
      <selection sqref="A1:I30"/>
    </sheetView>
  </sheetViews>
  <sheetFormatPr defaultRowHeight="15" x14ac:dyDescent="0.25"/>
  <cols>
    <col min="1" max="1" width="4.85546875" style="2" customWidth="1"/>
    <col min="2" max="2" width="39.42578125" style="2" customWidth="1"/>
    <col min="3" max="3" width="11.85546875" style="2" customWidth="1"/>
    <col min="4" max="4" width="12.5703125" style="2" customWidth="1"/>
    <col min="5" max="5" width="11.7109375" style="2" customWidth="1"/>
    <col min="6" max="6" width="15.7109375" style="2" customWidth="1"/>
    <col min="7" max="7" width="9.85546875" style="2" customWidth="1"/>
    <col min="8" max="8" width="13" style="2" customWidth="1"/>
    <col min="9" max="9" width="11.140625" style="2" customWidth="1"/>
    <col min="10" max="10" width="12.28515625" style="2" customWidth="1"/>
    <col min="11" max="16384" width="9.140625" style="2"/>
  </cols>
  <sheetData>
    <row r="1" spans="1:10" ht="22.5" x14ac:dyDescent="0.25">
      <c r="A1" s="32"/>
      <c r="B1" s="33" t="s">
        <v>40</v>
      </c>
      <c r="C1" s="34"/>
      <c r="D1" s="35"/>
      <c r="E1" s="32"/>
      <c r="F1" s="36"/>
      <c r="G1" s="36"/>
      <c r="H1" s="36"/>
      <c r="I1" s="1"/>
      <c r="J1" s="1"/>
    </row>
    <row r="2" spans="1:10" ht="75.75" customHeight="1" x14ac:dyDescent="0.25">
      <c r="A2" s="51" t="s">
        <v>41</v>
      </c>
      <c r="B2" s="51"/>
      <c r="C2" s="51"/>
      <c r="D2" s="51"/>
      <c r="E2" s="51"/>
      <c r="F2" s="51"/>
      <c r="G2" s="51"/>
      <c r="H2" s="51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20</v>
      </c>
      <c r="H3" s="39" t="s">
        <v>23</v>
      </c>
      <c r="I3" s="47" t="s">
        <v>59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0" t="s">
        <v>4</v>
      </c>
      <c r="E4" s="41" t="s">
        <v>8</v>
      </c>
      <c r="F4" s="41" t="s">
        <v>6</v>
      </c>
      <c r="G4" s="41" t="s">
        <v>7</v>
      </c>
      <c r="H4" s="41" t="s">
        <v>19</v>
      </c>
      <c r="I4" s="46" t="s">
        <v>58</v>
      </c>
      <c r="J4" s="5"/>
    </row>
    <row r="5" spans="1:10" ht="51" x14ac:dyDescent="0.25">
      <c r="A5" s="42">
        <v>1</v>
      </c>
      <c r="B5" s="44" t="s">
        <v>30</v>
      </c>
      <c r="C5" s="43" t="s">
        <v>43</v>
      </c>
      <c r="D5" s="43">
        <v>1300</v>
      </c>
      <c r="E5" s="54"/>
      <c r="F5" s="55">
        <f>D5*E5</f>
        <v>0</v>
      </c>
      <c r="G5" s="56"/>
      <c r="H5" s="55">
        <f>F5*G5</f>
        <v>0</v>
      </c>
      <c r="I5" s="57">
        <f>E5+(E5*G5)</f>
        <v>0</v>
      </c>
      <c r="J5" s="5"/>
    </row>
    <row r="6" spans="1:10" ht="38.25" x14ac:dyDescent="0.25">
      <c r="A6" s="42">
        <v>2</v>
      </c>
      <c r="B6" s="44" t="s">
        <v>24</v>
      </c>
      <c r="C6" s="43" t="s">
        <v>44</v>
      </c>
      <c r="D6" s="43">
        <v>1800</v>
      </c>
      <c r="E6" s="54"/>
      <c r="F6" s="55">
        <f t="shared" ref="F6:F21" si="0">D6*E6</f>
        <v>0</v>
      </c>
      <c r="G6" s="56"/>
      <c r="H6" s="55">
        <f t="shared" ref="H6:H21" si="1">F6*G6</f>
        <v>0</v>
      </c>
      <c r="I6" s="57">
        <f t="shared" ref="I6:I21" si="2">E6+(E6*G6)</f>
        <v>0</v>
      </c>
      <c r="J6" s="5"/>
    </row>
    <row r="7" spans="1:10" ht="63.75" x14ac:dyDescent="0.25">
      <c r="A7" s="42">
        <v>3</v>
      </c>
      <c r="B7" s="44" t="s">
        <v>31</v>
      </c>
      <c r="C7" s="43" t="s">
        <v>45</v>
      </c>
      <c r="D7" s="43">
        <v>70</v>
      </c>
      <c r="E7" s="54"/>
      <c r="F7" s="55">
        <f t="shared" si="0"/>
        <v>0</v>
      </c>
      <c r="G7" s="56"/>
      <c r="H7" s="55">
        <f t="shared" si="1"/>
        <v>0</v>
      </c>
      <c r="I7" s="57">
        <f t="shared" si="2"/>
        <v>0</v>
      </c>
      <c r="J7" s="5"/>
    </row>
    <row r="8" spans="1:10" ht="51" x14ac:dyDescent="0.25">
      <c r="A8" s="42">
        <v>4</v>
      </c>
      <c r="B8" s="44" t="s">
        <v>32</v>
      </c>
      <c r="C8" s="43" t="s">
        <v>46</v>
      </c>
      <c r="D8" s="43">
        <v>70</v>
      </c>
      <c r="E8" s="54"/>
      <c r="F8" s="55">
        <f t="shared" si="0"/>
        <v>0</v>
      </c>
      <c r="G8" s="56"/>
      <c r="H8" s="55">
        <f t="shared" si="1"/>
        <v>0</v>
      </c>
      <c r="I8" s="57">
        <f t="shared" si="2"/>
        <v>0</v>
      </c>
      <c r="J8" s="5"/>
    </row>
    <row r="9" spans="1:10" x14ac:dyDescent="0.25">
      <c r="A9" s="42">
        <v>5</v>
      </c>
      <c r="B9" s="44" t="s">
        <v>25</v>
      </c>
      <c r="C9" s="43" t="s">
        <v>42</v>
      </c>
      <c r="D9" s="43">
        <v>35</v>
      </c>
      <c r="E9" s="54"/>
      <c r="F9" s="55">
        <f t="shared" si="0"/>
        <v>0</v>
      </c>
      <c r="G9" s="56"/>
      <c r="H9" s="55">
        <f t="shared" si="1"/>
        <v>0</v>
      </c>
      <c r="I9" s="57">
        <f t="shared" si="2"/>
        <v>0</v>
      </c>
      <c r="J9" s="5"/>
    </row>
    <row r="10" spans="1:10" ht="63.75" x14ac:dyDescent="0.25">
      <c r="A10" s="42">
        <v>6</v>
      </c>
      <c r="B10" s="44" t="s">
        <v>26</v>
      </c>
      <c r="C10" s="43" t="s">
        <v>47</v>
      </c>
      <c r="D10" s="43">
        <v>220</v>
      </c>
      <c r="E10" s="54"/>
      <c r="F10" s="55">
        <f t="shared" si="0"/>
        <v>0</v>
      </c>
      <c r="G10" s="56"/>
      <c r="H10" s="55">
        <f t="shared" si="1"/>
        <v>0</v>
      </c>
      <c r="I10" s="57">
        <f t="shared" si="2"/>
        <v>0</v>
      </c>
      <c r="J10" s="5"/>
    </row>
    <row r="11" spans="1:10" ht="63.75" x14ac:dyDescent="0.25">
      <c r="A11" s="42">
        <v>7</v>
      </c>
      <c r="B11" s="44" t="s">
        <v>27</v>
      </c>
      <c r="C11" s="43" t="s">
        <v>48</v>
      </c>
      <c r="D11" s="43">
        <v>150</v>
      </c>
      <c r="E11" s="54"/>
      <c r="F11" s="55">
        <f t="shared" si="0"/>
        <v>0</v>
      </c>
      <c r="G11" s="56"/>
      <c r="H11" s="55">
        <f t="shared" si="1"/>
        <v>0</v>
      </c>
      <c r="I11" s="57">
        <f t="shared" si="2"/>
        <v>0</v>
      </c>
      <c r="J11" s="5"/>
    </row>
    <row r="12" spans="1:10" ht="76.5" x14ac:dyDescent="0.25">
      <c r="A12" s="42">
        <v>8</v>
      </c>
      <c r="B12" s="44" t="s">
        <v>28</v>
      </c>
      <c r="C12" s="43" t="s">
        <v>49</v>
      </c>
      <c r="D12" s="43">
        <v>120</v>
      </c>
      <c r="E12" s="54"/>
      <c r="F12" s="55">
        <f t="shared" si="0"/>
        <v>0</v>
      </c>
      <c r="G12" s="56"/>
      <c r="H12" s="55">
        <f t="shared" si="1"/>
        <v>0</v>
      </c>
      <c r="I12" s="57">
        <f t="shared" si="2"/>
        <v>0</v>
      </c>
      <c r="J12" s="5"/>
    </row>
    <row r="13" spans="1:10" ht="51" x14ac:dyDescent="0.25">
      <c r="A13" s="42">
        <v>9</v>
      </c>
      <c r="B13" s="44" t="s">
        <v>33</v>
      </c>
      <c r="C13" s="43" t="s">
        <v>50</v>
      </c>
      <c r="D13" s="43">
        <v>200</v>
      </c>
      <c r="E13" s="54"/>
      <c r="F13" s="55">
        <f t="shared" si="0"/>
        <v>0</v>
      </c>
      <c r="G13" s="56"/>
      <c r="H13" s="55">
        <f t="shared" si="1"/>
        <v>0</v>
      </c>
      <c r="I13" s="57">
        <f t="shared" si="2"/>
        <v>0</v>
      </c>
      <c r="J13" s="5"/>
    </row>
    <row r="14" spans="1:10" ht="51" x14ac:dyDescent="0.25">
      <c r="A14" s="42">
        <v>10</v>
      </c>
      <c r="B14" s="44" t="s">
        <v>34</v>
      </c>
      <c r="C14" s="43" t="s">
        <v>50</v>
      </c>
      <c r="D14" s="43">
        <v>50</v>
      </c>
      <c r="E14" s="54"/>
      <c r="F14" s="55">
        <f t="shared" si="0"/>
        <v>0</v>
      </c>
      <c r="G14" s="56"/>
      <c r="H14" s="55">
        <f t="shared" si="1"/>
        <v>0</v>
      </c>
      <c r="I14" s="57">
        <f t="shared" si="2"/>
        <v>0</v>
      </c>
      <c r="J14" s="5"/>
    </row>
    <row r="15" spans="1:10" ht="51" x14ac:dyDescent="0.25">
      <c r="A15" s="42">
        <v>11</v>
      </c>
      <c r="B15" s="44" t="s">
        <v>35</v>
      </c>
      <c r="C15" s="43" t="s">
        <v>51</v>
      </c>
      <c r="D15" s="43">
        <v>60</v>
      </c>
      <c r="E15" s="54"/>
      <c r="F15" s="55">
        <f t="shared" si="0"/>
        <v>0</v>
      </c>
      <c r="G15" s="56"/>
      <c r="H15" s="55">
        <f t="shared" si="1"/>
        <v>0</v>
      </c>
      <c r="I15" s="57">
        <f t="shared" si="2"/>
        <v>0</v>
      </c>
      <c r="J15" s="5"/>
    </row>
    <row r="16" spans="1:10" ht="51" x14ac:dyDescent="0.25">
      <c r="A16" s="42">
        <v>12</v>
      </c>
      <c r="B16" s="44" t="s">
        <v>36</v>
      </c>
      <c r="C16" s="43" t="s">
        <v>52</v>
      </c>
      <c r="D16" s="43">
        <v>10</v>
      </c>
      <c r="E16" s="54"/>
      <c r="F16" s="55">
        <f t="shared" si="0"/>
        <v>0</v>
      </c>
      <c r="G16" s="56"/>
      <c r="H16" s="55">
        <f t="shared" si="1"/>
        <v>0</v>
      </c>
      <c r="I16" s="57">
        <f t="shared" si="2"/>
        <v>0</v>
      </c>
      <c r="J16" s="5"/>
    </row>
    <row r="17" spans="1:10" ht="51" x14ac:dyDescent="0.25">
      <c r="A17" s="42">
        <v>13</v>
      </c>
      <c r="B17" s="44" t="s">
        <v>29</v>
      </c>
      <c r="C17" s="43" t="s">
        <v>50</v>
      </c>
      <c r="D17" s="43">
        <v>10</v>
      </c>
      <c r="E17" s="9"/>
      <c r="F17" s="55">
        <f t="shared" si="0"/>
        <v>0</v>
      </c>
      <c r="G17" s="10"/>
      <c r="H17" s="55">
        <f t="shared" si="1"/>
        <v>0</v>
      </c>
      <c r="I17" s="57">
        <f t="shared" si="2"/>
        <v>0</v>
      </c>
      <c r="J17" s="7"/>
    </row>
    <row r="18" spans="1:10" ht="63.75" x14ac:dyDescent="0.25">
      <c r="A18" s="42">
        <v>14</v>
      </c>
      <c r="B18" s="44" t="s">
        <v>37</v>
      </c>
      <c r="C18" s="43" t="s">
        <v>53</v>
      </c>
      <c r="D18" s="43">
        <v>1000</v>
      </c>
      <c r="E18" s="9"/>
      <c r="F18" s="55">
        <f t="shared" si="0"/>
        <v>0</v>
      </c>
      <c r="G18" s="10"/>
      <c r="H18" s="55">
        <f t="shared" si="1"/>
        <v>0</v>
      </c>
      <c r="I18" s="57">
        <f t="shared" si="2"/>
        <v>0</v>
      </c>
      <c r="J18" s="7"/>
    </row>
    <row r="19" spans="1:10" ht="76.5" x14ac:dyDescent="0.25">
      <c r="A19" s="42">
        <v>15</v>
      </c>
      <c r="B19" s="45" t="s">
        <v>38</v>
      </c>
      <c r="C19" s="43" t="s">
        <v>54</v>
      </c>
      <c r="D19" s="43">
        <v>1200</v>
      </c>
      <c r="E19" s="9"/>
      <c r="F19" s="55">
        <f t="shared" si="0"/>
        <v>0</v>
      </c>
      <c r="G19" s="10"/>
      <c r="H19" s="55">
        <f t="shared" si="1"/>
        <v>0</v>
      </c>
      <c r="I19" s="57">
        <f t="shared" si="2"/>
        <v>0</v>
      </c>
      <c r="J19" s="7"/>
    </row>
    <row r="20" spans="1:10" ht="51" x14ac:dyDescent="0.25">
      <c r="A20" s="42">
        <v>16</v>
      </c>
      <c r="B20" s="45" t="s">
        <v>55</v>
      </c>
      <c r="C20" s="43" t="s">
        <v>56</v>
      </c>
      <c r="D20" s="43">
        <v>220</v>
      </c>
      <c r="E20" s="9"/>
      <c r="F20" s="55">
        <f t="shared" si="0"/>
        <v>0</v>
      </c>
      <c r="G20" s="10"/>
      <c r="H20" s="55">
        <f t="shared" si="1"/>
        <v>0</v>
      </c>
      <c r="I20" s="57">
        <f t="shared" si="2"/>
        <v>0</v>
      </c>
      <c r="J20" s="7"/>
    </row>
    <row r="21" spans="1:10" ht="63.75" x14ac:dyDescent="0.25">
      <c r="A21" s="42">
        <v>17</v>
      </c>
      <c r="B21" s="45" t="s">
        <v>39</v>
      </c>
      <c r="C21" s="43" t="s">
        <v>57</v>
      </c>
      <c r="D21" s="43">
        <v>60</v>
      </c>
      <c r="E21" s="9"/>
      <c r="F21" s="55">
        <f t="shared" si="0"/>
        <v>0</v>
      </c>
      <c r="G21" s="10"/>
      <c r="H21" s="55">
        <f t="shared" si="1"/>
        <v>0</v>
      </c>
      <c r="I21" s="57">
        <f t="shared" si="2"/>
        <v>0</v>
      </c>
      <c r="J21" s="7"/>
    </row>
    <row r="22" spans="1:10" ht="37.5" customHeight="1" x14ac:dyDescent="0.25">
      <c r="A22" s="11"/>
      <c r="B22" s="48" t="s">
        <v>12</v>
      </c>
      <c r="C22" s="48"/>
      <c r="D22" s="48"/>
      <c r="E22" s="49"/>
      <c r="F22" s="12">
        <f>F25*70%</f>
        <v>0</v>
      </c>
      <c r="G22" s="13"/>
      <c r="H22" s="14"/>
      <c r="I22" s="6"/>
      <c r="J22" s="7"/>
    </row>
    <row r="23" spans="1:10" ht="27" customHeight="1" x14ac:dyDescent="0.25">
      <c r="A23" s="11"/>
      <c r="B23" s="49" t="s">
        <v>16</v>
      </c>
      <c r="C23" s="49"/>
      <c r="D23" s="49"/>
      <c r="E23" s="49"/>
      <c r="F23" s="12">
        <f>F26*70%</f>
        <v>0</v>
      </c>
      <c r="G23" s="13"/>
      <c r="H23" s="14"/>
      <c r="I23" s="6"/>
      <c r="J23" s="7"/>
    </row>
    <row r="24" spans="1:10" ht="39.75" customHeight="1" x14ac:dyDescent="0.25">
      <c r="A24" s="11"/>
      <c r="B24" s="53" t="s">
        <v>17</v>
      </c>
      <c r="C24" s="53"/>
      <c r="D24" s="53"/>
      <c r="E24" s="53"/>
      <c r="F24" s="12">
        <f>F27*70%</f>
        <v>0</v>
      </c>
      <c r="G24" s="13"/>
      <c r="H24" s="14"/>
      <c r="I24" s="6"/>
      <c r="J24" s="7"/>
    </row>
    <row r="25" spans="1:10" ht="42.75" customHeight="1" x14ac:dyDescent="0.25">
      <c r="A25" s="15"/>
      <c r="B25" s="49" t="s">
        <v>13</v>
      </c>
      <c r="C25" s="49"/>
      <c r="D25" s="49"/>
      <c r="E25" s="49"/>
      <c r="F25" s="12">
        <f>SUM(F5:F21)</f>
        <v>0</v>
      </c>
      <c r="G25" s="13"/>
      <c r="H25" s="13"/>
      <c r="I25" s="8"/>
      <c r="J25" s="7"/>
    </row>
    <row r="26" spans="1:10" ht="31.5" customHeight="1" x14ac:dyDescent="0.25">
      <c r="A26" s="15"/>
      <c r="B26" s="49" t="s">
        <v>14</v>
      </c>
      <c r="C26" s="49"/>
      <c r="D26" s="49"/>
      <c r="E26" s="49"/>
      <c r="F26" s="16">
        <f>SUM(H5:H21)</f>
        <v>0</v>
      </c>
      <c r="G26" s="13"/>
      <c r="H26" s="13"/>
      <c r="I26" s="8"/>
      <c r="J26" s="7"/>
    </row>
    <row r="27" spans="1:10" ht="63.75" customHeight="1" x14ac:dyDescent="0.25">
      <c r="A27" s="15"/>
      <c r="B27" s="53" t="s">
        <v>15</v>
      </c>
      <c r="C27" s="53"/>
      <c r="D27" s="53"/>
      <c r="E27" s="53"/>
      <c r="F27" s="17">
        <f>F25+F26</f>
        <v>0</v>
      </c>
      <c r="G27" s="18"/>
      <c r="H27" s="18"/>
      <c r="I27" s="8"/>
      <c r="J27" s="7"/>
    </row>
    <row r="28" spans="1:10" x14ac:dyDescent="0.25">
      <c r="A28" s="15"/>
      <c r="B28" s="19"/>
      <c r="C28" s="19"/>
      <c r="D28" s="19"/>
      <c r="E28" s="19"/>
      <c r="F28" s="13"/>
      <c r="G28" s="13"/>
      <c r="H28" s="13"/>
      <c r="I28" s="8"/>
      <c r="J28" s="7"/>
    </row>
    <row r="29" spans="1:10" x14ac:dyDescent="0.25">
      <c r="A29" s="15"/>
      <c r="B29" s="29" t="s">
        <v>21</v>
      </c>
      <c r="C29" s="29"/>
      <c r="D29" s="29"/>
      <c r="E29" s="29"/>
      <c r="F29" s="13"/>
      <c r="G29" s="13"/>
      <c r="H29" s="13"/>
      <c r="I29" s="8"/>
      <c r="J29" s="7"/>
    </row>
    <row r="30" spans="1:10" x14ac:dyDescent="0.25">
      <c r="A30" s="15"/>
      <c r="B30" s="30" t="s">
        <v>18</v>
      </c>
      <c r="C30" s="29"/>
      <c r="D30" s="29"/>
      <c r="E30" s="29"/>
      <c r="F30" s="18"/>
      <c r="G30" s="18"/>
      <c r="H30" s="18"/>
      <c r="I30" s="8"/>
      <c r="J30" s="7"/>
    </row>
    <row r="31" spans="1:10" x14ac:dyDescent="0.25">
      <c r="A31" s="15"/>
      <c r="B31" s="21"/>
      <c r="C31" s="20"/>
      <c r="D31" s="20"/>
      <c r="E31" s="20"/>
      <c r="F31" s="18"/>
      <c r="G31" s="18"/>
      <c r="H31" s="18"/>
      <c r="I31" s="8"/>
      <c r="J31" s="7"/>
    </row>
    <row r="32" spans="1:10" x14ac:dyDescent="0.25">
      <c r="A32" s="15"/>
      <c r="B32" s="21"/>
      <c r="C32" s="20"/>
      <c r="D32" s="20"/>
      <c r="E32" s="20"/>
      <c r="F32" s="18"/>
      <c r="G32" s="18"/>
      <c r="H32" s="18"/>
      <c r="I32" s="8"/>
      <c r="J32" s="7"/>
    </row>
    <row r="33" spans="1:10" x14ac:dyDescent="0.25">
      <c r="A33" s="15"/>
      <c r="B33" s="22"/>
      <c r="C33" s="23"/>
      <c r="D33" s="24"/>
      <c r="E33" s="24"/>
      <c r="F33" s="18"/>
      <c r="G33" s="18"/>
      <c r="H33" s="18"/>
      <c r="I33" s="8"/>
      <c r="J33" s="7"/>
    </row>
    <row r="34" spans="1:10" x14ac:dyDescent="0.25">
      <c r="A34" s="25"/>
      <c r="B34" s="26"/>
      <c r="C34" s="50"/>
      <c r="D34" s="50"/>
      <c r="E34" s="50"/>
      <c r="F34" s="31"/>
      <c r="G34" s="31"/>
      <c r="H34" s="31"/>
      <c r="I34" s="8"/>
      <c r="J34" s="7"/>
    </row>
    <row r="35" spans="1:10" x14ac:dyDescent="0.25">
      <c r="A35" s="25"/>
      <c r="B35" s="27"/>
      <c r="C35" s="52"/>
      <c r="D35" s="52"/>
      <c r="E35" s="52"/>
      <c r="F35" s="28"/>
      <c r="G35" s="28"/>
      <c r="H35" s="28"/>
      <c r="I35" s="8"/>
      <c r="J35" s="7"/>
    </row>
  </sheetData>
  <mergeCells count="9">
    <mergeCell ref="B22:E22"/>
    <mergeCell ref="C34:E34"/>
    <mergeCell ref="A2:H2"/>
    <mergeCell ref="C35:E35"/>
    <mergeCell ref="B25:E25"/>
    <mergeCell ref="B26:E26"/>
    <mergeCell ref="B27:E27"/>
    <mergeCell ref="B23:E23"/>
    <mergeCell ref="B24:E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2023-11-21T09:09:57Z</cp:lastPrinted>
  <dcterms:created xsi:type="dcterms:W3CDTF">2013-10-02T05:33:07Z</dcterms:created>
  <dcterms:modified xsi:type="dcterms:W3CDTF">2023-11-21T09:10:06Z</dcterms:modified>
</cp:coreProperties>
</file>