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\biura\BZ\_Dział Zamówień Publicznych_\_Postępowania_2023\_PZP_2023_ZP_UE\103_261_103_ przeglądy budowlane\3. Pisma\"/>
    </mc:Choice>
  </mc:AlternateContent>
  <xr:revisionPtr revIDLastSave="0" documentId="13_ncr:1_{D1E0B941-249D-4AB4-B4E6-BCA31DF40527}" xr6:coauthVersionLast="47" xr6:coauthVersionMax="47" xr10:uidLastSave="{00000000-0000-0000-0000-000000000000}"/>
  <bookViews>
    <workbookView xWindow="-120" yWindow="-120" windowWidth="29040" windowHeight="15840" xr2:uid="{A349F54D-7411-451A-9EFA-026A7791033D}"/>
  </bookViews>
  <sheets>
    <sheet name="Zadanie 5.Skł.Lisow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P45" i="1"/>
  <c r="J45" i="1"/>
  <c r="M45" i="1"/>
  <c r="N45" i="1"/>
  <c r="O45" i="1"/>
  <c r="R45" i="1"/>
  <c r="S45" i="1"/>
  <c r="T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tc={18FEB80D-7CAB-4933-B8E9-8627651B5C4F}</author>
  </authors>
  <commentList>
    <comment ref="H8" authorId="0" shapeId="0" xr:uid="{18FEB80D-7CAB-4933-B8E9-8627651B5C4F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Przykładowa lista instalacji do wglądu w zakładce "Lista instalacji"</t>
      </text>
    </comment>
  </commentList>
</comments>
</file>

<file path=xl/sharedStrings.xml><?xml version="1.0" encoding="utf-8"?>
<sst xmlns="http://schemas.openxmlformats.org/spreadsheetml/2006/main" count="312" uniqueCount="128">
  <si>
    <t>Łączna wartość oferty za zadanie 5</t>
  </si>
  <si>
    <t>suma</t>
  </si>
  <si>
    <t>roczny</t>
  </si>
  <si>
    <t>instalacje:
- elektryczna,
- odgromowa
- sygnalizacji wamania i napadu</t>
  </si>
  <si>
    <t xml:space="preserve">parterowy ,główną konstrukcję stanowią ściany z cegły ceramicznej strop z płyt żelbetowych wielokanałowych żelbetonowe, stropodach z płyt betonowych prefabrykowanych pokryty papą asfaltową </t>
  </si>
  <si>
    <t>Budynek magazynowy</t>
  </si>
  <si>
    <t>Magazyn 
zamiejscowy we Wschowej</t>
  </si>
  <si>
    <t>5 letni</t>
  </si>
  <si>
    <t>instalacje:
- elektryczna,
- wodociągowa
- odgromowa
- kanalizacyjna
- szambo
- sygnalizacji wamania i napadu</t>
  </si>
  <si>
    <t>parterowy, główną konstrukcję stanowią słupy oparte na stopach fundamentowych żelbetowych, podciągi żelbetonowe oparte na słupach, ściany murowane,  stropodach z płyt betonowych prefabrykowanych,  pokryty  papą asfaltową</t>
  </si>
  <si>
    <t>Budynek magazynowo socjalny</t>
  </si>
  <si>
    <t>Magazyn 
zamiejscowy w Siedlisku</t>
  </si>
  <si>
    <t>instalacje:
- elektryczna oświetleniowa</t>
  </si>
  <si>
    <t>….....</t>
  </si>
  <si>
    <t>drogi asfaltowe, place asfaltowe wykonane na podbudowie z kruszywa, część placów oraz parking samochodowy wykonanie z kostki  na podbudowie z kruszywa</t>
  </si>
  <si>
    <t xml:space="preserve">Ulice i place </t>
  </si>
  <si>
    <t>Składnica w Lisowicach</t>
  </si>
  <si>
    <t>instalacje:
- elektryczna,</t>
  </si>
  <si>
    <r>
      <t>parterowy ,wykonany z cegły. Fundamenty betonowe. Strop - płyty żelbetowe pokrycie dachu - papa termozgrzewalna</t>
    </r>
    <r>
      <rPr>
        <i/>
        <sz val="10"/>
        <color rgb="FF000000"/>
        <rFont val="Arial"/>
        <family val="2"/>
        <charset val="238"/>
      </rPr>
      <t>.</t>
    </r>
  </si>
  <si>
    <t>Budynek wartownia 2</t>
  </si>
  <si>
    <t>Budynek wartownia 1</t>
  </si>
  <si>
    <t>instalacje:
- elektryczna,
- wodociągowa
- odgromowa</t>
  </si>
  <si>
    <t>parterowy, jednokondygnacyjny, wykonany z blachy trapezowej. Konstrukcja nośna stalowa, osadzona na stopach fundamentowych, pokryta blachą stalową trapezową. Dach – konstrukcja stalowa, pokrycie – blacha stalowa trapezowa</t>
  </si>
  <si>
    <t>Wiata stalowa na butle gazowe</t>
  </si>
  <si>
    <t>parterowy ,wykonany z cegły i bloczków siporexu. Fundamenty betonowe. Strop - płyty żelbetowe panwiowe. Pokrycie dachowe - papa termozgrzewalna.</t>
  </si>
  <si>
    <t>Budynek hydroforni</t>
  </si>
  <si>
    <t xml:space="preserve">separator koalescencyjny zintegrowany z zbiornikiem bezodpływowym </t>
  </si>
  <si>
    <t> ....</t>
  </si>
  <si>
    <t>myjnia wykonana jako zadaszona płyta żelbetowa z odwodnieniem liniowym, konstrukcja ramowa stalowa, zadaszenie z blachy trapezowej</t>
  </si>
  <si>
    <t xml:space="preserve">Punkt mycia pojazdów </t>
  </si>
  <si>
    <r>
      <t>budynek</t>
    </r>
    <r>
      <rPr>
        <i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parterowy, wykonany z bloczków betonowych. Posiada fundamenty betonowe. Strop tworzą płyty żelbetowe kanałowe. Obiekt zagłębiony w gruncie</t>
    </r>
  </si>
  <si>
    <t xml:space="preserve">Magazyn techniczny  </t>
  </si>
  <si>
    <r>
      <t>parterowy jednokondygnacyjny wykonany z cegły na fundamencie betonowym. Stropodach drewniany</t>
    </r>
    <r>
      <rPr>
        <i/>
        <sz val="10"/>
        <color rgb="FF000000"/>
        <rFont val="Arial"/>
        <family val="2"/>
        <charset val="238"/>
      </rPr>
      <t>.</t>
    </r>
    <r>
      <rPr>
        <sz val="10"/>
        <color rgb="FF000000"/>
        <rFont val="Arial"/>
        <family val="2"/>
        <charset val="238"/>
      </rPr>
      <t xml:space="preserve"> Pokrycie dachowe- papa termozgrzewalna.</t>
    </r>
  </si>
  <si>
    <t xml:space="preserve">Budynek – garaż </t>
  </si>
  <si>
    <t>instalacje:
- elektryczna,
- odgromowa</t>
  </si>
  <si>
    <r>
      <t>budynek parterowy jednokondygnacyjny wykonany z cegły i pustaków żużlowych na fundamencie betonowym. Strop -płyty żelbetowe korytkowe</t>
    </r>
    <r>
      <rPr>
        <i/>
        <sz val="10"/>
        <color rgb="FF000000"/>
        <rFont val="Arial"/>
        <family val="2"/>
        <charset val="238"/>
      </rPr>
      <t>.</t>
    </r>
    <r>
      <rPr>
        <sz val="10"/>
        <color rgb="FF000000"/>
        <rFont val="Arial"/>
        <family val="2"/>
        <charset val="238"/>
      </rPr>
      <t xml:space="preserve"> Pokrycie dachowe- papa termozgrzewalna.</t>
    </r>
  </si>
  <si>
    <t xml:space="preserve">Budynek – komórki gospodarcze </t>
  </si>
  <si>
    <t>instalacje:
- elektryczna,
- wodociągowa
- kanalizacyjna
- odgromowa
- gazowa
- c. o.</t>
  </si>
  <si>
    <t>dwukondygnacyjny wykonany z cegły na fundamencie betonowym. Strop drewniany. Więżba dachowa drewniana, pokryta dachówką ceramiczną</t>
  </si>
  <si>
    <t>Budynek mieszkalny- piętrowy</t>
  </si>
  <si>
    <t>instalacje:
- elektryczna,
- wodociągowa
- kanalizacyjna
- sygnalizacji wamania i napadu
- odgromowa
- gazowa
- c. o.
- sieć IT
- antena zbiorcza</t>
  </si>
  <si>
    <t>wykonany z cegły na fundamencie betonowym. Stropodach - płyty żelbetowe, pokrycie 1dachowe papa termozgrzewalna.</t>
  </si>
  <si>
    <t>Budynek mieszkalny- parterowy</t>
  </si>
  <si>
    <t>instalacje:
- elektryczna,
- odgromowa
- c.o.</t>
  </si>
  <si>
    <t>parterowy, wykonany z pustaków typu „max”. Fundamenty betonowe. Strop - płyty żelbetowe panwiowe pokryte papą termozgrzewalną.</t>
  </si>
  <si>
    <t xml:space="preserve">Budynek agregatu prądotwórczego, </t>
  </si>
  <si>
    <t>parterowy nie podpiwniczony wykonany z i bloczków suporexu. Posiada fundamenty betonowe. Strop – płyty żelbetowe panwiowe. Pokrycie dachowe- papa asfaltową</t>
  </si>
  <si>
    <t>Zajezdnia lokomotywy</t>
  </si>
  <si>
    <t>instalacje:
- elektryczna,
- wodociągowa
- kanalizacyjna
- sygnalizacji wamania i napadu
- odgromowa
- c. o.
- sygnalizacji  ppoż
- sieć IT</t>
  </si>
  <si>
    <t xml:space="preserve"> parterowy jednokondygnacyjny wykonany z cegły na fundamencie betonowym. Strop – stropodach, więźba drewniana, połać dachu odeskowana. Pokrycie dachowe- papa termozgrzewalna.</t>
  </si>
  <si>
    <t xml:space="preserve">Budynek Biurowy         ( stary)   </t>
  </si>
  <si>
    <t xml:space="preserve">parterowy jednokondygnacyjny wykonany z cegły na fundamencie betonowym. Strop –stropodach z płyt żelbetowych opartych na ścianach nośnych. Pokrycie dachowe- papa </t>
  </si>
  <si>
    <t>Budynek Biurowy
(nowy)</t>
  </si>
  <si>
    <t>instalacje:
- elektryczna,
- wodociągowa
- kanalizacyjna
- sygnalizacji wamania i napadu
- odgromowa
- sygnalizacji  ppoż
- sieć IT</t>
  </si>
  <si>
    <t>obiekt jednokondygnacyjny, wykonany na fundamentach żelbetowych, ściany murowane, część ścian w grincie i fragment 30 cm ponad gruntem murowane z bloczków betonowych, ściany ponad gruntem murowane z bloczków gazobetonowych, dach syalowy z płatwi kratowy, pokryty blachą trapezową ,chocieplony wełną mineralną, pokryty membraną dachową.</t>
  </si>
  <si>
    <t>Budynek biurowo socjalny B4                  magazynu nr 12</t>
  </si>
  <si>
    <t>Budynek biurowo socjalny B3              magazynu nr 12</t>
  </si>
  <si>
    <t xml:space="preserve">Budynek biurowo socjalny B2              magazynu nr 12   </t>
  </si>
  <si>
    <t>Budynek biurowo socjalny B1             magazynu nr 12</t>
  </si>
  <si>
    <t>półroczny 
2x w roku    
(budynek wielkopowierzchniowy)</t>
  </si>
  <si>
    <t>1 x półroczny</t>
  </si>
  <si>
    <r>
      <t xml:space="preserve">instalacje:
- elektryczna,
- wodociągowa
- hydrantowa ppoż.z przepompownią
- gazowa
- kanalizacyjna z przepompownią
- sygnalizacji wamania i napadu
- odgromowa
- sygnalizacji  ppoż
- systemu  oddymiania
- system wentylacji mechanicznej
-  </t>
    </r>
    <r>
      <rPr>
        <b/>
        <i/>
        <sz val="8"/>
        <rFont val="Arial"/>
        <family val="2"/>
        <charset val="238"/>
      </rPr>
      <t xml:space="preserve"> separator koalescencyjny zintegrowany z studnią chłonną</t>
    </r>
  </si>
  <si>
    <t>16 800,00</t>
  </si>
  <si>
    <t xml:space="preserve">obiekt jednokondygnacyjny wykonany na fundamentach żelbetowych. Główną konstrukcję stanowią słupy żelbetowe przegubowo oparte na fundamencie. Ramę główną stanowią  rygle kratowe oparte na słupach żelbetowych, stężone słupami wspornikowymi z układem stężeń i tężników. Pokrycie dachowe blacha trapezowa ocieplona wełną mineralną pokryta membraną </t>
  </si>
  <si>
    <t>Budynek magazynowy nr 12</t>
  </si>
  <si>
    <t>instalacje:
- elektryczna,
- hydrantowa ppoż.
- gazowa
- sygnalizacji wamania i napadu
- odgromowa
- sygnalizacji  ppoż
- sieć IT</t>
  </si>
  <si>
    <t xml:space="preserve">1 273,10 </t>
  </si>
  <si>
    <t>6 811,00</t>
  </si>
  <si>
    <t>parterowy, wykonany z cegły. Główną konstrukcję nośną stanowią ramy poprzeczne składające się z 10 dźwigarów opartych na 20 słupach. Strop – konstrukcja drobnowymiarowych płyt żelbetonowych – na belkach żelbetonowych. Słupy żelbetonowe osadzone są w stopach żelbetowych, rampa załadunkowo-wyładunkowa usytuowana wzdłuż magazynu po jednej stronie. Pokrycie dachowe- papa termozgrzewalna</t>
  </si>
  <si>
    <t>Budynek magazynowy nr 11</t>
  </si>
  <si>
    <t xml:space="preserve">1 132,60 </t>
  </si>
  <si>
    <t>– parterowy, wykonany z cegły. Główną konstrukcję nośną stanowią ramy poprzeczne składające się z 10 dźwigarów opartych na 20 słupach. Strop – konstrukcja drobnowymiarowych płyt żelbetonowych – na belkach żelbetonowych. Słupy żelbetonowe osadzone są w stopach żelbetowych, rampa 1załadunkowo-wyładunkowa usytuowana wzdłuż magazynu po jednej stronie. Pokrycie dachowe- papa termozgrzewalna</t>
  </si>
  <si>
    <t>Budynek magazynowy nr 10</t>
  </si>
  <si>
    <t xml:space="preserve">1 133,50 </t>
  </si>
  <si>
    <t>Budynek magazynowy nr 9</t>
  </si>
  <si>
    <t>instalacje:
- elektryczna,
- wodociągowa.
- gazowa
- kanalizacyjna
- sygnalizacji wamania i napadu
- odgromowa
- sygnalizacji  ppoż
- sieć IT</t>
  </si>
  <si>
    <t xml:space="preserve">1 134,00 </t>
  </si>
  <si>
    <t xml:space="preserve">  6 011,00  </t>
  </si>
  <si>
    <t>Budynek magazynowy nr 8</t>
  </si>
  <si>
    <t>1 130,21</t>
  </si>
  <si>
    <t xml:space="preserve">5 938 </t>
  </si>
  <si>
    <t>Budynek magazynowy nr 7</t>
  </si>
  <si>
    <t xml:space="preserve">1 130,20 </t>
  </si>
  <si>
    <t>Budynek magazynowy nr 6</t>
  </si>
  <si>
    <t xml:space="preserve">1 133,65 </t>
  </si>
  <si>
    <t>parterowy, wykonany z cegły. Główną konstrukcję nośną stanowią ramy poprzeczne składające się z 10 dźwigarów opartych na 20 słupach. Strop – konstrukcja drobnowymiarowych płyt żelbetonowych – na belkach  żelbetonowych. Słupy żelbetonowe osadzone są w stopach żelbetowych, rampa załadunkowo-wyładunkowa usytuowana wzdłuż magazynu po jednej stronie. Pokrycie dachowe- papa termozgrzewalna</t>
  </si>
  <si>
    <t>Budynek magazynowy nr 5</t>
  </si>
  <si>
    <t>instalacje:
- elektryczna,
- wodociągowa.
- gazowa
- kanalizacyjna
- sygnalizacji włamania i napadu
- odgromowa
- sygnalizacji  ppoż
- sieć IT</t>
  </si>
  <si>
    <t>parterowy wykonany z cegły i pustaków typu „max”. Fundamenty betonowe. Strop - płyty żelbetowe kanałowe, pokrycie dachowe - papa asfaltowa termozgrzewalna.</t>
  </si>
  <si>
    <t>Budynek warsztatowo-socjalny</t>
  </si>
  <si>
    <t>instalacje:
- elektryczna,
- hydrantowa ppoż.
- gazowa
- sygnalizacji włamania i napadu
- odgromowa
- sygnalizacji  ppoż
- sieć IT</t>
  </si>
  <si>
    <t xml:space="preserve">1 137,10  </t>
  </si>
  <si>
    <t>parterowy, częściowo podpiwniczony wykonany z cegły. Główną konstrukcję nośną stanowią ramy poprzeczne składające się z 10 dźwigarów opartych na 20 słupach. Strop – konstrukcja drobnowymiarowych płyt żelbetonowych – na belkach żelbetonowych. Słupy żelbetonowe osadzone są w stopach żelbetowych, rampa załadunkowo-wyładunkowa usytuowana wzdłuż magazynu po jednej stronie Pokrycie dachowe- papa termozgrzewalna</t>
  </si>
  <si>
    <t>Budynek magazynowy nr  3</t>
  </si>
  <si>
    <r>
      <rPr>
        <i/>
        <sz val="8"/>
        <color rgb="FF000000"/>
        <rFont val="Arial"/>
      </rPr>
      <t xml:space="preserve">instalacje:
- elektryczna,
- hydrantowa ppoż.
- sygnalizacji włamania i napadu
- odgromowa
- sygnalizacji  ppoż
- sieć IT
-  </t>
    </r>
    <r>
      <rPr>
        <b/>
        <i/>
        <sz val="8"/>
        <color rgb="FF000000"/>
        <rFont val="Arial"/>
      </rPr>
      <t>separator koalescencyjny zintegrowany z studnią chłonną</t>
    </r>
  </si>
  <si>
    <t xml:space="preserve">parterowy, podpiwniczony wykonany z cegły. Strop nad piwnicą – płyta żelbetonowa na podciągach betonowych. Główną konstrukcję nośną stanowią ramy poprzeczne składające się z 10 dźwigarów drewnianych opartych na 20  słupach. Stropodach – konstrukcja drewniana, połać dachu odeskowana . Słupy drewniane osadzone w stopach żelbetowych, rampa załadunkowo-wyładunkowa usytuowana wzdłuż magazynu po jednej stronie Pokrycie dachowe- papa termozgrzewalna </t>
  </si>
  <si>
    <t>Budynek magazynowy nr 2</t>
  </si>
  <si>
    <t xml:space="preserve">instalacje:
- elektryczna,
- hydrantowa ppoż.
- sygnalizacji włamania i napadu
- odgromowa
- sygnalizacji  ppoż
- sieć IT
 </t>
  </si>
  <si>
    <t>– parterowy, wykonany z cegły. Główną konstrukcję nośną stanowią ramy poprzeczne składające się z 10 dźwigarów drewnianych opartych na 20 słupach. Stropodach – konstrukcja drewniana. Słupy drewniane osadzone są w stopach żelbetowych, rampa załadunkowo-wyładunkowa usytuowana wzdłuż magazynu po jednej stronie Pokrycie dachowe- papa termozgrzewalna</t>
  </si>
  <si>
    <t>Budynek magazynowy nr 1</t>
  </si>
  <si>
    <t>2 półroczny 
do 30 listopada</t>
  </si>
  <si>
    <t>1 półroczny 
do 30 maj</t>
  </si>
  <si>
    <t>cena brutto za przegląd 2025</t>
  </si>
  <si>
    <t>2025
(rodzaj przeglądu)</t>
  </si>
  <si>
    <t>cena brutto za przegląd 2024</t>
  </si>
  <si>
    <t>2024
(rodzaj przeglądu)</t>
  </si>
  <si>
    <t>cena brutto za przegląd 2023</t>
  </si>
  <si>
    <t>2023
(rodzaj przeglądu)</t>
  </si>
  <si>
    <t>Komentarz</t>
  </si>
  <si>
    <t>Instalacje w obiekcie oraz na zewnątrz</t>
  </si>
  <si>
    <t xml:space="preserve">Powierzchnia dachu (m2) </t>
  </si>
  <si>
    <t>Powierzchnia zabudowy (m2)</t>
  </si>
  <si>
    <t>Kubatura  (m3)</t>
  </si>
  <si>
    <t>Opis budynku</t>
  </si>
  <si>
    <t>Nazwa obiektu budowlanego</t>
  </si>
  <si>
    <t>Składnica / Magazyn Zamiejscowy / Ośrodek</t>
  </si>
  <si>
    <t>Lp.</t>
  </si>
  <si>
    <t>2 przeglądy:
1 przegląd roczny w 32 budynkach.
1 przegląd półroczny w 1 budynku</t>
  </si>
  <si>
    <t>Łączna liczba przeglądów w rozbiciu na okres trwania umowy</t>
  </si>
  <si>
    <t>Zgodnie z zapisamu Rozdziału XVI SWZ - Wykonawca przedkłada wypełniony załącznik - OPZ/formularz cenowy  po wyborze najkorzystniejszej  oferty</t>
  </si>
  <si>
    <t>Okresowa kontrola obiektów budowlanych w Składnicy RARS zgodnie z art.62 ustawy z dnia 7 lipca 1994 r.( t.j.Dz. U. z 2021 r. poz.2351)</t>
  </si>
  <si>
    <t xml:space="preserve">3 przeglądy:
1) roczny - 32 obiekty
2) półroczny -1 obiekt 
</t>
  </si>
  <si>
    <r>
      <t xml:space="preserve">3 przeglądy:
1) roczny - 32 obiekty
2) półroczny -1 obiekt 
</t>
    </r>
    <r>
      <rPr>
        <sz val="11"/>
        <color rgb="FFFF0000"/>
        <rFont val="Calibri"/>
        <family val="2"/>
        <charset val="238"/>
        <scheme val="minor"/>
      </rPr>
      <t>3) 5 letnie - 27 obiektów</t>
    </r>
  </si>
  <si>
    <t>Adres: Składnica w Lisowicach, Lisowice 108 , 59-230 Prochowice
protokoły badań   instalacji elektrycznych, gazowych oraz przegląd kominiarski są dokonywane odrębnymi umowami / zleceniami”</t>
  </si>
  <si>
    <t>protokoły badań   instalacji elektrycznych, gazowych oraz przegląd kominiarski są dokonywane odrębnymi umowami / zleceniami”</t>
  </si>
  <si>
    <t>Adres:
działka nr 2084 Wschowa 67-400
protokoły badań   instalacji elektrycznych, gazowych oraz przegląd kominiarski są dokonywane odrębnymi umowami / zleceniami”</t>
  </si>
  <si>
    <t xml:space="preserve">Adres: Siedlisko, ul. Głogowska 35, 67-112 Siedlisko
pprotokoły badań   instalacji elektrycznych, gazowych oraz przegląd kominiarski są dokonywane odrębnymi umowami / zleceniami”
</t>
  </si>
  <si>
    <r>
      <t>Załącznik nr 1.5 do SWZ - OPZ_formularz_cenowy_Zadanie_5_Składnica  w  Lisowicach_</t>
    </r>
    <r>
      <rPr>
        <sz val="11"/>
        <color rgb="FFFF0000"/>
        <rFont val="Calibri"/>
        <family val="2"/>
        <charset val="238"/>
        <scheme val="minor"/>
      </rPr>
      <t>aktualny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</si>
</sst>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Arial"/>
    </font>
    <font>
      <b/>
      <sz val="11"/>
      <color rgb="FF000000"/>
      <name val="Calibri"/>
      <family val="2"/>
      <charset val="238"/>
    </font>
    <font>
      <sz val="11"/>
      <color rgb="FF000000"/>
      <name val="Calibri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8"/>
      <name val="Arial"/>
    </font>
    <font>
      <i/>
      <sz val="10"/>
      <color rgb="FF000000"/>
      <name val="Arial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rgb="FF000000"/>
      <name val="Arial"/>
    </font>
    <font>
      <i/>
      <sz val="11"/>
      <color rgb="FF000000"/>
      <name val="Calibri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rgb="FF000000"/>
      <name val="Arial"/>
    </font>
    <font>
      <i/>
      <sz val="8"/>
      <name val="Arial"/>
      <family val="2"/>
      <charset val="238"/>
    </font>
    <font>
      <i/>
      <sz val="8"/>
      <color rgb="FF000000"/>
      <name val="Arial"/>
    </font>
    <font>
      <b/>
      <i/>
      <sz val="8"/>
      <color rgb="FF000000"/>
      <name val="Arial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/>
    <xf numFmtId="0" fontId="0" fillId="0" borderId="5" xfId="0" applyBorder="1"/>
    <xf numFmtId="0" fontId="0" fillId="3" borderId="6" xfId="0" applyFill="1" applyBorder="1"/>
    <xf numFmtId="0" fontId="0" fillId="0" borderId="7" xfId="0" applyBorder="1"/>
    <xf numFmtId="0" fontId="6" fillId="0" borderId="9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9" fillId="5" borderId="14" xfId="0" applyFont="1" applyFill="1" applyBorder="1" applyAlignment="1">
      <alignment wrapText="1"/>
    </xf>
    <xf numFmtId="2" fontId="10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5" borderId="21" xfId="0" applyFont="1" applyFill="1" applyBorder="1" applyAlignment="1">
      <alignment wrapText="1"/>
    </xf>
    <xf numFmtId="2" fontId="6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5" borderId="21" xfId="0" applyFont="1" applyFill="1" applyBorder="1" applyAlignment="1">
      <alignment vertical="center" wrapText="1"/>
    </xf>
    <xf numFmtId="2" fontId="4" fillId="0" borderId="2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2" fontId="10" fillId="0" borderId="23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24" xfId="0" applyFont="1" applyBorder="1"/>
    <xf numFmtId="0" fontId="6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0" fillId="5" borderId="21" xfId="0" applyFont="1" applyFill="1" applyBorder="1" applyAlignment="1">
      <alignment wrapText="1"/>
    </xf>
    <xf numFmtId="0" fontId="13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wrapText="1"/>
    </xf>
    <xf numFmtId="0" fontId="8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0" fillId="5" borderId="21" xfId="0" applyFont="1" applyFill="1" applyBorder="1" applyAlignment="1">
      <alignment vertical="center" wrapText="1"/>
    </xf>
    <xf numFmtId="4" fontId="13" fillId="0" borderId="28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wrapText="1"/>
    </xf>
    <xf numFmtId="0" fontId="7" fillId="0" borderId="33" xfId="0" applyFont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left" vertical="center" wrapText="1"/>
    </xf>
    <xf numFmtId="4" fontId="13" fillId="0" borderId="31" xfId="0" applyNumberFormat="1" applyFont="1" applyBorder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left" vertical="center" wrapText="1"/>
    </xf>
    <xf numFmtId="4" fontId="13" fillId="0" borderId="29" xfId="0" applyNumberFormat="1" applyFont="1" applyBorder="1" applyAlignment="1">
      <alignment horizontal="center" vertical="center"/>
    </xf>
    <xf numFmtId="4" fontId="13" fillId="0" borderId="39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wrapText="1"/>
    </xf>
    <xf numFmtId="0" fontId="8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3" fillId="6" borderId="41" xfId="0" applyFont="1" applyFill="1" applyBorder="1" applyAlignment="1">
      <alignment horizontal="center" vertical="center" wrapText="1"/>
    </xf>
    <xf numFmtId="0" fontId="23" fillId="6" borderId="42" xfId="0" applyFont="1" applyFill="1" applyBorder="1" applyAlignment="1">
      <alignment horizontal="center" vertical="center" wrapText="1"/>
    </xf>
    <xf numFmtId="0" fontId="23" fillId="6" borderId="43" xfId="0" applyFont="1" applyFill="1" applyBorder="1" applyAlignment="1">
      <alignment horizontal="center" vertical="center" wrapText="1"/>
    </xf>
    <xf numFmtId="0" fontId="23" fillId="7" borderId="41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24" fillId="7" borderId="43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3" fillId="6" borderId="42" xfId="0" applyFont="1" applyFill="1" applyBorder="1" applyAlignment="1">
      <alignment horizontal="center" vertical="center" wrapText="1"/>
    </xf>
    <xf numFmtId="0" fontId="23" fillId="6" borderId="46" xfId="0" applyFont="1" applyFill="1" applyBorder="1" applyAlignment="1">
      <alignment horizontal="center" vertical="center" wrapText="1"/>
    </xf>
    <xf numFmtId="0" fontId="23" fillId="6" borderId="43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6" borderId="45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50" xfId="0" applyFont="1" applyFill="1" applyBorder="1" applyAlignment="1">
      <alignment horizontal="center" vertical="center" wrapText="1"/>
    </xf>
    <xf numFmtId="0" fontId="23" fillId="6" borderId="44" xfId="0" applyFont="1" applyFill="1" applyBorder="1" applyAlignment="1">
      <alignment horizontal="center" vertical="center" wrapText="1"/>
    </xf>
    <xf numFmtId="0" fontId="23" fillId="6" borderId="49" xfId="0" applyFont="1" applyFill="1" applyBorder="1" applyAlignment="1">
      <alignment horizontal="center" vertical="center" wrapText="1"/>
    </xf>
    <xf numFmtId="0" fontId="23" fillId="6" borderId="48" xfId="0" applyFont="1" applyFill="1" applyBorder="1" applyAlignment="1">
      <alignment horizontal="center" vertical="center" wrapText="1"/>
    </xf>
    <xf numFmtId="0" fontId="23" fillId="6" borderId="47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3" borderId="57" xfId="0" applyFill="1" applyBorder="1"/>
    <xf numFmtId="0" fontId="0" fillId="0" borderId="29" xfId="0" applyBorder="1"/>
    <xf numFmtId="0" fontId="6" fillId="0" borderId="58" xfId="0" applyFont="1" applyBorder="1" applyAlignment="1">
      <alignment horizontal="center" vertical="center"/>
    </xf>
    <xf numFmtId="0" fontId="0" fillId="3" borderId="4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udnik Malwina" id="{EEB126FA-F002-4411-87A9-5FDB07FB50D9}" userId="S::Malwina.Rudnik@rars.gov.pl::018e12d3-e582-4a5d-a381-8660794514f3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8" dT="2023-02-22T18:38:49.52" personId="{EEB126FA-F002-4411-87A9-5FDB07FB50D9}" id="{18FEB80D-7CAB-4933-B8E9-8627651B5C4F}">
    <text>Przykładowa lista instalacji do wglądu w zakładce "Lista instalacji"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F15A5-AEE3-4665-9B67-0B140F63F1CB}">
  <sheetPr>
    <pageSetUpPr fitToPage="1"/>
  </sheetPr>
  <dimension ref="A1:U46"/>
  <sheetViews>
    <sheetView tabSelected="1" zoomScale="80" zoomScaleNormal="80" workbookViewId="0">
      <pane ySplit="11" topLeftCell="A12" activePane="bottomLeft" state="frozen"/>
      <selection activeCell="G1" sqref="G1"/>
      <selection pane="bottomLeft" activeCell="P13" sqref="P13"/>
    </sheetView>
  </sheetViews>
  <sheetFormatPr defaultColWidth="8.85546875" defaultRowHeight="15" x14ac:dyDescent="0.25"/>
  <cols>
    <col min="1" max="1" width="5.28515625" customWidth="1"/>
    <col min="2" max="2" width="15.42578125" style="2" customWidth="1"/>
    <col min="3" max="3" width="20.28515625" style="1" customWidth="1"/>
    <col min="4" max="4" width="41.7109375" customWidth="1"/>
    <col min="5" max="5" width="11" bestFit="1" customWidth="1"/>
    <col min="6" max="6" width="20.5703125" customWidth="1"/>
    <col min="7" max="7" width="19.85546875" customWidth="1"/>
    <col min="8" max="8" width="29" customWidth="1"/>
    <col min="9" max="10" width="16.5703125" customWidth="1"/>
    <col min="11" max="11" width="14" bestFit="1" customWidth="1"/>
    <col min="12" max="15" width="14" customWidth="1"/>
    <col min="16" max="20" width="15.5703125" customWidth="1"/>
    <col min="21" max="21" width="30.28515625" style="1" customWidth="1"/>
  </cols>
  <sheetData>
    <row r="1" spans="1:21" x14ac:dyDescent="0.25">
      <c r="A1" s="110" t="s">
        <v>127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</row>
    <row r="2" spans="1:21" ht="15.75" thickBot="1" x14ac:dyDescent="0.3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5"/>
    </row>
    <row r="3" spans="1:21" ht="15" customHeight="1" x14ac:dyDescent="0.25">
      <c r="A3" s="133" t="s">
        <v>120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5"/>
    </row>
    <row r="4" spans="1:21" ht="14.45" customHeight="1" thickBot="1" x14ac:dyDescent="0.3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/>
    </row>
    <row r="5" spans="1:21" ht="14.45" customHeight="1" thickBot="1" x14ac:dyDescent="0.3">
      <c r="A5" s="148" t="s">
        <v>119</v>
      </c>
      <c r="B5" s="134"/>
      <c r="C5" s="134"/>
      <c r="D5" s="134"/>
      <c r="E5" s="134"/>
      <c r="F5" s="134"/>
      <c r="G5" s="134"/>
      <c r="H5" s="135"/>
      <c r="I5" s="134" t="s">
        <v>118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5"/>
    </row>
    <row r="6" spans="1:21" ht="14.45" customHeight="1" thickBot="1" x14ac:dyDescent="0.3">
      <c r="A6" s="149"/>
      <c r="B6" s="150"/>
      <c r="C6" s="150"/>
      <c r="D6" s="150"/>
      <c r="E6" s="150"/>
      <c r="F6" s="150"/>
      <c r="G6" s="150"/>
      <c r="H6" s="151"/>
      <c r="I6" s="152">
        <v>2023</v>
      </c>
      <c r="J6" s="153"/>
      <c r="K6" s="154"/>
      <c r="L6" s="155">
        <v>2024</v>
      </c>
      <c r="M6" s="153"/>
      <c r="N6" s="153"/>
      <c r="O6" s="153"/>
      <c r="P6" s="154"/>
      <c r="Q6" s="130">
        <v>2025</v>
      </c>
      <c r="R6" s="131"/>
      <c r="S6" s="131"/>
      <c r="T6" s="131"/>
      <c r="U6" s="108"/>
    </row>
    <row r="7" spans="1:21" ht="60.75" customHeight="1" thickBot="1" x14ac:dyDescent="0.3">
      <c r="A7" s="136"/>
      <c r="B7" s="137"/>
      <c r="C7" s="137"/>
      <c r="D7" s="137"/>
      <c r="E7" s="137"/>
      <c r="F7" s="137"/>
      <c r="G7" s="137"/>
      <c r="H7" s="138"/>
      <c r="I7" s="127" t="s">
        <v>117</v>
      </c>
      <c r="J7" s="128"/>
      <c r="K7" s="129"/>
      <c r="L7" s="132" t="s">
        <v>122</v>
      </c>
      <c r="M7" s="128"/>
      <c r="N7" s="128"/>
      <c r="O7" s="128"/>
      <c r="P7" s="129"/>
      <c r="Q7" s="132" t="s">
        <v>121</v>
      </c>
      <c r="R7" s="128"/>
      <c r="S7" s="128"/>
      <c r="T7" s="128"/>
      <c r="U7" s="108"/>
    </row>
    <row r="8" spans="1:21" s="99" customFormat="1" ht="15" customHeight="1" thickBot="1" x14ac:dyDescent="0.3">
      <c r="A8" s="117" t="s">
        <v>116</v>
      </c>
      <c r="B8" s="117" t="s">
        <v>115</v>
      </c>
      <c r="C8" s="119" t="s">
        <v>114</v>
      </c>
      <c r="D8" s="117" t="s">
        <v>113</v>
      </c>
      <c r="E8" s="117" t="s">
        <v>112</v>
      </c>
      <c r="F8" s="117" t="s">
        <v>111</v>
      </c>
      <c r="G8" s="117" t="s">
        <v>110</v>
      </c>
      <c r="H8" s="117" t="s">
        <v>109</v>
      </c>
      <c r="I8" s="141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16" t="s">
        <v>108</v>
      </c>
    </row>
    <row r="9" spans="1:21" s="99" customFormat="1" ht="46.5" customHeight="1" thickBot="1" x14ac:dyDescent="0.3">
      <c r="A9" s="117"/>
      <c r="B9" s="117"/>
      <c r="C9" s="119"/>
      <c r="D9" s="117"/>
      <c r="E9" s="117"/>
      <c r="F9" s="117"/>
      <c r="G9" s="117"/>
      <c r="H9" s="117"/>
      <c r="I9" s="139" t="s">
        <v>107</v>
      </c>
      <c r="J9" s="141" t="s">
        <v>106</v>
      </c>
      <c r="K9" s="142"/>
      <c r="L9" s="143" t="s">
        <v>105</v>
      </c>
      <c r="M9" s="145" t="s">
        <v>104</v>
      </c>
      <c r="N9" s="146"/>
      <c r="O9" s="146"/>
      <c r="P9" s="147"/>
      <c r="Q9" s="143" t="s">
        <v>103</v>
      </c>
      <c r="R9" s="145" t="s">
        <v>102</v>
      </c>
      <c r="S9" s="146"/>
      <c r="T9" s="146"/>
      <c r="U9" s="117"/>
    </row>
    <row r="10" spans="1:21" s="99" customFormat="1" ht="46.5" customHeight="1" thickBot="1" x14ac:dyDescent="0.3">
      <c r="A10" s="118"/>
      <c r="B10" s="118"/>
      <c r="C10" s="119"/>
      <c r="D10" s="118"/>
      <c r="E10" s="118"/>
      <c r="F10" s="118"/>
      <c r="G10" s="118"/>
      <c r="H10" s="118"/>
      <c r="I10" s="140"/>
      <c r="J10" s="107" t="s">
        <v>100</v>
      </c>
      <c r="K10" s="106" t="s">
        <v>2</v>
      </c>
      <c r="L10" s="144"/>
      <c r="M10" s="105" t="s">
        <v>101</v>
      </c>
      <c r="N10" s="104" t="s">
        <v>100</v>
      </c>
      <c r="O10" s="103" t="s">
        <v>2</v>
      </c>
      <c r="P10" s="102" t="s">
        <v>7</v>
      </c>
      <c r="Q10" s="144"/>
      <c r="R10" s="105" t="s">
        <v>101</v>
      </c>
      <c r="S10" s="104" t="s">
        <v>100</v>
      </c>
      <c r="T10" s="103" t="s">
        <v>2</v>
      </c>
      <c r="U10" s="118"/>
    </row>
    <row r="11" spans="1:21" s="99" customFormat="1" ht="15.75" thickBot="1" x14ac:dyDescent="0.3">
      <c r="A11" s="100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>
        <v>8</v>
      </c>
      <c r="I11" s="100">
        <v>9</v>
      </c>
      <c r="J11" s="100">
        <v>10</v>
      </c>
      <c r="K11" s="100">
        <v>11</v>
      </c>
      <c r="L11" s="101">
        <v>12</v>
      </c>
      <c r="M11" s="101">
        <v>13</v>
      </c>
      <c r="N11" s="101">
        <v>14</v>
      </c>
      <c r="O11" s="101">
        <v>15</v>
      </c>
      <c r="P11" s="101">
        <v>16</v>
      </c>
      <c r="Q11" s="101">
        <v>17</v>
      </c>
      <c r="R11" s="101">
        <v>18</v>
      </c>
      <c r="S11" s="101">
        <v>19</v>
      </c>
      <c r="T11" s="101">
        <v>20</v>
      </c>
      <c r="U11" s="100">
        <v>22</v>
      </c>
    </row>
    <row r="12" spans="1:21" ht="115.5" x14ac:dyDescent="0.25">
      <c r="A12" s="98">
        <v>1</v>
      </c>
      <c r="B12" s="40" t="s">
        <v>16</v>
      </c>
      <c r="C12" s="97" t="s">
        <v>99</v>
      </c>
      <c r="D12" s="96" t="s">
        <v>98</v>
      </c>
      <c r="E12" s="95">
        <v>7142</v>
      </c>
      <c r="F12" s="95">
        <v>1141.5</v>
      </c>
      <c r="G12" s="94">
        <v>1100</v>
      </c>
      <c r="H12" s="93" t="s">
        <v>97</v>
      </c>
      <c r="I12" s="25" t="s">
        <v>2</v>
      </c>
      <c r="J12" s="92"/>
      <c r="K12" s="91"/>
      <c r="L12" s="89" t="s">
        <v>7</v>
      </c>
      <c r="M12" s="88"/>
      <c r="N12" s="88"/>
      <c r="O12" s="87"/>
      <c r="P12" s="90"/>
      <c r="Q12" s="89" t="s">
        <v>2</v>
      </c>
      <c r="R12" s="88"/>
      <c r="S12" s="88"/>
      <c r="T12" s="87"/>
      <c r="U12" s="86" t="s">
        <v>123</v>
      </c>
    </row>
    <row r="13" spans="1:21" ht="111" customHeight="1" x14ac:dyDescent="0.25">
      <c r="A13" s="31">
        <v>2</v>
      </c>
      <c r="B13" s="40" t="s">
        <v>16</v>
      </c>
      <c r="C13" s="74" t="s">
        <v>96</v>
      </c>
      <c r="D13" s="81" t="s">
        <v>95</v>
      </c>
      <c r="E13" s="80">
        <v>10880</v>
      </c>
      <c r="F13" s="85">
        <v>1120.47</v>
      </c>
      <c r="G13" s="84">
        <v>1100</v>
      </c>
      <c r="H13" s="83" t="s">
        <v>94</v>
      </c>
      <c r="I13" s="25" t="s">
        <v>2</v>
      </c>
      <c r="J13" s="21"/>
      <c r="K13" s="76"/>
      <c r="L13" s="32" t="s">
        <v>7</v>
      </c>
      <c r="M13" s="21"/>
      <c r="N13" s="21"/>
      <c r="O13" s="57"/>
      <c r="P13" s="75"/>
      <c r="Q13" s="32" t="s">
        <v>2</v>
      </c>
      <c r="R13" s="21"/>
      <c r="S13" s="21"/>
      <c r="T13" s="57"/>
      <c r="U13" s="86" t="s">
        <v>124</v>
      </c>
    </row>
    <row r="14" spans="1:21" ht="99.75" customHeight="1" x14ac:dyDescent="0.25">
      <c r="A14" s="31">
        <v>3</v>
      </c>
      <c r="B14" s="40" t="s">
        <v>16</v>
      </c>
      <c r="C14" s="82" t="s">
        <v>93</v>
      </c>
      <c r="D14" s="81" t="s">
        <v>92</v>
      </c>
      <c r="E14" s="80">
        <v>5812</v>
      </c>
      <c r="F14" s="79" t="s">
        <v>91</v>
      </c>
      <c r="G14" s="78">
        <v>1100</v>
      </c>
      <c r="H14" s="77" t="s">
        <v>90</v>
      </c>
      <c r="I14" s="25" t="s">
        <v>2</v>
      </c>
      <c r="J14" s="21"/>
      <c r="K14" s="76"/>
      <c r="L14" s="32" t="s">
        <v>7</v>
      </c>
      <c r="M14" s="21"/>
      <c r="N14" s="21"/>
      <c r="O14" s="57"/>
      <c r="P14" s="75"/>
      <c r="Q14" s="32" t="s">
        <v>2</v>
      </c>
      <c r="R14" s="21"/>
      <c r="S14" s="21"/>
      <c r="T14" s="57"/>
      <c r="U14" s="19" t="s">
        <v>124</v>
      </c>
    </row>
    <row r="15" spans="1:21" ht="102" x14ac:dyDescent="0.25">
      <c r="A15" s="31">
        <v>4</v>
      </c>
      <c r="B15" s="40" t="s">
        <v>16</v>
      </c>
      <c r="C15" s="74" t="s">
        <v>89</v>
      </c>
      <c r="D15" s="73" t="s">
        <v>88</v>
      </c>
      <c r="E15" s="72">
        <v>2204</v>
      </c>
      <c r="F15" s="72">
        <v>512.58000000000004</v>
      </c>
      <c r="G15" s="61">
        <v>550</v>
      </c>
      <c r="H15" s="71" t="s">
        <v>87</v>
      </c>
      <c r="I15" s="25" t="s">
        <v>2</v>
      </c>
      <c r="J15" s="21"/>
      <c r="K15" s="70"/>
      <c r="L15" s="32" t="s">
        <v>7</v>
      </c>
      <c r="M15" s="21"/>
      <c r="N15" s="21"/>
      <c r="O15" s="57"/>
      <c r="P15" s="69"/>
      <c r="Q15" s="32" t="s">
        <v>2</v>
      </c>
      <c r="R15" s="21"/>
      <c r="S15" s="21"/>
      <c r="T15" s="68"/>
      <c r="U15" s="19" t="s">
        <v>124</v>
      </c>
    </row>
    <row r="16" spans="1:21" ht="128.25" x14ac:dyDescent="0.25">
      <c r="A16" s="31">
        <v>5</v>
      </c>
      <c r="B16" s="40" t="s">
        <v>16</v>
      </c>
      <c r="C16" s="48" t="s">
        <v>86</v>
      </c>
      <c r="D16" s="28" t="s">
        <v>85</v>
      </c>
      <c r="E16" s="58">
        <v>6065</v>
      </c>
      <c r="F16" s="59" t="s">
        <v>84</v>
      </c>
      <c r="G16" s="61">
        <v>1100</v>
      </c>
      <c r="H16" s="26" t="s">
        <v>65</v>
      </c>
      <c r="I16" s="25" t="s">
        <v>2</v>
      </c>
      <c r="J16" s="21"/>
      <c r="K16" s="67"/>
      <c r="L16" s="32" t="s">
        <v>7</v>
      </c>
      <c r="M16" s="21"/>
      <c r="N16" s="21"/>
      <c r="O16" s="57"/>
      <c r="P16" s="66"/>
      <c r="Q16" s="32" t="s">
        <v>2</v>
      </c>
      <c r="R16" s="21"/>
      <c r="S16" s="21"/>
      <c r="T16" s="65"/>
      <c r="U16" s="19" t="s">
        <v>124</v>
      </c>
    </row>
    <row r="17" spans="1:21" ht="128.25" x14ac:dyDescent="0.25">
      <c r="A17" s="31">
        <v>6</v>
      </c>
      <c r="B17" s="40" t="s">
        <v>16</v>
      </c>
      <c r="C17" s="48" t="s">
        <v>83</v>
      </c>
      <c r="D17" s="28" t="s">
        <v>68</v>
      </c>
      <c r="E17" s="36">
        <v>5956</v>
      </c>
      <c r="F17" s="59" t="s">
        <v>82</v>
      </c>
      <c r="G17" s="60">
        <v>1100</v>
      </c>
      <c r="H17" s="26" t="s">
        <v>65</v>
      </c>
      <c r="I17" s="25" t="s">
        <v>2</v>
      </c>
      <c r="J17" s="21"/>
      <c r="K17" s="24"/>
      <c r="L17" s="32" t="s">
        <v>7</v>
      </c>
      <c r="M17" s="21"/>
      <c r="N17" s="21"/>
      <c r="O17" s="57"/>
      <c r="P17" s="33"/>
      <c r="Q17" s="32" t="s">
        <v>2</v>
      </c>
      <c r="R17" s="21"/>
      <c r="S17" s="21"/>
      <c r="T17" s="20"/>
      <c r="U17" s="19" t="s">
        <v>124</v>
      </c>
    </row>
    <row r="18" spans="1:21" ht="128.25" x14ac:dyDescent="0.25">
      <c r="A18" s="31">
        <v>7</v>
      </c>
      <c r="B18" s="40" t="s">
        <v>16</v>
      </c>
      <c r="C18" s="64" t="s">
        <v>81</v>
      </c>
      <c r="D18" s="28" t="s">
        <v>68</v>
      </c>
      <c r="E18" s="59" t="s">
        <v>80</v>
      </c>
      <c r="F18" s="59" t="s">
        <v>79</v>
      </c>
      <c r="G18" s="63">
        <v>1200</v>
      </c>
      <c r="H18" s="26" t="s">
        <v>65</v>
      </c>
      <c r="I18" s="25" t="s">
        <v>2</v>
      </c>
      <c r="J18" s="21"/>
      <c r="K18" s="24"/>
      <c r="L18" s="32" t="s">
        <v>7</v>
      </c>
      <c r="M18" s="21"/>
      <c r="N18" s="21"/>
      <c r="O18" s="57"/>
      <c r="P18" s="33"/>
      <c r="Q18" s="32" t="s">
        <v>2</v>
      </c>
      <c r="R18" s="21"/>
      <c r="S18" s="21"/>
      <c r="T18" s="20"/>
      <c r="U18" s="19" t="s">
        <v>124</v>
      </c>
    </row>
    <row r="19" spans="1:21" ht="128.25" x14ac:dyDescent="0.25">
      <c r="A19" s="31">
        <v>8</v>
      </c>
      <c r="B19" s="40" t="s">
        <v>16</v>
      </c>
      <c r="C19" s="62" t="s">
        <v>78</v>
      </c>
      <c r="D19" s="28" t="s">
        <v>68</v>
      </c>
      <c r="E19" s="59" t="s">
        <v>77</v>
      </c>
      <c r="F19" s="59" t="s">
        <v>76</v>
      </c>
      <c r="G19" s="61">
        <v>1100</v>
      </c>
      <c r="H19" s="26" t="s">
        <v>75</v>
      </c>
      <c r="I19" s="25" t="s">
        <v>2</v>
      </c>
      <c r="J19" s="21"/>
      <c r="K19" s="24"/>
      <c r="L19" s="32" t="s">
        <v>7</v>
      </c>
      <c r="M19" s="21"/>
      <c r="N19" s="21"/>
      <c r="O19" s="57"/>
      <c r="P19" s="33"/>
      <c r="Q19" s="32" t="s">
        <v>2</v>
      </c>
      <c r="R19" s="21"/>
      <c r="S19" s="21"/>
      <c r="T19" s="20"/>
      <c r="U19" s="19" t="s">
        <v>124</v>
      </c>
    </row>
    <row r="20" spans="1:21" ht="128.25" x14ac:dyDescent="0.25">
      <c r="A20" s="31">
        <v>9</v>
      </c>
      <c r="B20" s="40" t="s">
        <v>16</v>
      </c>
      <c r="C20" s="48" t="s">
        <v>74</v>
      </c>
      <c r="D20" s="28" t="s">
        <v>68</v>
      </c>
      <c r="E20" s="60">
        <v>6042</v>
      </c>
      <c r="F20" s="59" t="s">
        <v>73</v>
      </c>
      <c r="G20" s="60">
        <v>1100</v>
      </c>
      <c r="H20" s="26" t="s">
        <v>65</v>
      </c>
      <c r="I20" s="25" t="s">
        <v>2</v>
      </c>
      <c r="J20" s="21"/>
      <c r="K20" s="24"/>
      <c r="L20" s="32" t="s">
        <v>7</v>
      </c>
      <c r="M20" s="21"/>
      <c r="N20" s="21"/>
      <c r="O20" s="57"/>
      <c r="P20" s="33"/>
      <c r="Q20" s="32" t="s">
        <v>2</v>
      </c>
      <c r="R20" s="21"/>
      <c r="S20" s="21"/>
      <c r="T20" s="20"/>
      <c r="U20" s="19" t="s">
        <v>124</v>
      </c>
    </row>
    <row r="21" spans="1:21" ht="128.25" x14ac:dyDescent="0.25">
      <c r="A21" s="31">
        <v>10</v>
      </c>
      <c r="B21" s="40" t="s">
        <v>16</v>
      </c>
      <c r="C21" s="48" t="s">
        <v>72</v>
      </c>
      <c r="D21" s="28" t="s">
        <v>71</v>
      </c>
      <c r="E21" s="60">
        <v>6027</v>
      </c>
      <c r="F21" s="59" t="s">
        <v>70</v>
      </c>
      <c r="G21" s="58">
        <v>1100</v>
      </c>
      <c r="H21" s="26" t="s">
        <v>65</v>
      </c>
      <c r="I21" s="25" t="s">
        <v>2</v>
      </c>
      <c r="J21" s="21"/>
      <c r="K21" s="24"/>
      <c r="L21" s="32" t="s">
        <v>7</v>
      </c>
      <c r="M21" s="21"/>
      <c r="N21" s="21"/>
      <c r="O21" s="57"/>
      <c r="P21" s="33"/>
      <c r="Q21" s="32" t="s">
        <v>2</v>
      </c>
      <c r="R21" s="21"/>
      <c r="S21" s="21"/>
      <c r="T21" s="20"/>
      <c r="U21" s="19" t="s">
        <v>124</v>
      </c>
    </row>
    <row r="22" spans="1:21" ht="128.25" x14ac:dyDescent="0.25">
      <c r="A22" s="31">
        <v>11</v>
      </c>
      <c r="B22" s="40" t="s">
        <v>16</v>
      </c>
      <c r="C22" s="48" t="s">
        <v>69</v>
      </c>
      <c r="D22" s="28" t="s">
        <v>68</v>
      </c>
      <c r="E22" s="59" t="s">
        <v>67</v>
      </c>
      <c r="F22" s="59" t="s">
        <v>66</v>
      </c>
      <c r="G22" s="58">
        <v>1300</v>
      </c>
      <c r="H22" s="26" t="s">
        <v>65</v>
      </c>
      <c r="I22" s="25" t="s">
        <v>2</v>
      </c>
      <c r="J22" s="21"/>
      <c r="K22" s="24"/>
      <c r="L22" s="32" t="s">
        <v>7</v>
      </c>
      <c r="M22" s="21"/>
      <c r="N22" s="21"/>
      <c r="O22" s="57"/>
      <c r="P22" s="33"/>
      <c r="Q22" s="32" t="s">
        <v>2</v>
      </c>
      <c r="R22" s="21"/>
      <c r="S22" s="21"/>
      <c r="T22" s="20"/>
      <c r="U22" s="19" t="s">
        <v>124</v>
      </c>
    </row>
    <row r="23" spans="1:21" ht="147" x14ac:dyDescent="0.25">
      <c r="A23" s="31">
        <v>12</v>
      </c>
      <c r="B23" s="40" t="s">
        <v>16</v>
      </c>
      <c r="C23" s="48" t="s">
        <v>64</v>
      </c>
      <c r="D23" s="56" t="s">
        <v>63</v>
      </c>
      <c r="E23" s="55">
        <v>170764.5</v>
      </c>
      <c r="F23" s="36">
        <v>16800</v>
      </c>
      <c r="G23" s="36" t="s">
        <v>62</v>
      </c>
      <c r="H23" s="26" t="s">
        <v>61</v>
      </c>
      <c r="I23" s="54" t="s">
        <v>60</v>
      </c>
      <c r="J23" s="53"/>
      <c r="K23" s="23"/>
      <c r="L23" s="52" t="s">
        <v>59</v>
      </c>
      <c r="M23" s="20"/>
      <c r="N23" s="20"/>
      <c r="O23" s="21"/>
      <c r="P23" s="23"/>
      <c r="Q23" s="52" t="s">
        <v>59</v>
      </c>
      <c r="R23" s="20"/>
      <c r="S23" s="20"/>
      <c r="T23" s="21"/>
      <c r="U23" s="19" t="s">
        <v>124</v>
      </c>
    </row>
    <row r="24" spans="1:21" ht="135" x14ac:dyDescent="0.25">
      <c r="A24" s="31">
        <v>13</v>
      </c>
      <c r="B24" s="40" t="s">
        <v>16</v>
      </c>
      <c r="C24" s="48" t="s">
        <v>58</v>
      </c>
      <c r="D24" s="50" t="s">
        <v>54</v>
      </c>
      <c r="E24" s="51">
        <v>418.64</v>
      </c>
      <c r="F24" s="41">
        <v>57.56</v>
      </c>
      <c r="G24" s="27">
        <v>58</v>
      </c>
      <c r="H24" s="34" t="s">
        <v>53</v>
      </c>
      <c r="I24" s="25" t="s">
        <v>2</v>
      </c>
      <c r="J24" s="21"/>
      <c r="K24" s="24"/>
      <c r="L24" s="22" t="s">
        <v>2</v>
      </c>
      <c r="M24" s="21"/>
      <c r="N24" s="21"/>
      <c r="O24" s="20"/>
      <c r="P24" s="23"/>
      <c r="Q24" s="32" t="s">
        <v>2</v>
      </c>
      <c r="R24" s="21"/>
      <c r="S24" s="21"/>
      <c r="T24" s="20"/>
      <c r="U24" s="19" t="s">
        <v>124</v>
      </c>
    </row>
    <row r="25" spans="1:21" ht="135" x14ac:dyDescent="0.25">
      <c r="A25" s="31">
        <v>14</v>
      </c>
      <c r="B25" s="40" t="s">
        <v>16</v>
      </c>
      <c r="C25" s="48" t="s">
        <v>57</v>
      </c>
      <c r="D25" s="50" t="s">
        <v>54</v>
      </c>
      <c r="E25" s="51">
        <v>471.5</v>
      </c>
      <c r="F25" s="41">
        <v>64.959999999999994</v>
      </c>
      <c r="G25" s="27">
        <v>65</v>
      </c>
      <c r="H25" s="34" t="s">
        <v>53</v>
      </c>
      <c r="I25" s="25" t="s">
        <v>2</v>
      </c>
      <c r="J25" s="21"/>
      <c r="K25" s="24"/>
      <c r="L25" s="22" t="s">
        <v>2</v>
      </c>
      <c r="M25" s="21"/>
      <c r="N25" s="21"/>
      <c r="O25" s="20"/>
      <c r="P25" s="23"/>
      <c r="Q25" s="32" t="s">
        <v>2</v>
      </c>
      <c r="R25" s="21"/>
      <c r="S25" s="21"/>
      <c r="T25" s="20"/>
      <c r="U25" s="19" t="s">
        <v>124</v>
      </c>
    </row>
    <row r="26" spans="1:21" ht="135" x14ac:dyDescent="0.25">
      <c r="A26" s="31">
        <v>15</v>
      </c>
      <c r="B26" s="40" t="s">
        <v>16</v>
      </c>
      <c r="C26" s="48" t="s">
        <v>56</v>
      </c>
      <c r="D26" s="50" t="s">
        <v>54</v>
      </c>
      <c r="E26" s="51">
        <v>418.64</v>
      </c>
      <c r="F26" s="41">
        <v>54.56</v>
      </c>
      <c r="G26" s="27">
        <v>55</v>
      </c>
      <c r="H26" s="34" t="s">
        <v>53</v>
      </c>
      <c r="I26" s="25" t="s">
        <v>2</v>
      </c>
      <c r="J26" s="21"/>
      <c r="K26" s="24"/>
      <c r="L26" s="22" t="s">
        <v>2</v>
      </c>
      <c r="M26" s="21"/>
      <c r="N26" s="21"/>
      <c r="O26" s="20"/>
      <c r="P26" s="23"/>
      <c r="Q26" s="32" t="s">
        <v>2</v>
      </c>
      <c r="R26" s="21"/>
      <c r="S26" s="21"/>
      <c r="T26" s="20"/>
      <c r="U26" s="19" t="s">
        <v>124</v>
      </c>
    </row>
    <row r="27" spans="1:21" ht="135" x14ac:dyDescent="0.25">
      <c r="A27" s="31">
        <v>16</v>
      </c>
      <c r="B27" s="40" t="s">
        <v>16</v>
      </c>
      <c r="C27" s="48" t="s">
        <v>55</v>
      </c>
      <c r="D27" s="50" t="s">
        <v>54</v>
      </c>
      <c r="E27" s="49">
        <v>217.11</v>
      </c>
      <c r="F27" s="27">
        <v>28.96</v>
      </c>
      <c r="G27" s="27">
        <v>28</v>
      </c>
      <c r="H27" s="34" t="s">
        <v>53</v>
      </c>
      <c r="I27" s="25" t="s">
        <v>2</v>
      </c>
      <c r="J27" s="21"/>
      <c r="K27" s="24"/>
      <c r="L27" s="22" t="s">
        <v>2</v>
      </c>
      <c r="M27" s="21"/>
      <c r="N27" s="21"/>
      <c r="O27" s="20"/>
      <c r="P27" s="23"/>
      <c r="Q27" s="32" t="s">
        <v>2</v>
      </c>
      <c r="R27" s="21"/>
      <c r="S27" s="21"/>
      <c r="T27" s="20"/>
      <c r="U27" s="19" t="s">
        <v>124</v>
      </c>
    </row>
    <row r="28" spans="1:21" ht="102" x14ac:dyDescent="0.25">
      <c r="A28" s="31">
        <v>17</v>
      </c>
      <c r="B28" s="40" t="s">
        <v>16</v>
      </c>
      <c r="C28" s="48" t="s">
        <v>52</v>
      </c>
      <c r="D28" s="28" t="s">
        <v>51</v>
      </c>
      <c r="E28" s="47">
        <v>832</v>
      </c>
      <c r="F28" s="45">
        <v>208</v>
      </c>
      <c r="G28" s="27">
        <v>208</v>
      </c>
      <c r="H28" s="26" t="s">
        <v>48</v>
      </c>
      <c r="I28" s="25" t="s">
        <v>2</v>
      </c>
      <c r="J28" s="21"/>
      <c r="K28" s="24"/>
      <c r="L28" s="22" t="s">
        <v>7</v>
      </c>
      <c r="M28" s="21"/>
      <c r="N28" s="21"/>
      <c r="O28" s="20"/>
      <c r="P28" s="33"/>
      <c r="Q28" s="32" t="s">
        <v>2</v>
      </c>
      <c r="R28" s="21"/>
      <c r="S28" s="21"/>
      <c r="T28" s="20"/>
      <c r="U28" s="19" t="s">
        <v>124</v>
      </c>
    </row>
    <row r="29" spans="1:21" ht="102" x14ac:dyDescent="0.25">
      <c r="A29" s="31">
        <v>18</v>
      </c>
      <c r="B29" s="40" t="s">
        <v>16</v>
      </c>
      <c r="C29" s="42" t="s">
        <v>50</v>
      </c>
      <c r="D29" s="28" t="s">
        <v>49</v>
      </c>
      <c r="E29" s="47">
        <v>492</v>
      </c>
      <c r="F29" s="45">
        <v>164</v>
      </c>
      <c r="G29" s="27">
        <v>165</v>
      </c>
      <c r="H29" s="26" t="s">
        <v>48</v>
      </c>
      <c r="I29" s="25" t="s">
        <v>2</v>
      </c>
      <c r="J29" s="21"/>
      <c r="K29" s="24"/>
      <c r="L29" s="22" t="s">
        <v>7</v>
      </c>
      <c r="M29" s="21"/>
      <c r="N29" s="21"/>
      <c r="O29" s="20"/>
      <c r="P29" s="33"/>
      <c r="Q29" s="32" t="s">
        <v>2</v>
      </c>
      <c r="R29" s="21"/>
      <c r="S29" s="21"/>
      <c r="T29" s="20"/>
      <c r="U29" s="19" t="s">
        <v>124</v>
      </c>
    </row>
    <row r="30" spans="1:21" ht="63.75" x14ac:dyDescent="0.25">
      <c r="A30" s="31">
        <v>19</v>
      </c>
      <c r="B30" s="40" t="s">
        <v>16</v>
      </c>
      <c r="C30" s="42" t="s">
        <v>47</v>
      </c>
      <c r="D30" s="28" t="s">
        <v>46</v>
      </c>
      <c r="E30" s="27">
        <v>262</v>
      </c>
      <c r="F30" s="45">
        <v>61</v>
      </c>
      <c r="G30" s="27">
        <v>61</v>
      </c>
      <c r="H30" s="26" t="s">
        <v>34</v>
      </c>
      <c r="I30" s="25" t="s">
        <v>2</v>
      </c>
      <c r="J30" s="21"/>
      <c r="K30" s="24"/>
      <c r="L30" s="22" t="s">
        <v>7</v>
      </c>
      <c r="M30" s="21"/>
      <c r="N30" s="21"/>
      <c r="O30" s="20"/>
      <c r="P30" s="33"/>
      <c r="Q30" s="32" t="s">
        <v>2</v>
      </c>
      <c r="R30" s="21"/>
      <c r="S30" s="21"/>
      <c r="T30" s="20"/>
      <c r="U30" s="19" t="s">
        <v>124</v>
      </c>
    </row>
    <row r="31" spans="1:21" ht="63.75" x14ac:dyDescent="0.25">
      <c r="A31" s="31">
        <v>20</v>
      </c>
      <c r="B31" s="40" t="s">
        <v>16</v>
      </c>
      <c r="C31" s="42" t="s">
        <v>45</v>
      </c>
      <c r="D31" s="28" t="s">
        <v>44</v>
      </c>
      <c r="E31" s="27">
        <v>260</v>
      </c>
      <c r="F31" s="27">
        <v>51</v>
      </c>
      <c r="G31" s="27">
        <v>51</v>
      </c>
      <c r="H31" s="26" t="s">
        <v>43</v>
      </c>
      <c r="I31" s="25" t="s">
        <v>2</v>
      </c>
      <c r="J31" s="21"/>
      <c r="K31" s="24"/>
      <c r="L31" s="22" t="s">
        <v>7</v>
      </c>
      <c r="M31" s="21"/>
      <c r="N31" s="21"/>
      <c r="O31" s="20"/>
      <c r="P31" s="33"/>
      <c r="Q31" s="32" t="s">
        <v>2</v>
      </c>
      <c r="R31" s="21"/>
      <c r="S31" s="21"/>
      <c r="T31" s="20"/>
      <c r="U31" s="19" t="s">
        <v>124</v>
      </c>
    </row>
    <row r="32" spans="1:21" ht="113.25" x14ac:dyDescent="0.25">
      <c r="A32" s="31">
        <v>21</v>
      </c>
      <c r="B32" s="40" t="s">
        <v>16</v>
      </c>
      <c r="C32" s="42" t="s">
        <v>42</v>
      </c>
      <c r="D32" s="28" t="s">
        <v>41</v>
      </c>
      <c r="E32" s="46">
        <v>805</v>
      </c>
      <c r="F32" s="45">
        <v>244</v>
      </c>
      <c r="G32" s="45">
        <v>244</v>
      </c>
      <c r="H32" s="26" t="s">
        <v>40</v>
      </c>
      <c r="I32" s="25" t="s">
        <v>2</v>
      </c>
      <c r="J32" s="21"/>
      <c r="K32" s="24"/>
      <c r="L32" s="22" t="s">
        <v>7</v>
      </c>
      <c r="M32" s="21"/>
      <c r="N32" s="21"/>
      <c r="O32" s="20"/>
      <c r="P32" s="33"/>
      <c r="Q32" s="32" t="s">
        <v>2</v>
      </c>
      <c r="R32" s="21"/>
      <c r="S32" s="21"/>
      <c r="T32" s="20"/>
      <c r="U32" s="19" t="s">
        <v>124</v>
      </c>
    </row>
    <row r="33" spans="1:21" ht="79.5" x14ac:dyDescent="0.25">
      <c r="A33" s="31">
        <v>22</v>
      </c>
      <c r="B33" s="40" t="s">
        <v>16</v>
      </c>
      <c r="C33" s="42" t="s">
        <v>39</v>
      </c>
      <c r="D33" s="28" t="s">
        <v>38</v>
      </c>
      <c r="E33" s="27">
        <v>350</v>
      </c>
      <c r="F33" s="27">
        <v>80</v>
      </c>
      <c r="G33" s="27">
        <v>80</v>
      </c>
      <c r="H33" s="26" t="s">
        <v>37</v>
      </c>
      <c r="I33" s="25" t="s">
        <v>2</v>
      </c>
      <c r="J33" s="21"/>
      <c r="K33" s="24"/>
      <c r="L33" s="22" t="s">
        <v>7</v>
      </c>
      <c r="M33" s="21"/>
      <c r="N33" s="21"/>
      <c r="O33" s="20"/>
      <c r="P33" s="33"/>
      <c r="Q33" s="32" t="s">
        <v>2</v>
      </c>
      <c r="R33" s="21"/>
      <c r="S33" s="21"/>
      <c r="T33" s="20"/>
      <c r="U33" s="19" t="s">
        <v>124</v>
      </c>
    </row>
    <row r="34" spans="1:21" ht="64.5" x14ac:dyDescent="0.25">
      <c r="A34" s="31">
        <v>23</v>
      </c>
      <c r="B34" s="40" t="s">
        <v>16</v>
      </c>
      <c r="C34" s="42" t="s">
        <v>36</v>
      </c>
      <c r="D34" s="28" t="s">
        <v>35</v>
      </c>
      <c r="E34" s="27">
        <v>232</v>
      </c>
      <c r="F34" s="27">
        <v>72.430000000000007</v>
      </c>
      <c r="G34" s="27">
        <v>73</v>
      </c>
      <c r="H34" s="34" t="s">
        <v>34</v>
      </c>
      <c r="I34" s="25" t="s">
        <v>2</v>
      </c>
      <c r="J34" s="21"/>
      <c r="K34" s="24"/>
      <c r="L34" s="22" t="s">
        <v>7</v>
      </c>
      <c r="M34" s="21"/>
      <c r="N34" s="21"/>
      <c r="O34" s="20"/>
      <c r="P34" s="33"/>
      <c r="Q34" s="32" t="s">
        <v>2</v>
      </c>
      <c r="R34" s="21"/>
      <c r="S34" s="21"/>
      <c r="T34" s="20"/>
      <c r="U34" s="19" t="s">
        <v>124</v>
      </c>
    </row>
    <row r="35" spans="1:21" ht="63.75" x14ac:dyDescent="0.25">
      <c r="A35" s="31">
        <v>24</v>
      </c>
      <c r="B35" s="40" t="s">
        <v>16</v>
      </c>
      <c r="C35" s="43" t="s">
        <v>33</v>
      </c>
      <c r="D35" s="28" t="s">
        <v>32</v>
      </c>
      <c r="E35" s="27">
        <v>95</v>
      </c>
      <c r="F35" s="27">
        <v>34</v>
      </c>
      <c r="G35" s="27">
        <v>34</v>
      </c>
      <c r="H35" s="34" t="s">
        <v>17</v>
      </c>
      <c r="I35" s="25" t="s">
        <v>2</v>
      </c>
      <c r="J35" s="21"/>
      <c r="K35" s="24"/>
      <c r="L35" s="22" t="s">
        <v>7</v>
      </c>
      <c r="M35" s="21"/>
      <c r="N35" s="21"/>
      <c r="O35" s="20"/>
      <c r="P35" s="33"/>
      <c r="Q35" s="32" t="s">
        <v>2</v>
      </c>
      <c r="R35" s="21"/>
      <c r="S35" s="21"/>
      <c r="T35" s="20"/>
      <c r="U35" s="19" t="s">
        <v>124</v>
      </c>
    </row>
    <row r="36" spans="1:21" ht="63.75" x14ac:dyDescent="0.25">
      <c r="A36" s="31">
        <v>25</v>
      </c>
      <c r="B36" s="40" t="s">
        <v>16</v>
      </c>
      <c r="C36" s="42" t="s">
        <v>31</v>
      </c>
      <c r="D36" s="28" t="s">
        <v>30</v>
      </c>
      <c r="E36" s="27">
        <v>57</v>
      </c>
      <c r="F36" s="41">
        <v>21.46</v>
      </c>
      <c r="G36" s="27">
        <v>22</v>
      </c>
      <c r="H36" s="34" t="s">
        <v>17</v>
      </c>
      <c r="I36" s="25" t="s">
        <v>2</v>
      </c>
      <c r="J36" s="21"/>
      <c r="K36" s="24"/>
      <c r="L36" s="22" t="s">
        <v>7</v>
      </c>
      <c r="M36" s="21"/>
      <c r="N36" s="21"/>
      <c r="O36" s="20"/>
      <c r="P36" s="33"/>
      <c r="Q36" s="32" t="s">
        <v>2</v>
      </c>
      <c r="R36" s="21"/>
      <c r="S36" s="21"/>
      <c r="T36" s="20"/>
      <c r="U36" s="19" t="s">
        <v>124</v>
      </c>
    </row>
    <row r="37" spans="1:21" ht="63.75" x14ac:dyDescent="0.25">
      <c r="A37" s="31">
        <v>26</v>
      </c>
      <c r="B37" s="40" t="s">
        <v>16</v>
      </c>
      <c r="C37" s="42" t="s">
        <v>29</v>
      </c>
      <c r="D37" s="38" t="s">
        <v>28</v>
      </c>
      <c r="E37" s="27" t="s">
        <v>27</v>
      </c>
      <c r="F37" s="41">
        <v>58.63</v>
      </c>
      <c r="G37" s="27">
        <v>59</v>
      </c>
      <c r="H37" s="44" t="s">
        <v>26</v>
      </c>
      <c r="I37" s="25" t="s">
        <v>2</v>
      </c>
      <c r="J37" s="21"/>
      <c r="K37" s="24"/>
      <c r="L37" s="22" t="s">
        <v>7</v>
      </c>
      <c r="M37" s="21"/>
      <c r="N37" s="21"/>
      <c r="O37" s="20"/>
      <c r="P37" s="33"/>
      <c r="Q37" s="32" t="s">
        <v>2</v>
      </c>
      <c r="R37" s="21"/>
      <c r="S37" s="21"/>
      <c r="T37" s="20"/>
      <c r="U37" s="19" t="s">
        <v>124</v>
      </c>
    </row>
    <row r="38" spans="1:21" ht="63.75" x14ac:dyDescent="0.25">
      <c r="A38" s="31">
        <v>27</v>
      </c>
      <c r="B38" s="40" t="s">
        <v>16</v>
      </c>
      <c r="C38" s="43" t="s">
        <v>25</v>
      </c>
      <c r="D38" s="28" t="s">
        <v>24</v>
      </c>
      <c r="E38" s="27">
        <v>155</v>
      </c>
      <c r="F38" s="41">
        <v>38.909999999999997</v>
      </c>
      <c r="G38" s="27">
        <v>38.909999999999997</v>
      </c>
      <c r="H38" s="26" t="s">
        <v>21</v>
      </c>
      <c r="I38" s="25" t="s">
        <v>2</v>
      </c>
      <c r="J38" s="21"/>
      <c r="K38" s="24"/>
      <c r="L38" s="22" t="s">
        <v>7</v>
      </c>
      <c r="M38" s="21"/>
      <c r="N38" s="21"/>
      <c r="O38" s="20"/>
      <c r="P38" s="33"/>
      <c r="Q38" s="32" t="s">
        <v>2</v>
      </c>
      <c r="R38" s="21"/>
      <c r="S38" s="21"/>
      <c r="T38" s="20"/>
      <c r="U38" s="19" t="s">
        <v>124</v>
      </c>
    </row>
    <row r="39" spans="1:21" ht="64.5" x14ac:dyDescent="0.25">
      <c r="A39" s="31">
        <v>28</v>
      </c>
      <c r="B39" s="40" t="s">
        <v>16</v>
      </c>
      <c r="C39" s="42" t="s">
        <v>23</v>
      </c>
      <c r="D39" s="28" t="s">
        <v>22</v>
      </c>
      <c r="E39" s="27">
        <v>19</v>
      </c>
      <c r="F39" s="41">
        <v>6.22</v>
      </c>
      <c r="G39" s="27">
        <v>6.22</v>
      </c>
      <c r="H39" s="26" t="s">
        <v>21</v>
      </c>
      <c r="I39" s="25" t="s">
        <v>2</v>
      </c>
      <c r="J39" s="21"/>
      <c r="K39" s="24"/>
      <c r="L39" s="22" t="s">
        <v>7</v>
      </c>
      <c r="M39" s="21"/>
      <c r="N39" s="21"/>
      <c r="O39" s="20"/>
      <c r="P39" s="33"/>
      <c r="Q39" s="32" t="s">
        <v>2</v>
      </c>
      <c r="R39" s="21"/>
      <c r="S39" s="21"/>
      <c r="T39" s="20"/>
      <c r="U39" s="19" t="s">
        <v>124</v>
      </c>
    </row>
    <row r="40" spans="1:21" ht="63.75" x14ac:dyDescent="0.25">
      <c r="A40" s="31">
        <v>29</v>
      </c>
      <c r="B40" s="40" t="s">
        <v>16</v>
      </c>
      <c r="C40" s="42" t="s">
        <v>20</v>
      </c>
      <c r="D40" s="28" t="s">
        <v>18</v>
      </c>
      <c r="E40" s="41">
        <v>8.14</v>
      </c>
      <c r="F40" s="41">
        <v>3.78</v>
      </c>
      <c r="G40" s="27">
        <v>4</v>
      </c>
      <c r="H40" s="26" t="s">
        <v>17</v>
      </c>
      <c r="I40" s="25" t="s">
        <v>2</v>
      </c>
      <c r="J40" s="21"/>
      <c r="K40" s="24"/>
      <c r="L40" s="22" t="s">
        <v>7</v>
      </c>
      <c r="M40" s="21"/>
      <c r="N40" s="21"/>
      <c r="O40" s="20"/>
      <c r="P40" s="33"/>
      <c r="Q40" s="32" t="s">
        <v>2</v>
      </c>
      <c r="R40" s="21"/>
      <c r="S40" s="21"/>
      <c r="T40" s="20"/>
      <c r="U40" s="19" t="s">
        <v>124</v>
      </c>
    </row>
    <row r="41" spans="1:21" ht="63.75" x14ac:dyDescent="0.25">
      <c r="A41" s="31">
        <v>30</v>
      </c>
      <c r="B41" s="40" t="s">
        <v>16</v>
      </c>
      <c r="C41" s="42" t="s">
        <v>19</v>
      </c>
      <c r="D41" s="28" t="s">
        <v>18</v>
      </c>
      <c r="E41" s="41">
        <v>8.14</v>
      </c>
      <c r="F41" s="41">
        <v>3.78</v>
      </c>
      <c r="G41" s="27">
        <v>4</v>
      </c>
      <c r="H41" s="26" t="s">
        <v>17</v>
      </c>
      <c r="I41" s="25" t="s">
        <v>2</v>
      </c>
      <c r="J41" s="21"/>
      <c r="K41" s="24"/>
      <c r="L41" s="22" t="s">
        <v>7</v>
      </c>
      <c r="M41" s="21"/>
      <c r="N41" s="21"/>
      <c r="O41" s="20"/>
      <c r="P41" s="33"/>
      <c r="Q41" s="32" t="s">
        <v>2</v>
      </c>
      <c r="R41" s="21"/>
      <c r="S41" s="21"/>
      <c r="T41" s="20"/>
      <c r="U41" s="19" t="s">
        <v>124</v>
      </c>
    </row>
    <row r="42" spans="1:21" ht="63.75" x14ac:dyDescent="0.25">
      <c r="A42" s="31">
        <v>31</v>
      </c>
      <c r="B42" s="40" t="s">
        <v>16</v>
      </c>
      <c r="C42" s="39" t="s">
        <v>15</v>
      </c>
      <c r="D42" s="38" t="s">
        <v>14</v>
      </c>
      <c r="E42" s="37" t="s">
        <v>13</v>
      </c>
      <c r="F42" s="36">
        <v>21324.54</v>
      </c>
      <c r="G42" s="35" t="s">
        <v>13</v>
      </c>
      <c r="H42" s="34" t="s">
        <v>12</v>
      </c>
      <c r="I42" s="25" t="s">
        <v>2</v>
      </c>
      <c r="J42" s="21"/>
      <c r="K42" s="24"/>
      <c r="L42" s="22" t="s">
        <v>7</v>
      </c>
      <c r="M42" s="21"/>
      <c r="N42" s="21"/>
      <c r="O42" s="20"/>
      <c r="P42" s="33"/>
      <c r="Q42" s="32" t="s">
        <v>2</v>
      </c>
      <c r="R42" s="21"/>
      <c r="S42" s="21"/>
      <c r="T42" s="20"/>
      <c r="U42" s="19" t="s">
        <v>124</v>
      </c>
    </row>
    <row r="43" spans="1:21" ht="114.75" x14ac:dyDescent="0.25">
      <c r="A43" s="31">
        <v>32</v>
      </c>
      <c r="B43" s="30" t="s">
        <v>11</v>
      </c>
      <c r="C43" s="29" t="s">
        <v>10</v>
      </c>
      <c r="D43" s="28" t="s">
        <v>9</v>
      </c>
      <c r="E43" s="27">
        <v>1260</v>
      </c>
      <c r="F43" s="27">
        <v>361.12</v>
      </c>
      <c r="G43" s="27">
        <v>361.12</v>
      </c>
      <c r="H43" s="26" t="s">
        <v>8</v>
      </c>
      <c r="I43" s="25" t="s">
        <v>2</v>
      </c>
      <c r="J43" s="21"/>
      <c r="K43" s="24"/>
      <c r="L43" s="22" t="s">
        <v>7</v>
      </c>
      <c r="M43" s="21"/>
      <c r="N43" s="21"/>
      <c r="O43" s="20"/>
      <c r="P43" s="20"/>
      <c r="Q43" s="32" t="s">
        <v>2</v>
      </c>
      <c r="R43" s="21"/>
      <c r="S43" s="21"/>
      <c r="T43" s="20"/>
      <c r="U43" s="86" t="s">
        <v>126</v>
      </c>
    </row>
    <row r="44" spans="1:21" ht="102.75" thickBot="1" x14ac:dyDescent="0.3">
      <c r="A44" s="18">
        <v>33</v>
      </c>
      <c r="B44" s="17" t="s">
        <v>6</v>
      </c>
      <c r="C44" s="16" t="s">
        <v>5</v>
      </c>
      <c r="D44" s="15" t="s">
        <v>4</v>
      </c>
      <c r="E44" s="14">
        <v>707</v>
      </c>
      <c r="F44" s="14">
        <v>169.6</v>
      </c>
      <c r="G44" s="14">
        <v>169.6</v>
      </c>
      <c r="H44" s="13" t="s">
        <v>3</v>
      </c>
      <c r="I44" s="12" t="s">
        <v>2</v>
      </c>
      <c r="J44" s="11"/>
      <c r="K44" s="10"/>
      <c r="L44" s="22" t="s">
        <v>7</v>
      </c>
      <c r="M44" s="9"/>
      <c r="N44" s="9"/>
      <c r="O44" s="8"/>
      <c r="P44" s="158"/>
      <c r="Q44" s="32" t="s">
        <v>2</v>
      </c>
      <c r="R44" s="9"/>
      <c r="S44" s="9"/>
      <c r="T44" s="8"/>
      <c r="U44" s="109" t="s">
        <v>125</v>
      </c>
    </row>
    <row r="45" spans="1:21" ht="15.75" thickBot="1" x14ac:dyDescent="0.3">
      <c r="A45" s="122" t="s">
        <v>1</v>
      </c>
      <c r="B45" s="123"/>
      <c r="C45" s="123"/>
      <c r="D45" s="123"/>
      <c r="E45" s="123"/>
      <c r="F45" s="123"/>
      <c r="G45" s="123"/>
      <c r="H45" s="123"/>
      <c r="I45" s="7"/>
      <c r="J45" s="6">
        <f>SUM(J23)</f>
        <v>0</v>
      </c>
      <c r="K45" s="6"/>
      <c r="L45" s="5"/>
      <c r="M45" s="4">
        <f>M23</f>
        <v>0</v>
      </c>
      <c r="N45" s="4">
        <f>N23</f>
        <v>0</v>
      </c>
      <c r="O45" s="156">
        <f>O44+O27+O25+O26+O24+O43</f>
        <v>0</v>
      </c>
      <c r="P45" s="159">
        <f>SUM(P12:P44)</f>
        <v>0</v>
      </c>
      <c r="Q45" s="157"/>
      <c r="R45" s="4">
        <f>R23</f>
        <v>0</v>
      </c>
      <c r="S45" s="4">
        <f>S23</f>
        <v>0</v>
      </c>
      <c r="T45" s="4">
        <f>SUM(T12:T44)</f>
        <v>0</v>
      </c>
      <c r="U45" s="3"/>
    </row>
    <row r="46" spans="1:21" ht="24" thickBot="1" x14ac:dyDescent="0.4">
      <c r="A46" s="120" t="s">
        <v>0</v>
      </c>
      <c r="B46" s="121"/>
      <c r="C46" s="121"/>
      <c r="D46" s="121"/>
      <c r="E46" s="121"/>
      <c r="F46" s="121"/>
      <c r="G46" s="121"/>
      <c r="H46" s="121"/>
      <c r="I46" s="124">
        <f>J45+K45+N45+O45+R45+S45+T45+P45</f>
        <v>0</v>
      </c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6"/>
    </row>
  </sheetData>
  <mergeCells count="29">
    <mergeCell ref="A46:H46"/>
    <mergeCell ref="A45:H45"/>
    <mergeCell ref="I46:U46"/>
    <mergeCell ref="I7:K7"/>
    <mergeCell ref="Q6:T6"/>
    <mergeCell ref="Q7:T7"/>
    <mergeCell ref="I9:I10"/>
    <mergeCell ref="J9:K9"/>
    <mergeCell ref="L9:L10"/>
    <mergeCell ref="M9:P9"/>
    <mergeCell ref="Q9:Q10"/>
    <mergeCell ref="I8:T8"/>
    <mergeCell ref="A5:H7"/>
    <mergeCell ref="I6:K6"/>
    <mergeCell ref="L7:P7"/>
    <mergeCell ref="L6:P6"/>
    <mergeCell ref="A1:U2"/>
    <mergeCell ref="U8:U10"/>
    <mergeCell ref="A8:A10"/>
    <mergeCell ref="B8:B10"/>
    <mergeCell ref="C8:C10"/>
    <mergeCell ref="D8:D10"/>
    <mergeCell ref="E8:E10"/>
    <mergeCell ref="F8:F10"/>
    <mergeCell ref="G8:G10"/>
    <mergeCell ref="H8:H10"/>
    <mergeCell ref="A3:U4"/>
    <mergeCell ref="I5:U5"/>
    <mergeCell ref="R9:T9"/>
  </mergeCells>
  <dataValidations count="1">
    <dataValidation type="list" allowBlank="1" showInputMessage="1" showErrorMessage="1" sqref="L23 Q23 I23" xr:uid="{9966C77B-00CC-4E89-972C-C58108CC4549}"/>
  </dataValidations>
  <pageMargins left="0.7" right="0.7" top="0.75" bottom="0.75" header="0.3" footer="0.3"/>
  <pageSetup paperSize="9" scale="3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5.Skł.Lisowice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Leja Emilia</dc:creator>
  <cp:lastModifiedBy>Leja Emilia</cp:lastModifiedBy>
  <cp:lastPrinted>2023-09-14T11:33:03Z</cp:lastPrinted>
  <dcterms:created xsi:type="dcterms:W3CDTF">2023-09-01T11:53:48Z</dcterms:created>
  <dcterms:modified xsi:type="dcterms:W3CDTF">2023-09-14T11:33:54Z</dcterms:modified>
</cp:coreProperties>
</file>