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Arkusz1" sheetId="1" r:id="rId1"/>
  </sheets>
  <definedNames>
    <definedName name="_xlnm._FilterDatabase" localSheetId="0" hidden="1">'Arkusz1'!$A$2:$AD$23</definedName>
  </definedNames>
  <calcPr fullCalcOnLoad="1"/>
</workbook>
</file>

<file path=xl/sharedStrings.xml><?xml version="1.0" encoding="utf-8"?>
<sst xmlns="http://schemas.openxmlformats.org/spreadsheetml/2006/main" count="52" uniqueCount="35">
  <si>
    <t>Nr</t>
  </si>
  <si>
    <t>Nazwa pakietu</t>
  </si>
  <si>
    <t>Nici monofilamentowe, niewchłanialne.</t>
  </si>
  <si>
    <t>Staplery i ładunki zamykająco-tnące</t>
  </si>
  <si>
    <t>Staplery do zabiegów kolorektalnych</t>
  </si>
  <si>
    <t>Staplery do zabiegów żołądkowo-jelitowych</t>
  </si>
  <si>
    <t>Jednorazowe narzędzia do pielęgnacji optyk i  ewakuacji preparatów</t>
  </si>
  <si>
    <t>Klipsy tytanowe</t>
  </si>
  <si>
    <t>Klipsy polimerowe</t>
  </si>
  <si>
    <t>Kwota przeznaczona na zamówienie</t>
  </si>
  <si>
    <t>najniższa cena</t>
  </si>
  <si>
    <t>zaoferowany termin ważności</t>
  </si>
  <si>
    <t>zaoferowany czas dostawy towaru wolnego od wad</t>
  </si>
  <si>
    <t>STAPLERY</t>
  </si>
  <si>
    <t>[pkt]</t>
  </si>
  <si>
    <t xml:space="preserve">Nici chirurgiczne, syntetyczne, wchłanialne, plecione dwuskładnikowe (glikonat-mleczan) </t>
  </si>
  <si>
    <t xml:space="preserve">Nici -Monofilamentowa nić syntetyczna, wchłanialna 90-110 dni, </t>
  </si>
  <si>
    <t xml:space="preserve">Nici niewchłanialne, plecione, poliestrowe z powleczeniem poszczególnych włókien stanowiących strukturę nici  </t>
  </si>
  <si>
    <t xml:space="preserve">Monofilament syntetyczny wchłanialny w okresie 180 dni, o podtrzymywaniu tkankowym ok. 65% po 3 tyg. i 50% po 4 tyg. od implantacji, </t>
  </si>
  <si>
    <t xml:space="preserve">Szew monofilamentowy, syntetyczny, wchłaniany wykonany  z glikolidu, dioksanonu i węglanu trimetylu </t>
  </si>
  <si>
    <t>szwy naczyniowe , niewchłanialne, wykonane z polipropylenu z dodatkiem glikolu</t>
  </si>
  <si>
    <t>Szew syntetyczny, polipropylenowy, niewchłanialny, jednowłóknowy z kontrolowanym rozciąganiem i plastycznym odkształcaniem węzła.</t>
  </si>
  <si>
    <t xml:space="preserve">Zabezpieczenie rany </t>
  </si>
  <si>
    <t>TROAKARY</t>
  </si>
  <si>
    <t>stapler specjalistyczny</t>
  </si>
  <si>
    <t>stapler skórny</t>
  </si>
  <si>
    <t xml:space="preserve">Staplery do zabiegów laparaskopowych i toraskopowych </t>
  </si>
  <si>
    <t xml:space="preserve">  Beryl Med Ltd</t>
  </si>
  <si>
    <t>SUN-MED S.C.</t>
  </si>
  <si>
    <t>SURG-TECH LEKI I KUCHARSKI SP.J</t>
  </si>
  <si>
    <t>JOHNSON &amp; JOHNSON POLAND SP. Z O.O.</t>
  </si>
  <si>
    <t>Teleflex Polska sp. z o.o</t>
  </si>
  <si>
    <t>ZARYS International Group sp. z o.o. sp. k.</t>
  </si>
  <si>
    <t>Medtronic Poland sp. z o.o.</t>
  </si>
  <si>
    <t>2 M Materia Medica Sp. z o.o.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</si>
</sst>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"/>
      <family val="0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166" fontId="6" fillId="0" borderId="10" xfId="0" applyNumberFormat="1" applyFont="1" applyFill="1" applyBorder="1" applyAlignment="1">
      <alignment horizontal="left" vertical="center" wrapText="1"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 horizontal="left" vertical="center" wrapText="1"/>
    </xf>
    <xf numFmtId="166" fontId="6" fillId="0" borderId="11" xfId="0" applyNumberFormat="1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66" fontId="4" fillId="0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textRotation="180" wrapText="1"/>
    </xf>
    <xf numFmtId="0" fontId="5" fillId="33" borderId="11" xfId="0" applyFont="1" applyFill="1" applyBorder="1" applyAlignment="1">
      <alignment textRotation="180" wrapText="1"/>
    </xf>
    <xf numFmtId="0" fontId="5" fillId="33" borderId="10" xfId="0" applyFont="1" applyFill="1" applyBorder="1" applyAlignment="1">
      <alignment horizontal="center" textRotation="180" wrapText="1"/>
    </xf>
    <xf numFmtId="0" fontId="0" fillId="33" borderId="12" xfId="0" applyFill="1" applyBorder="1" applyAlignment="1">
      <alignment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0" fontId="4" fillId="33" borderId="10" xfId="44" applyFont="1" applyFill="1" applyBorder="1" applyAlignment="1">
      <alignment wrapText="1"/>
      <protection/>
    </xf>
    <xf numFmtId="0" fontId="4" fillId="33" borderId="10" xfId="44" applyFont="1" applyFill="1" applyBorder="1" applyAlignment="1">
      <alignment horizontal="left" wrapText="1"/>
      <protection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5" fillId="34" borderId="10" xfId="0" applyFont="1" applyFill="1" applyBorder="1" applyAlignment="1">
      <alignment/>
    </xf>
    <xf numFmtId="166" fontId="0" fillId="34" borderId="0" xfId="0" applyNumberFormat="1" applyFill="1" applyBorder="1" applyAlignment="1">
      <alignment/>
    </xf>
    <xf numFmtId="0" fontId="5" fillId="33" borderId="13" xfId="0" applyFont="1" applyFill="1" applyBorder="1" applyAlignment="1">
      <alignment textRotation="180" wrapText="1"/>
    </xf>
    <xf numFmtId="0" fontId="5" fillId="34" borderId="13" xfId="0" applyFont="1" applyFill="1" applyBorder="1" applyAlignment="1">
      <alignment/>
    </xf>
    <xf numFmtId="0" fontId="0" fillId="34" borderId="12" xfId="0" applyFill="1" applyBorder="1" applyAlignment="1">
      <alignment/>
    </xf>
    <xf numFmtId="166" fontId="0" fillId="34" borderId="12" xfId="0" applyNumberFormat="1" applyFill="1" applyBorder="1" applyAlignment="1">
      <alignment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5" fillId="34" borderId="13" xfId="0" applyFont="1" applyFill="1" applyBorder="1" applyAlignment="1">
      <alignment/>
    </xf>
    <xf numFmtId="0" fontId="5" fillId="0" borderId="0" xfId="0" applyFont="1" applyAlignment="1">
      <alignment/>
    </xf>
    <xf numFmtId="166" fontId="5" fillId="0" borderId="10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A8">
      <selection activeCell="L26" sqref="L26"/>
    </sheetView>
  </sheetViews>
  <sheetFormatPr defaultColWidth="9.140625" defaultRowHeight="12.75"/>
  <cols>
    <col min="1" max="1" width="4.57421875" style="0" customWidth="1"/>
    <col min="2" max="2" width="59.00390625" style="0" customWidth="1"/>
    <col min="3" max="3" width="12.140625" style="0" bestFit="1" customWidth="1"/>
    <col min="4" max="4" width="12.28125" style="0" customWidth="1"/>
    <col min="5" max="5" width="13.00390625" style="0" bestFit="1" customWidth="1"/>
    <col min="6" max="6" width="11.140625" style="0" bestFit="1" customWidth="1"/>
    <col min="7" max="8" width="11.140625" style="0" customWidth="1"/>
    <col min="9" max="9" width="13.28125" style="0" customWidth="1"/>
    <col min="10" max="10" width="12.8515625" style="0" customWidth="1"/>
    <col min="11" max="11" width="13.8515625" style="0" bestFit="1" customWidth="1"/>
    <col min="12" max="12" width="15.00390625" style="0" customWidth="1"/>
    <col min="13" max="13" width="6.140625" style="0" customWidth="1"/>
    <col min="14" max="15" width="10.57421875" style="0" customWidth="1"/>
    <col min="16" max="16" width="13.00390625" style="0" bestFit="1" customWidth="1"/>
    <col min="17" max="20" width="8.140625" style="0" customWidth="1"/>
    <col min="21" max="21" width="10.57421875" style="0" bestFit="1" customWidth="1"/>
    <col min="22" max="22" width="7.421875" style="0" customWidth="1"/>
    <col min="23" max="24" width="10.57421875" style="0" bestFit="1" customWidth="1"/>
    <col min="25" max="25" width="13.00390625" style="0" bestFit="1" customWidth="1"/>
    <col min="26" max="29" width="8.140625" style="0" customWidth="1"/>
    <col min="30" max="30" width="10.57421875" style="0" bestFit="1" customWidth="1"/>
  </cols>
  <sheetData>
    <row r="1" spans="1:30" ht="101.25" customHeight="1">
      <c r="A1" s="22"/>
      <c r="B1" s="22"/>
      <c r="C1" s="12" t="s">
        <v>27</v>
      </c>
      <c r="D1" s="12" t="s">
        <v>28</v>
      </c>
      <c r="E1" s="12" t="s">
        <v>29</v>
      </c>
      <c r="F1" s="12" t="s">
        <v>30</v>
      </c>
      <c r="G1" s="13" t="s">
        <v>31</v>
      </c>
      <c r="H1" s="13" t="s">
        <v>32</v>
      </c>
      <c r="I1" s="13" t="s">
        <v>33</v>
      </c>
      <c r="J1" s="13" t="s">
        <v>34</v>
      </c>
      <c r="K1" s="14" t="s">
        <v>9</v>
      </c>
      <c r="L1" s="14" t="s">
        <v>10</v>
      </c>
      <c r="M1" s="14" t="s">
        <v>11</v>
      </c>
      <c r="N1" s="12" t="s">
        <v>27</v>
      </c>
      <c r="O1" s="12" t="s">
        <v>28</v>
      </c>
      <c r="P1" s="12" t="s">
        <v>29</v>
      </c>
      <c r="Q1" s="12" t="s">
        <v>30</v>
      </c>
      <c r="R1" s="13" t="s">
        <v>31</v>
      </c>
      <c r="S1" s="13" t="s">
        <v>32</v>
      </c>
      <c r="T1" s="13" t="s">
        <v>33</v>
      </c>
      <c r="U1" s="13" t="s">
        <v>34</v>
      </c>
      <c r="V1" s="30" t="s">
        <v>12</v>
      </c>
      <c r="W1" s="12" t="s">
        <v>27</v>
      </c>
      <c r="X1" s="12" t="s">
        <v>28</v>
      </c>
      <c r="Y1" s="12" t="s">
        <v>29</v>
      </c>
      <c r="Z1" s="12" t="s">
        <v>30</v>
      </c>
      <c r="AA1" s="13" t="s">
        <v>31</v>
      </c>
      <c r="AB1" s="13" t="s">
        <v>32</v>
      </c>
      <c r="AC1" s="13" t="s">
        <v>33</v>
      </c>
      <c r="AD1" s="13" t="s">
        <v>34</v>
      </c>
    </row>
    <row r="2" spans="1:30" ht="12.75">
      <c r="A2" s="23" t="s">
        <v>0</v>
      </c>
      <c r="B2" s="15" t="s">
        <v>1</v>
      </c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28">
        <v>6</v>
      </c>
      <c r="I2" s="28">
        <v>7</v>
      </c>
      <c r="J2" s="28">
        <v>8</v>
      </c>
      <c r="K2" s="22"/>
      <c r="L2" s="22"/>
      <c r="M2" s="22" t="s">
        <v>14</v>
      </c>
      <c r="N2" s="28">
        <v>1</v>
      </c>
      <c r="O2" s="28">
        <v>2</v>
      </c>
      <c r="P2" s="28">
        <v>3</v>
      </c>
      <c r="Q2" s="28">
        <v>4</v>
      </c>
      <c r="R2" s="28">
        <v>5</v>
      </c>
      <c r="S2" s="28">
        <v>6</v>
      </c>
      <c r="T2" s="28">
        <v>7</v>
      </c>
      <c r="U2" s="28">
        <v>8</v>
      </c>
      <c r="V2" s="22" t="s">
        <v>14</v>
      </c>
      <c r="W2" s="31">
        <v>1</v>
      </c>
      <c r="X2" s="31">
        <v>2</v>
      </c>
      <c r="Y2" s="31">
        <v>3</v>
      </c>
      <c r="Z2" s="31">
        <v>4</v>
      </c>
      <c r="AA2" s="31">
        <v>5</v>
      </c>
      <c r="AB2" s="31">
        <v>6</v>
      </c>
      <c r="AC2" s="31">
        <v>7</v>
      </c>
      <c r="AD2" s="31">
        <v>8</v>
      </c>
    </row>
    <row r="3" spans="1:30" ht="83.25" customHeight="1">
      <c r="A3" s="24">
        <v>1</v>
      </c>
      <c r="B3" s="16" t="s">
        <v>15</v>
      </c>
      <c r="C3" s="5"/>
      <c r="D3" s="3"/>
      <c r="E3" s="3"/>
      <c r="F3" s="3"/>
      <c r="G3" s="6"/>
      <c r="H3" s="6"/>
      <c r="I3" s="6">
        <v>281758.69</v>
      </c>
      <c r="J3" s="6"/>
      <c r="K3" s="11">
        <v>281759</v>
      </c>
      <c r="L3" s="10">
        <f>MIN(C3:J3)</f>
        <v>281758.69</v>
      </c>
      <c r="M3" s="29"/>
      <c r="N3" s="2"/>
      <c r="O3" s="2"/>
      <c r="P3" s="2"/>
      <c r="Q3" s="2"/>
      <c r="R3" s="2"/>
      <c r="S3" s="2"/>
      <c r="T3" s="2">
        <v>36</v>
      </c>
      <c r="U3" s="2"/>
      <c r="V3" s="26"/>
      <c r="W3" s="2"/>
      <c r="X3" s="2"/>
      <c r="Y3" s="2"/>
      <c r="Z3" s="2"/>
      <c r="AA3" s="2"/>
      <c r="AB3" s="2"/>
      <c r="AC3" s="2">
        <v>2</v>
      </c>
      <c r="AD3" s="2"/>
    </row>
    <row r="4" spans="1:30" ht="19.5" customHeight="1">
      <c r="A4" s="24">
        <v>2</v>
      </c>
      <c r="B4" s="17" t="s">
        <v>2</v>
      </c>
      <c r="C4" s="4"/>
      <c r="D4" s="4"/>
      <c r="E4" s="4">
        <v>58264.7</v>
      </c>
      <c r="F4" s="4"/>
      <c r="G4" s="7"/>
      <c r="H4" s="7"/>
      <c r="I4" s="7"/>
      <c r="J4" s="7">
        <v>58693.11839999999</v>
      </c>
      <c r="K4" s="8">
        <v>57358</v>
      </c>
      <c r="L4" s="10">
        <f aca="true" t="shared" si="0" ref="L4:L22">MIN(C4:J4)</f>
        <v>58264.7</v>
      </c>
      <c r="M4" s="29"/>
      <c r="N4" s="2"/>
      <c r="O4" s="2"/>
      <c r="P4" s="2">
        <v>60</v>
      </c>
      <c r="Q4" s="2"/>
      <c r="R4" s="2"/>
      <c r="S4" s="2"/>
      <c r="T4" s="2"/>
      <c r="U4" s="2">
        <v>48</v>
      </c>
      <c r="V4" s="26"/>
      <c r="W4" s="2"/>
      <c r="X4" s="2"/>
      <c r="Y4" s="2">
        <v>1</v>
      </c>
      <c r="Z4" s="2"/>
      <c r="AA4" s="2"/>
      <c r="AB4" s="2"/>
      <c r="AC4" s="2"/>
      <c r="AD4" s="2">
        <v>1</v>
      </c>
    </row>
    <row r="5" spans="1:30" ht="46.5" customHeight="1">
      <c r="A5" s="24">
        <v>3</v>
      </c>
      <c r="B5" s="17" t="s">
        <v>16</v>
      </c>
      <c r="C5" s="4"/>
      <c r="D5" s="4"/>
      <c r="E5" s="4"/>
      <c r="F5" s="4"/>
      <c r="G5" s="7"/>
      <c r="H5" s="7"/>
      <c r="I5" s="7">
        <v>285361.1</v>
      </c>
      <c r="J5" s="7"/>
      <c r="K5" s="8">
        <v>284693</v>
      </c>
      <c r="L5" s="10">
        <f t="shared" si="0"/>
        <v>285361.1</v>
      </c>
      <c r="M5" s="29"/>
      <c r="N5" s="2"/>
      <c r="O5" s="2"/>
      <c r="P5" s="2"/>
      <c r="Q5" s="2"/>
      <c r="R5" s="2"/>
      <c r="S5" s="2"/>
      <c r="T5" s="2">
        <v>36</v>
      </c>
      <c r="U5" s="2"/>
      <c r="V5" s="26"/>
      <c r="W5" s="2"/>
      <c r="X5" s="2"/>
      <c r="Y5" s="2"/>
      <c r="Z5" s="2"/>
      <c r="AA5" s="2"/>
      <c r="AB5" s="2"/>
      <c r="AC5" s="2">
        <v>2</v>
      </c>
      <c r="AD5" s="2"/>
    </row>
    <row r="6" spans="1:30" ht="84.75" customHeight="1">
      <c r="A6" s="24">
        <v>4</v>
      </c>
      <c r="B6" s="34" t="s">
        <v>17</v>
      </c>
      <c r="C6" s="4"/>
      <c r="D6" s="4"/>
      <c r="E6" s="4"/>
      <c r="F6" s="4"/>
      <c r="G6" s="7"/>
      <c r="H6" s="7"/>
      <c r="I6" s="7">
        <v>22549.75</v>
      </c>
      <c r="J6" s="7"/>
      <c r="K6" s="8">
        <v>22490</v>
      </c>
      <c r="L6" s="10">
        <f t="shared" si="0"/>
        <v>22549.75</v>
      </c>
      <c r="M6" s="29"/>
      <c r="N6" s="2"/>
      <c r="O6" s="2"/>
      <c r="P6" s="2"/>
      <c r="Q6" s="2"/>
      <c r="R6" s="2"/>
      <c r="S6" s="2"/>
      <c r="T6" s="2">
        <v>36</v>
      </c>
      <c r="U6" s="2"/>
      <c r="V6" s="26"/>
      <c r="W6" s="2"/>
      <c r="X6" s="2"/>
      <c r="Y6" s="2"/>
      <c r="Z6" s="2"/>
      <c r="AA6" s="2"/>
      <c r="AB6" s="2"/>
      <c r="AC6" s="2">
        <v>2</v>
      </c>
      <c r="AD6" s="2"/>
    </row>
    <row r="7" spans="1:30" ht="28.5" customHeight="1">
      <c r="A7" s="24">
        <v>5</v>
      </c>
      <c r="B7" s="17" t="s">
        <v>18</v>
      </c>
      <c r="C7" s="4"/>
      <c r="D7" s="4"/>
      <c r="E7" s="4"/>
      <c r="F7" s="4"/>
      <c r="G7" s="7"/>
      <c r="H7" s="7"/>
      <c r="I7" s="7">
        <v>121760.88</v>
      </c>
      <c r="J7" s="7"/>
      <c r="K7" s="8">
        <v>121761</v>
      </c>
      <c r="L7" s="10">
        <f t="shared" si="0"/>
        <v>121760.88</v>
      </c>
      <c r="M7" s="29"/>
      <c r="N7" s="2"/>
      <c r="O7" s="2"/>
      <c r="P7" s="2"/>
      <c r="Q7" s="2"/>
      <c r="R7" s="2"/>
      <c r="S7" s="2"/>
      <c r="T7" s="2">
        <v>36</v>
      </c>
      <c r="U7" s="2"/>
      <c r="V7" s="26"/>
      <c r="W7" s="2"/>
      <c r="X7" s="2"/>
      <c r="Y7" s="2"/>
      <c r="Z7" s="2"/>
      <c r="AA7" s="2"/>
      <c r="AB7" s="2"/>
      <c r="AC7" s="2">
        <v>2</v>
      </c>
      <c r="AD7" s="2"/>
    </row>
    <row r="8" spans="1:30" ht="78.75" customHeight="1">
      <c r="A8" s="24">
        <v>6</v>
      </c>
      <c r="B8" s="16" t="s">
        <v>19</v>
      </c>
      <c r="C8" s="4"/>
      <c r="D8" s="4"/>
      <c r="E8" s="4"/>
      <c r="F8" s="4"/>
      <c r="G8" s="7"/>
      <c r="H8" s="7"/>
      <c r="I8" s="7">
        <v>117936</v>
      </c>
      <c r="J8" s="7"/>
      <c r="K8" s="8">
        <v>116640</v>
      </c>
      <c r="L8" s="10">
        <f t="shared" si="0"/>
        <v>117936</v>
      </c>
      <c r="M8" s="29"/>
      <c r="N8" s="2"/>
      <c r="O8" s="2"/>
      <c r="P8" s="2"/>
      <c r="Q8" s="2"/>
      <c r="R8" s="2"/>
      <c r="S8" s="2"/>
      <c r="T8" s="2">
        <v>36</v>
      </c>
      <c r="U8" s="2"/>
      <c r="V8" s="26"/>
      <c r="W8" s="2"/>
      <c r="X8" s="2"/>
      <c r="Y8" s="2"/>
      <c r="Z8" s="2"/>
      <c r="AA8" s="2"/>
      <c r="AB8" s="2"/>
      <c r="AC8" s="2">
        <v>2</v>
      </c>
      <c r="AD8" s="2"/>
    </row>
    <row r="9" spans="1:30" ht="79.5" customHeight="1">
      <c r="A9" s="24">
        <v>7</v>
      </c>
      <c r="B9" s="16" t="s">
        <v>20</v>
      </c>
      <c r="C9" s="4"/>
      <c r="D9" s="4"/>
      <c r="E9" s="4"/>
      <c r="F9" s="4"/>
      <c r="G9" s="7"/>
      <c r="H9" s="7"/>
      <c r="I9" s="7">
        <v>33475.68</v>
      </c>
      <c r="J9" s="7"/>
      <c r="K9" s="8">
        <v>33476</v>
      </c>
      <c r="L9" s="10">
        <f t="shared" si="0"/>
        <v>33475.68</v>
      </c>
      <c r="M9" s="29"/>
      <c r="N9" s="2"/>
      <c r="O9" s="2"/>
      <c r="P9" s="2"/>
      <c r="Q9" s="2"/>
      <c r="R9" s="2"/>
      <c r="S9" s="2"/>
      <c r="T9" s="2">
        <v>36</v>
      </c>
      <c r="U9" s="2"/>
      <c r="V9" s="26"/>
      <c r="W9" s="2"/>
      <c r="X9" s="2"/>
      <c r="Y9" s="2"/>
      <c r="Z9" s="2"/>
      <c r="AA9" s="2"/>
      <c r="AB9" s="2"/>
      <c r="AC9" s="2">
        <v>2</v>
      </c>
      <c r="AD9" s="2"/>
    </row>
    <row r="10" spans="1:30" ht="26.25" customHeight="1">
      <c r="A10" s="24">
        <v>8</v>
      </c>
      <c r="B10" s="35" t="s">
        <v>21</v>
      </c>
      <c r="C10" s="4"/>
      <c r="D10" s="4"/>
      <c r="E10" s="4"/>
      <c r="F10" s="4">
        <v>9287.65</v>
      </c>
      <c r="G10" s="7"/>
      <c r="H10" s="7"/>
      <c r="I10" s="7"/>
      <c r="J10" s="7"/>
      <c r="K10" s="8">
        <v>9288</v>
      </c>
      <c r="L10" s="10">
        <f t="shared" si="0"/>
        <v>9287.65</v>
      </c>
      <c r="M10" s="29"/>
      <c r="N10" s="2"/>
      <c r="O10" s="2"/>
      <c r="P10" s="2"/>
      <c r="Q10" s="2">
        <v>60</v>
      </c>
      <c r="R10" s="2"/>
      <c r="S10" s="2"/>
      <c r="T10" s="2"/>
      <c r="U10" s="2"/>
      <c r="V10" s="26"/>
      <c r="W10" s="2"/>
      <c r="X10" s="2"/>
      <c r="Y10" s="2"/>
      <c r="Z10" s="2">
        <v>2</v>
      </c>
      <c r="AA10" s="2"/>
      <c r="AB10" s="2"/>
      <c r="AC10" s="2"/>
      <c r="AD10" s="2"/>
    </row>
    <row r="11" spans="1:30" ht="12.75">
      <c r="A11" s="36" t="s">
        <v>13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ht="12.75">
      <c r="A12" s="24">
        <v>9</v>
      </c>
      <c r="B12" s="18" t="s">
        <v>3</v>
      </c>
      <c r="C12" s="4"/>
      <c r="D12" s="4"/>
      <c r="E12" s="4"/>
      <c r="F12" s="4"/>
      <c r="G12" s="7"/>
      <c r="H12" s="7"/>
      <c r="I12" s="7">
        <v>328422.6</v>
      </c>
      <c r="J12" s="7"/>
      <c r="K12" s="8">
        <v>328423</v>
      </c>
      <c r="L12" s="10">
        <f t="shared" si="0"/>
        <v>328422.6</v>
      </c>
      <c r="M12" s="29"/>
      <c r="N12" s="2"/>
      <c r="O12" s="2"/>
      <c r="P12" s="2"/>
      <c r="Q12" s="2"/>
      <c r="R12" s="2"/>
      <c r="S12" s="2"/>
      <c r="T12" s="2">
        <v>36</v>
      </c>
      <c r="U12" s="2"/>
      <c r="V12" s="26"/>
      <c r="W12" s="2"/>
      <c r="X12" s="2"/>
      <c r="Y12" s="2"/>
      <c r="Z12" s="2"/>
      <c r="AA12" s="2"/>
      <c r="AB12" s="2"/>
      <c r="AC12" s="2">
        <v>2</v>
      </c>
      <c r="AD12" s="2"/>
    </row>
    <row r="13" spans="1:30" ht="12.75">
      <c r="A13" s="25">
        <v>10</v>
      </c>
      <c r="B13" s="19" t="s">
        <v>4</v>
      </c>
      <c r="C13" s="4"/>
      <c r="D13" s="4"/>
      <c r="E13" s="4"/>
      <c r="F13" s="4"/>
      <c r="G13" s="7"/>
      <c r="H13" s="7"/>
      <c r="I13" s="7">
        <v>241743.96</v>
      </c>
      <c r="J13" s="7"/>
      <c r="K13" s="8">
        <v>331168</v>
      </c>
      <c r="L13" s="10">
        <f t="shared" si="0"/>
        <v>241743.96</v>
      </c>
      <c r="M13" s="29"/>
      <c r="N13" s="2"/>
      <c r="O13" s="2"/>
      <c r="P13" s="2"/>
      <c r="Q13" s="2"/>
      <c r="R13" s="2"/>
      <c r="S13" s="2"/>
      <c r="T13" s="2">
        <v>36</v>
      </c>
      <c r="U13" s="2"/>
      <c r="V13" s="26"/>
      <c r="W13" s="2"/>
      <c r="X13" s="2"/>
      <c r="Y13" s="2"/>
      <c r="Z13" s="2"/>
      <c r="AA13" s="2"/>
      <c r="AB13" s="2"/>
      <c r="AC13" s="2">
        <v>2</v>
      </c>
      <c r="AD13" s="2"/>
    </row>
    <row r="14" spans="1:30" ht="12.75">
      <c r="A14" s="24">
        <v>11</v>
      </c>
      <c r="B14" s="19" t="s">
        <v>5</v>
      </c>
      <c r="C14" s="4"/>
      <c r="D14" s="4"/>
      <c r="E14" s="4"/>
      <c r="F14" s="4"/>
      <c r="G14" s="7"/>
      <c r="H14" s="7"/>
      <c r="I14" s="7">
        <v>83235.6</v>
      </c>
      <c r="J14" s="7"/>
      <c r="K14" s="8">
        <v>83236</v>
      </c>
      <c r="L14" s="10">
        <f t="shared" si="0"/>
        <v>83235.6</v>
      </c>
      <c r="M14" s="29"/>
      <c r="N14" s="2"/>
      <c r="O14" s="2"/>
      <c r="P14" s="2"/>
      <c r="Q14" s="2"/>
      <c r="R14" s="2"/>
      <c r="S14" s="2"/>
      <c r="T14" s="2">
        <v>36</v>
      </c>
      <c r="U14" s="2"/>
      <c r="V14" s="26"/>
      <c r="W14" s="2"/>
      <c r="X14" s="2"/>
      <c r="Y14" s="2"/>
      <c r="Z14" s="2"/>
      <c r="AA14" s="2"/>
      <c r="AB14" s="2"/>
      <c r="AC14" s="2">
        <v>2</v>
      </c>
      <c r="AD14" s="2"/>
    </row>
    <row r="15" spans="1:30" ht="12.75">
      <c r="A15" s="25">
        <v>12</v>
      </c>
      <c r="B15" s="19" t="s">
        <v>6</v>
      </c>
      <c r="C15" s="4"/>
      <c r="D15" s="4"/>
      <c r="E15" s="4"/>
      <c r="F15" s="4"/>
      <c r="G15" s="7"/>
      <c r="H15" s="7"/>
      <c r="I15" s="7">
        <v>211464</v>
      </c>
      <c r="J15" s="7"/>
      <c r="K15" s="8">
        <v>211464</v>
      </c>
      <c r="L15" s="10">
        <f t="shared" si="0"/>
        <v>211464</v>
      </c>
      <c r="M15" s="29"/>
      <c r="N15" s="2"/>
      <c r="O15" s="2"/>
      <c r="P15" s="2"/>
      <c r="Q15" s="2"/>
      <c r="R15" s="2"/>
      <c r="S15" s="2"/>
      <c r="T15" s="2">
        <v>36</v>
      </c>
      <c r="U15" s="2"/>
      <c r="V15" s="26"/>
      <c r="W15" s="2"/>
      <c r="X15" s="2"/>
      <c r="Y15" s="2"/>
      <c r="Z15" s="2"/>
      <c r="AA15" s="2"/>
      <c r="AB15" s="2"/>
      <c r="AC15" s="2">
        <v>2</v>
      </c>
      <c r="AD15" s="2"/>
    </row>
    <row r="16" spans="1:30" ht="12.75">
      <c r="A16" s="24">
        <v>13</v>
      </c>
      <c r="B16" s="19" t="s">
        <v>22</v>
      </c>
      <c r="C16" s="4"/>
      <c r="D16" s="4"/>
      <c r="E16" s="4">
        <v>71139.6</v>
      </c>
      <c r="F16" s="4"/>
      <c r="G16" s="7"/>
      <c r="H16" s="7"/>
      <c r="I16" s="7"/>
      <c r="J16" s="7"/>
      <c r="K16" s="8">
        <v>70232</v>
      </c>
      <c r="L16" s="10">
        <f t="shared" si="0"/>
        <v>71139.6</v>
      </c>
      <c r="M16" s="29"/>
      <c r="N16" s="2"/>
      <c r="O16" s="2"/>
      <c r="P16" s="2">
        <v>36</v>
      </c>
      <c r="Q16" s="2"/>
      <c r="R16" s="2"/>
      <c r="S16" s="2"/>
      <c r="T16" s="2"/>
      <c r="U16" s="2"/>
      <c r="V16" s="26"/>
      <c r="W16" s="2"/>
      <c r="X16" s="2"/>
      <c r="Y16" s="2">
        <v>1</v>
      </c>
      <c r="Z16" s="2"/>
      <c r="AA16" s="2"/>
      <c r="AB16" s="2"/>
      <c r="AC16" s="2"/>
      <c r="AD16" s="2"/>
    </row>
    <row r="17" spans="1:30" ht="12.75">
      <c r="A17" s="25">
        <v>14</v>
      </c>
      <c r="B17" s="18" t="s">
        <v>23</v>
      </c>
      <c r="C17" s="4"/>
      <c r="D17" s="4"/>
      <c r="E17" s="4">
        <v>52072.2</v>
      </c>
      <c r="F17" s="4"/>
      <c r="G17" s="7"/>
      <c r="H17" s="7"/>
      <c r="I17" s="7"/>
      <c r="J17" s="7"/>
      <c r="K17" s="8">
        <v>53152</v>
      </c>
      <c r="L17" s="10">
        <f t="shared" si="0"/>
        <v>52072.2</v>
      </c>
      <c r="M17" s="29"/>
      <c r="N17" s="2"/>
      <c r="O17" s="2"/>
      <c r="P17" s="2">
        <v>36</v>
      </c>
      <c r="Q17" s="2"/>
      <c r="R17" s="2"/>
      <c r="S17" s="2"/>
      <c r="T17" s="2"/>
      <c r="U17" s="2"/>
      <c r="V17" s="26"/>
      <c r="W17" s="2"/>
      <c r="X17" s="2"/>
      <c r="Y17" s="2">
        <v>1</v>
      </c>
      <c r="Z17" s="2"/>
      <c r="AA17" s="2"/>
      <c r="AB17" s="2"/>
      <c r="AC17" s="2"/>
      <c r="AD17" s="2"/>
    </row>
    <row r="18" spans="1:30" ht="12.75">
      <c r="A18" s="24">
        <v>15</v>
      </c>
      <c r="B18" s="20" t="s">
        <v>7</v>
      </c>
      <c r="C18" s="4">
        <v>20736</v>
      </c>
      <c r="D18" s="4">
        <v>114739.2</v>
      </c>
      <c r="E18" s="4"/>
      <c r="F18" s="4"/>
      <c r="G18" s="7">
        <v>12830</v>
      </c>
      <c r="H18" s="7"/>
      <c r="I18" s="7"/>
      <c r="J18" s="7"/>
      <c r="K18" s="9">
        <v>9979</v>
      </c>
      <c r="L18" s="10">
        <f t="shared" si="0"/>
        <v>12830</v>
      </c>
      <c r="M18" s="29"/>
      <c r="N18" s="2">
        <v>36</v>
      </c>
      <c r="O18" s="2">
        <v>36</v>
      </c>
      <c r="P18" s="2"/>
      <c r="Q18" s="2"/>
      <c r="R18" s="2">
        <v>36</v>
      </c>
      <c r="S18" s="2"/>
      <c r="T18" s="2"/>
      <c r="U18" s="2"/>
      <c r="V18" s="26"/>
      <c r="W18" s="2">
        <v>7</v>
      </c>
      <c r="X18" s="2">
        <v>7</v>
      </c>
      <c r="Y18" s="2"/>
      <c r="Z18" s="2"/>
      <c r="AA18" s="2">
        <v>7</v>
      </c>
      <c r="AB18" s="2"/>
      <c r="AC18" s="2"/>
      <c r="AD18" s="2"/>
    </row>
    <row r="19" spans="1:30" ht="12.75">
      <c r="A19" s="25">
        <v>16</v>
      </c>
      <c r="B19" s="21" t="s">
        <v>8</v>
      </c>
      <c r="C19" s="4">
        <v>23976</v>
      </c>
      <c r="D19" s="4">
        <v>37013.76</v>
      </c>
      <c r="E19" s="4"/>
      <c r="F19" s="4"/>
      <c r="G19" s="7">
        <v>24494.4</v>
      </c>
      <c r="H19" s="7"/>
      <c r="I19" s="7"/>
      <c r="J19" s="7"/>
      <c r="K19" s="8">
        <v>49507</v>
      </c>
      <c r="L19" s="10">
        <f t="shared" si="0"/>
        <v>23976</v>
      </c>
      <c r="M19" s="29"/>
      <c r="N19" s="2">
        <v>36</v>
      </c>
      <c r="O19" s="2">
        <v>36</v>
      </c>
      <c r="P19" s="2"/>
      <c r="Q19" s="2"/>
      <c r="R19" s="2">
        <v>36</v>
      </c>
      <c r="S19" s="2"/>
      <c r="T19" s="2"/>
      <c r="U19" s="2"/>
      <c r="V19" s="26"/>
      <c r="W19" s="2">
        <v>7</v>
      </c>
      <c r="X19" s="2">
        <v>7</v>
      </c>
      <c r="Y19" s="2"/>
      <c r="Z19" s="2"/>
      <c r="AA19" s="2">
        <v>7</v>
      </c>
      <c r="AB19" s="2"/>
      <c r="AC19" s="2"/>
      <c r="AD19" s="2"/>
    </row>
    <row r="20" spans="1:30" ht="12.75" customHeight="1">
      <c r="A20" s="24">
        <v>17</v>
      </c>
      <c r="B20" s="21" t="s">
        <v>24</v>
      </c>
      <c r="C20" s="4"/>
      <c r="D20" s="4"/>
      <c r="E20" s="4"/>
      <c r="F20" s="4">
        <v>29484</v>
      </c>
      <c r="G20" s="7"/>
      <c r="H20" s="7"/>
      <c r="I20" s="7"/>
      <c r="J20" s="7"/>
      <c r="K20" s="8">
        <v>29970</v>
      </c>
      <c r="L20" s="10">
        <f t="shared" si="0"/>
        <v>29484</v>
      </c>
      <c r="M20" s="29"/>
      <c r="N20" s="2"/>
      <c r="O20" s="2"/>
      <c r="P20" s="2"/>
      <c r="Q20" s="2">
        <v>60</v>
      </c>
      <c r="R20" s="2"/>
      <c r="S20" s="2"/>
      <c r="T20" s="2"/>
      <c r="U20" s="2"/>
      <c r="V20" s="26"/>
      <c r="W20" s="2"/>
      <c r="X20" s="2"/>
      <c r="Y20" s="2"/>
      <c r="Z20" s="2">
        <v>2</v>
      </c>
      <c r="AA20" s="2"/>
      <c r="AB20" s="2"/>
      <c r="AC20" s="2"/>
      <c r="AD20" s="2"/>
    </row>
    <row r="21" spans="1:30" ht="12.75">
      <c r="A21" s="25">
        <v>18</v>
      </c>
      <c r="B21" s="18" t="s">
        <v>25</v>
      </c>
      <c r="C21" s="4">
        <v>19580.4</v>
      </c>
      <c r="D21" s="4">
        <v>30726</v>
      </c>
      <c r="E21" s="4"/>
      <c r="F21" s="4"/>
      <c r="G21" s="7">
        <v>20736</v>
      </c>
      <c r="H21" s="7">
        <v>20793</v>
      </c>
      <c r="I21" s="7"/>
      <c r="J21" s="7"/>
      <c r="K21" s="8">
        <v>20309</v>
      </c>
      <c r="L21" s="10">
        <f t="shared" si="0"/>
        <v>19580.4</v>
      </c>
      <c r="M21" s="29"/>
      <c r="N21" s="2">
        <v>36</v>
      </c>
      <c r="O21" s="2">
        <v>36</v>
      </c>
      <c r="P21" s="2"/>
      <c r="Q21" s="2"/>
      <c r="R21" s="2">
        <v>36</v>
      </c>
      <c r="S21" s="2">
        <v>36</v>
      </c>
      <c r="T21" s="2"/>
      <c r="U21" s="2"/>
      <c r="V21" s="26"/>
      <c r="W21" s="2">
        <v>7</v>
      </c>
      <c r="X21" s="2">
        <v>7</v>
      </c>
      <c r="Y21" s="2"/>
      <c r="Z21" s="2"/>
      <c r="AA21" s="2">
        <v>7</v>
      </c>
      <c r="AB21" s="2">
        <v>7</v>
      </c>
      <c r="AC21" s="2"/>
      <c r="AD21" s="2"/>
    </row>
    <row r="22" spans="1:30" ht="12.75">
      <c r="A22" s="24">
        <v>19</v>
      </c>
      <c r="B22" s="21" t="s">
        <v>26</v>
      </c>
      <c r="C22" s="4"/>
      <c r="D22" s="4"/>
      <c r="E22" s="4"/>
      <c r="F22" s="4"/>
      <c r="G22" s="7"/>
      <c r="H22" s="7"/>
      <c r="I22" s="7">
        <v>653313.6</v>
      </c>
      <c r="J22" s="7"/>
      <c r="K22" s="8">
        <v>680918</v>
      </c>
      <c r="L22" s="10">
        <f t="shared" si="0"/>
        <v>653313.6</v>
      </c>
      <c r="M22" s="33"/>
      <c r="N22" s="2"/>
      <c r="O22" s="2"/>
      <c r="P22" s="2"/>
      <c r="Q22" s="2"/>
      <c r="R22" s="2"/>
      <c r="S22" s="2"/>
      <c r="T22" s="2">
        <v>36</v>
      </c>
      <c r="U22" s="2"/>
      <c r="V22" s="32"/>
      <c r="W22" s="2"/>
      <c r="X22" s="2"/>
      <c r="Y22" s="2"/>
      <c r="Z22" s="2"/>
      <c r="AA22" s="2"/>
      <c r="AB22" s="2"/>
      <c r="AC22" s="2">
        <v>2</v>
      </c>
      <c r="AD22" s="2"/>
    </row>
    <row r="23" spans="11:13" ht="12.75">
      <c r="K23" s="10">
        <f>SUM(K3:K22)</f>
        <v>2795823</v>
      </c>
      <c r="L23" s="38">
        <f>SUM(L3:L22)</f>
        <v>2657656.41</v>
      </c>
      <c r="M23" s="27"/>
    </row>
    <row r="24" ht="12.75">
      <c r="B24" s="1"/>
    </row>
    <row r="25" ht="12.75">
      <c r="B25" s="1"/>
    </row>
  </sheetData>
  <sheetProtection/>
  <autoFilter ref="A2:AD23"/>
  <mergeCells count="1">
    <mergeCell ref="A11:A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jasek.alicja</dc:creator>
  <cp:keywords/>
  <dc:description/>
  <cp:lastModifiedBy>Harłacz Jolanta</cp:lastModifiedBy>
  <dcterms:created xsi:type="dcterms:W3CDTF">2018-04-17T06:41:59Z</dcterms:created>
  <dcterms:modified xsi:type="dcterms:W3CDTF">2020-05-04T11:08:35Z</dcterms:modified>
  <cp:category/>
  <cp:version/>
  <cp:contentType/>
  <cp:contentStatus/>
</cp:coreProperties>
</file>