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Z:\_Kasia\2024\TP\3_TP_ZP_D_2024 narzędzia\02_SWZ\na stronę\MODYFIKACJA fac i umowa\"/>
    </mc:Choice>
  </mc:AlternateContent>
  <xr:revisionPtr revIDLastSave="0" documentId="13_ncr:1_{38B09B05-CB41-460E-8B82-CD4BA3E47312}" xr6:coauthVersionLast="36" xr6:coauthVersionMax="36" xr10:uidLastSave="{00000000-0000-0000-0000-000000000000}"/>
  <bookViews>
    <workbookView xWindow="0" yWindow="0" windowWidth="21888" windowHeight="6984" xr2:uid="{00000000-000D-0000-FFFF-FFFF00000000}"/>
  </bookViews>
  <sheets>
    <sheet name="FAC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6" i="10" l="1"/>
  <c r="G416" i="10" s="1"/>
  <c r="F415" i="10"/>
  <c r="G415" i="10" s="1"/>
  <c r="F414" i="10"/>
  <c r="G414" i="10" s="1"/>
  <c r="F413" i="10"/>
  <c r="G413" i="10" s="1"/>
  <c r="F412" i="10"/>
  <c r="G412" i="10" s="1"/>
  <c r="F405" i="10"/>
  <c r="G405" i="10" s="1"/>
  <c r="F404" i="10"/>
  <c r="G404" i="10" s="1"/>
  <c r="F403" i="10"/>
  <c r="G403" i="10" s="1"/>
  <c r="F402" i="10"/>
  <c r="G402" i="10" s="1"/>
  <c r="F401" i="10"/>
  <c r="G401" i="10" s="1"/>
  <c r="F400" i="10"/>
  <c r="G400" i="10" s="1"/>
  <c r="F399" i="10"/>
  <c r="G399" i="10" s="1"/>
  <c r="F398" i="10"/>
  <c r="G398" i="10" s="1"/>
  <c r="F397" i="10"/>
  <c r="G397" i="10" s="1"/>
  <c r="F396" i="10"/>
  <c r="G396" i="10" s="1"/>
  <c r="F395" i="10"/>
  <c r="G395" i="10" s="1"/>
  <c r="F388" i="10"/>
  <c r="G388" i="10" s="1"/>
  <c r="F387" i="10"/>
  <c r="G387" i="10" s="1"/>
  <c r="F386" i="10"/>
  <c r="G386" i="10" s="1"/>
  <c r="F385" i="10"/>
  <c r="G385" i="10" s="1"/>
  <c r="F384" i="10"/>
  <c r="G384" i="10" s="1"/>
  <c r="F383" i="10"/>
  <c r="G383" i="10" s="1"/>
  <c r="F382" i="10"/>
  <c r="G382" i="10" s="1"/>
  <c r="F375" i="10"/>
  <c r="G375" i="10" s="1"/>
  <c r="F374" i="10"/>
  <c r="G374" i="10" s="1"/>
  <c r="F373" i="10"/>
  <c r="G373" i="10" s="1"/>
  <c r="F372" i="10"/>
  <c r="G372" i="10" s="1"/>
  <c r="F371" i="10"/>
  <c r="G371" i="10" s="1"/>
  <c r="F370" i="10"/>
  <c r="G370" i="10" s="1"/>
  <c r="F369" i="10"/>
  <c r="G369" i="10" s="1"/>
  <c r="F368" i="10"/>
  <c r="G368" i="10" s="1"/>
  <c r="F367" i="10"/>
  <c r="G367" i="10" s="1"/>
  <c r="F366" i="10"/>
  <c r="G366" i="10" s="1"/>
  <c r="F365" i="10"/>
  <c r="G365" i="10" s="1"/>
  <c r="F358" i="10"/>
  <c r="G358" i="10" s="1"/>
  <c r="F357" i="10"/>
  <c r="G357" i="10" s="1"/>
  <c r="F356" i="10"/>
  <c r="G356" i="10" s="1"/>
  <c r="F355" i="10"/>
  <c r="G355" i="10" s="1"/>
  <c r="F354" i="10"/>
  <c r="G354" i="10" s="1"/>
  <c r="F353" i="10"/>
  <c r="G353" i="10" s="1"/>
  <c r="F352" i="10"/>
  <c r="G352" i="10" s="1"/>
  <c r="F351" i="10"/>
  <c r="G351" i="10" s="1"/>
  <c r="F350" i="10"/>
  <c r="G350" i="10" s="1"/>
  <c r="F349" i="10"/>
  <c r="G349" i="10" s="1"/>
  <c r="F348" i="10"/>
  <c r="G348" i="10" s="1"/>
  <c r="F347" i="10"/>
  <c r="G347" i="10" s="1"/>
  <c r="F346" i="10"/>
  <c r="G346" i="10" s="1"/>
  <c r="F345" i="10"/>
  <c r="G345" i="10" s="1"/>
  <c r="F344" i="10"/>
  <c r="G344" i="10" s="1"/>
  <c r="F343" i="10"/>
  <c r="F335" i="10"/>
  <c r="G335" i="10" s="1"/>
  <c r="F334" i="10"/>
  <c r="G334" i="10" s="1"/>
  <c r="F333" i="10"/>
  <c r="G333" i="10" s="1"/>
  <c r="F332" i="10"/>
  <c r="G332" i="10" s="1"/>
  <c r="F331" i="10"/>
  <c r="G331" i="10" s="1"/>
  <c r="F330" i="10"/>
  <c r="G330" i="10" s="1"/>
  <c r="F329" i="10"/>
  <c r="G329" i="10" s="1"/>
  <c r="F328" i="10"/>
  <c r="G328" i="10" s="1"/>
  <c r="F321" i="10"/>
  <c r="G321" i="10" s="1"/>
  <c r="F320" i="10"/>
  <c r="G320" i="10" s="1"/>
  <c r="F319" i="10"/>
  <c r="G319" i="10" s="1"/>
  <c r="F318" i="10"/>
  <c r="G318" i="10" s="1"/>
  <c r="F317" i="10"/>
  <c r="G317" i="10" s="1"/>
  <c r="F316" i="10"/>
  <c r="G316" i="10" s="1"/>
  <c r="F315" i="10"/>
  <c r="G315" i="10" s="1"/>
  <c r="F314" i="10"/>
  <c r="G314" i="10" s="1"/>
  <c r="F313" i="10"/>
  <c r="G313" i="10" s="1"/>
  <c r="F312" i="10"/>
  <c r="G312" i="10" s="1"/>
  <c r="F311" i="10"/>
  <c r="G311" i="10" s="1"/>
  <c r="F310" i="10"/>
  <c r="G310" i="10" s="1"/>
  <c r="F309" i="10"/>
  <c r="G309" i="10" s="1"/>
  <c r="F308" i="10"/>
  <c r="G308" i="10" s="1"/>
  <c r="F307" i="10"/>
  <c r="G307" i="10" s="1"/>
  <c r="F306" i="10"/>
  <c r="G306" i="10" s="1"/>
  <c r="F305" i="10"/>
  <c r="G305" i="10" s="1"/>
  <c r="F304" i="10"/>
  <c r="G304" i="10" s="1"/>
  <c r="F303" i="10"/>
  <c r="G303" i="10" s="1"/>
  <c r="F302" i="10"/>
  <c r="G302" i="10" s="1"/>
  <c r="F301" i="10"/>
  <c r="G301" i="10" s="1"/>
  <c r="F300" i="10"/>
  <c r="G300" i="10" s="1"/>
  <c r="F299" i="10"/>
  <c r="G299" i="10" s="1"/>
  <c r="F298" i="10"/>
  <c r="G298" i="10" s="1"/>
  <c r="F297" i="10"/>
  <c r="G297" i="10" s="1"/>
  <c r="F296" i="10"/>
  <c r="G296" i="10" s="1"/>
  <c r="F295" i="10"/>
  <c r="G295" i="10" s="1"/>
  <c r="F294" i="10"/>
  <c r="G294" i="10" s="1"/>
  <c r="F293" i="10"/>
  <c r="G293" i="10" s="1"/>
  <c r="F285" i="10"/>
  <c r="G285" i="10" s="1"/>
  <c r="F284" i="10"/>
  <c r="G284" i="10" s="1"/>
  <c r="F283" i="10"/>
  <c r="G283" i="10" s="1"/>
  <c r="F282" i="10"/>
  <c r="G282" i="10" s="1"/>
  <c r="F281" i="10"/>
  <c r="G281" i="10" s="1"/>
  <c r="F280" i="10"/>
  <c r="G280" i="10" s="1"/>
  <c r="F279" i="10"/>
  <c r="G279" i="10" s="1"/>
  <c r="F278" i="10"/>
  <c r="G278" i="10" s="1"/>
  <c r="F277" i="10"/>
  <c r="G277" i="10" s="1"/>
  <c r="F276" i="10"/>
  <c r="G276" i="10" s="1"/>
  <c r="F275" i="10"/>
  <c r="G275" i="10" s="1"/>
  <c r="F274" i="10"/>
  <c r="G274" i="10" s="1"/>
  <c r="F273" i="10"/>
  <c r="G273" i="10" s="1"/>
  <c r="F272" i="10"/>
  <c r="G272" i="10" s="1"/>
  <c r="F271" i="10"/>
  <c r="G271" i="10" s="1"/>
  <c r="F270" i="10"/>
  <c r="G270" i="10" s="1"/>
  <c r="F269" i="10"/>
  <c r="G269" i="10" s="1"/>
  <c r="F268" i="10"/>
  <c r="G268" i="10" s="1"/>
  <c r="F267" i="10"/>
  <c r="G267" i="10" s="1"/>
  <c r="F266" i="10"/>
  <c r="G266" i="10" s="1"/>
  <c r="F265" i="10"/>
  <c r="G265" i="10" s="1"/>
  <c r="F264" i="10"/>
  <c r="G264" i="10" s="1"/>
  <c r="F263" i="10"/>
  <c r="G263" i="10" s="1"/>
  <c r="F262" i="10"/>
  <c r="G262" i="10" s="1"/>
  <c r="F261" i="10"/>
  <c r="G261" i="10" s="1"/>
  <c r="F260" i="10"/>
  <c r="G260" i="10" s="1"/>
  <c r="F259" i="10"/>
  <c r="G259" i="10" s="1"/>
  <c r="F258" i="10"/>
  <c r="G258" i="10" s="1"/>
  <c r="F257" i="10"/>
  <c r="G257" i="10" s="1"/>
  <c r="F256" i="10"/>
  <c r="G256" i="10" s="1"/>
  <c r="F248" i="10"/>
  <c r="G248" i="10" s="1"/>
  <c r="F247" i="10"/>
  <c r="G247" i="10" s="1"/>
  <c r="F246" i="10"/>
  <c r="G246" i="10" s="1"/>
  <c r="F245" i="10"/>
  <c r="G245" i="10" s="1"/>
  <c r="F244" i="10"/>
  <c r="G244" i="10" s="1"/>
  <c r="F243" i="10"/>
  <c r="G243" i="10" s="1"/>
  <c r="F242" i="10"/>
  <c r="G242" i="10" s="1"/>
  <c r="F241" i="10"/>
  <c r="G241" i="10" s="1"/>
  <c r="F240" i="10"/>
  <c r="G240" i="10" s="1"/>
  <c r="F239" i="10"/>
  <c r="G239" i="10" s="1"/>
  <c r="F238" i="10"/>
  <c r="G238" i="10" s="1"/>
  <c r="F237" i="10"/>
  <c r="G237" i="10" s="1"/>
  <c r="F236" i="10"/>
  <c r="G236" i="10" s="1"/>
  <c r="F235" i="10"/>
  <c r="G235" i="10" s="1"/>
  <c r="F234" i="10"/>
  <c r="G234" i="10" s="1"/>
  <c r="F233" i="10"/>
  <c r="G233" i="10" s="1"/>
  <c r="F232" i="10"/>
  <c r="G232" i="10" s="1"/>
  <c r="F231" i="10"/>
  <c r="G231" i="10" s="1"/>
  <c r="F230" i="10"/>
  <c r="G230" i="10" s="1"/>
  <c r="F229" i="10"/>
  <c r="G229" i="10" s="1"/>
  <c r="F228" i="10"/>
  <c r="G228" i="10" s="1"/>
  <c r="F227" i="10"/>
  <c r="G227" i="10" s="1"/>
  <c r="F226" i="10"/>
  <c r="G226" i="10" s="1"/>
  <c r="F225" i="10"/>
  <c r="G225" i="10" s="1"/>
  <c r="F224" i="10"/>
  <c r="G224" i="10" s="1"/>
  <c r="F223" i="10"/>
  <c r="G223" i="10" s="1"/>
  <c r="F222" i="10"/>
  <c r="G222" i="10" s="1"/>
  <c r="F221" i="10"/>
  <c r="G221" i="10" s="1"/>
  <c r="F220" i="10"/>
  <c r="G220" i="10" s="1"/>
  <c r="F219" i="10"/>
  <c r="G219" i="10" s="1"/>
  <c r="F218" i="10"/>
  <c r="G218" i="10" s="1"/>
  <c r="F217" i="10"/>
  <c r="G217" i="10" s="1"/>
  <c r="F216" i="10"/>
  <c r="G216" i="10" s="1"/>
  <c r="F215" i="10"/>
  <c r="G215" i="10" s="1"/>
  <c r="F205" i="10"/>
  <c r="G205" i="10" s="1"/>
  <c r="F204" i="10"/>
  <c r="G204" i="10" s="1"/>
  <c r="F203" i="10"/>
  <c r="G203" i="10" s="1"/>
  <c r="F202" i="10"/>
  <c r="G202" i="10" s="1"/>
  <c r="F201" i="10"/>
  <c r="G201" i="10" s="1"/>
  <c r="F200" i="10"/>
  <c r="G200" i="10" s="1"/>
  <c r="F199" i="10"/>
  <c r="G199" i="10" s="1"/>
  <c r="F198" i="10"/>
  <c r="F192" i="10"/>
  <c r="G192" i="10" s="1"/>
  <c r="F191" i="10"/>
  <c r="G191" i="10" s="1"/>
  <c r="F190" i="10"/>
  <c r="G190" i="10" s="1"/>
  <c r="F189" i="10"/>
  <c r="G189" i="10" s="1"/>
  <c r="F188" i="10"/>
  <c r="G188" i="10" s="1"/>
  <c r="F187" i="10"/>
  <c r="G187" i="10" s="1"/>
  <c r="F186" i="10"/>
  <c r="F178" i="10"/>
  <c r="G178" i="10" s="1"/>
  <c r="F177" i="10"/>
  <c r="G177" i="10" s="1"/>
  <c r="F176" i="10"/>
  <c r="G176" i="10" s="1"/>
  <c r="F175" i="10"/>
  <c r="G175" i="10" s="1"/>
  <c r="F174" i="10"/>
  <c r="G174" i="10" s="1"/>
  <c r="F166" i="10"/>
  <c r="G166" i="10" s="1"/>
  <c r="F165" i="10"/>
  <c r="F158" i="10"/>
  <c r="G158" i="10" s="1"/>
  <c r="F157" i="10"/>
  <c r="G157" i="10" s="1"/>
  <c r="F156" i="10"/>
  <c r="G156" i="10" s="1"/>
  <c r="F155" i="10"/>
  <c r="F147" i="10"/>
  <c r="G147" i="10" s="1"/>
  <c r="F146" i="10"/>
  <c r="G146" i="10" s="1"/>
  <c r="F145" i="10"/>
  <c r="G145" i="10" s="1"/>
  <c r="F144" i="10"/>
  <c r="G144" i="10" s="1"/>
  <c r="F143" i="10"/>
  <c r="G143" i="10" s="1"/>
  <c r="F142" i="10"/>
  <c r="G142" i="10" s="1"/>
  <c r="F141" i="10"/>
  <c r="G141" i="10" s="1"/>
  <c r="F140" i="10"/>
  <c r="G140" i="10" s="1"/>
  <c r="F139" i="10"/>
  <c r="G139" i="10" s="1"/>
  <c r="F138" i="10"/>
  <c r="G138" i="10" s="1"/>
  <c r="F137" i="10"/>
  <c r="G137" i="10" s="1"/>
  <c r="F136" i="10"/>
  <c r="G136" i="10" s="1"/>
  <c r="F128" i="10"/>
  <c r="G128" i="10" s="1"/>
  <c r="F127" i="10"/>
  <c r="F120" i="10"/>
  <c r="G120" i="10" s="1"/>
  <c r="F119" i="10"/>
  <c r="G119" i="10" s="1"/>
  <c r="F118" i="10"/>
  <c r="G118" i="10" s="1"/>
  <c r="F117" i="10"/>
  <c r="G117" i="10" s="1"/>
  <c r="F116" i="10"/>
  <c r="G116" i="10" s="1"/>
  <c r="F115" i="10"/>
  <c r="F107" i="10"/>
  <c r="G107" i="10" s="1"/>
  <c r="F106" i="10"/>
  <c r="G106" i="10" s="1"/>
  <c r="F105" i="10"/>
  <c r="G105" i="10" s="1"/>
  <c r="F98" i="10"/>
  <c r="G98" i="10" s="1"/>
  <c r="F97" i="10"/>
  <c r="G97" i="10" s="1"/>
  <c r="F96" i="10"/>
  <c r="G96" i="10" s="1"/>
  <c r="F95" i="10"/>
  <c r="G95" i="10" s="1"/>
  <c r="F94" i="10"/>
  <c r="G94" i="10" s="1"/>
  <c r="F93" i="10"/>
  <c r="G93" i="10" s="1"/>
  <c r="F92" i="10"/>
  <c r="G92" i="10" s="1"/>
  <c r="F91" i="10"/>
  <c r="G91" i="10" s="1"/>
  <c r="F90" i="10"/>
  <c r="G90" i="10" s="1"/>
  <c r="F89" i="10"/>
  <c r="G89" i="10" s="1"/>
  <c r="F88" i="10"/>
  <c r="G88" i="10" s="1"/>
  <c r="F87" i="10"/>
  <c r="G87" i="10" s="1"/>
  <c r="F86" i="10"/>
  <c r="G86" i="10" s="1"/>
  <c r="F85" i="10"/>
  <c r="G85" i="10" s="1"/>
  <c r="F84" i="10"/>
  <c r="G84" i="10" s="1"/>
  <c r="F83" i="10"/>
  <c r="G83" i="10" s="1"/>
  <c r="F82" i="10"/>
  <c r="G82" i="10" s="1"/>
  <c r="F81" i="10"/>
  <c r="G81" i="10" s="1"/>
  <c r="F80" i="10"/>
  <c r="G80" i="10" s="1"/>
  <c r="F79" i="10"/>
  <c r="G79" i="10" s="1"/>
  <c r="F78" i="10"/>
  <c r="G78" i="10" s="1"/>
  <c r="F77" i="10"/>
  <c r="G77" i="10" s="1"/>
  <c r="F76" i="10"/>
  <c r="G76" i="10" s="1"/>
  <c r="F75" i="10"/>
  <c r="G75" i="10" s="1"/>
  <c r="F74" i="10"/>
  <c r="G74" i="10" s="1"/>
  <c r="F66" i="10"/>
  <c r="G66" i="10" s="1"/>
  <c r="F65" i="10"/>
  <c r="G65" i="10" s="1"/>
  <c r="F64" i="10"/>
  <c r="G64" i="10" s="1"/>
  <c r="F63" i="10"/>
  <c r="G63" i="10" s="1"/>
  <c r="F62" i="10"/>
  <c r="G62" i="10" s="1"/>
  <c r="F56" i="10"/>
  <c r="G56" i="10" s="1"/>
  <c r="F55" i="10"/>
  <c r="G55" i="10" s="1"/>
  <c r="F54" i="10"/>
  <c r="G54" i="10" s="1"/>
  <c r="F53" i="10"/>
  <c r="G53" i="10" s="1"/>
  <c r="F51" i="10"/>
  <c r="G51" i="10" s="1"/>
  <c r="F50" i="10"/>
  <c r="G50" i="10" s="1"/>
  <c r="F48" i="10"/>
  <c r="G48" i="10" s="1"/>
  <c r="F47" i="10"/>
  <c r="G47" i="10" s="1"/>
  <c r="F46" i="10"/>
  <c r="G46" i="10" s="1"/>
  <c r="F38" i="10"/>
  <c r="G38" i="10" s="1"/>
  <c r="F37" i="10"/>
  <c r="G37" i="10" s="1"/>
  <c r="F36" i="10"/>
  <c r="G36" i="10" s="1"/>
  <c r="F35" i="10"/>
  <c r="G35" i="10" s="1"/>
  <c r="F34" i="10"/>
  <c r="G34" i="10" s="1"/>
  <c r="F33" i="10"/>
  <c r="G33" i="10" s="1"/>
  <c r="F32" i="10"/>
  <c r="G32" i="10" s="1"/>
  <c r="F31" i="10"/>
  <c r="G31" i="10" s="1"/>
  <c r="F30" i="10"/>
  <c r="G30" i="10" s="1"/>
  <c r="F29" i="10"/>
  <c r="G29" i="10" s="1"/>
  <c r="F28" i="10"/>
  <c r="G28" i="10" s="1"/>
  <c r="F21" i="10"/>
  <c r="G21" i="10" s="1"/>
  <c r="F20" i="10"/>
  <c r="G20" i="10" s="1"/>
  <c r="F19" i="10"/>
  <c r="G19" i="10" s="1"/>
  <c r="F18" i="10"/>
  <c r="G18" i="10" s="1"/>
  <c r="F17" i="10"/>
  <c r="G17" i="10" s="1"/>
  <c r="F16" i="10"/>
  <c r="G16" i="10" s="1"/>
  <c r="F15" i="10"/>
  <c r="G15" i="10" s="1"/>
  <c r="F14" i="10"/>
  <c r="G14" i="10" s="1"/>
  <c r="F13" i="10"/>
  <c r="G13" i="10" s="1"/>
  <c r="F12" i="10"/>
  <c r="F206" i="10" l="1"/>
  <c r="F167" i="10"/>
  <c r="F193" i="10"/>
  <c r="F121" i="10"/>
  <c r="F159" i="10"/>
  <c r="G108" i="10"/>
  <c r="G115" i="10"/>
  <c r="G121" i="10" s="1"/>
  <c r="F129" i="10"/>
  <c r="G127" i="10"/>
  <c r="G129" i="10" s="1"/>
  <c r="G179" i="10"/>
  <c r="G198" i="10"/>
  <c r="G206" i="10" s="1"/>
  <c r="G336" i="10"/>
  <c r="F359" i="10"/>
  <c r="F22" i="10"/>
  <c r="G389" i="10"/>
  <c r="F389" i="10"/>
  <c r="F417" i="10"/>
  <c r="G155" i="10"/>
  <c r="G159" i="10" s="1"/>
  <c r="G165" i="10"/>
  <c r="G167" i="10" s="1"/>
  <c r="G343" i="10"/>
  <c r="G359" i="10" s="1"/>
  <c r="F99" i="10"/>
  <c r="G186" i="10"/>
  <c r="G193" i="10" s="1"/>
  <c r="F376" i="10"/>
  <c r="F406" i="10"/>
  <c r="G57" i="10"/>
  <c r="G39" i="10"/>
  <c r="G417" i="10"/>
  <c r="G12" i="10"/>
  <c r="G22" i="10" s="1"/>
  <c r="F39" i="10"/>
  <c r="G99" i="10"/>
  <c r="F108" i="10"/>
  <c r="G249" i="10"/>
  <c r="G322" i="10"/>
  <c r="G376" i="10"/>
  <c r="G406" i="10"/>
  <c r="F57" i="10"/>
  <c r="G67" i="10"/>
  <c r="G286" i="10"/>
  <c r="F67" i="10"/>
  <c r="G148" i="10"/>
  <c r="F148" i="10"/>
  <c r="F179" i="10"/>
  <c r="F286" i="10"/>
  <c r="F322" i="10"/>
  <c r="F249" i="10"/>
  <c r="F336" i="10"/>
</calcChain>
</file>

<file path=xl/sharedStrings.xml><?xml version="1.0" encoding="utf-8"?>
<sst xmlns="http://schemas.openxmlformats.org/spreadsheetml/2006/main" count="504" uniqueCount="268">
  <si>
    <t xml:space="preserve">FORMULARZ ASORTYMENTOWO - CENOWY </t>
  </si>
  <si>
    <t>Załącznik nr 2 do SWZ i nr 2 do umowy</t>
  </si>
  <si>
    <t>Uwaga ! Należy należy zapoznać się z poniższymi uwagami przed wypełnieniem Formularza asortymentowo-cenowego</t>
  </si>
  <si>
    <t>1. Zamawiający zaleca sprawdzenie poprawności wyliczeń zgodnie z zasadami określonymi w rozdziale XV. pkt. 5 SWZ.</t>
  </si>
  <si>
    <t>2. Formuły wpisane w Formularzu mają jedynie charakter pomocniczy. Wykonawca jest w pełni odpowiedzialny za prawidłowe wypełnienie Formularza asortymentowo-cenowego.</t>
  </si>
  <si>
    <t>3. Określenie właściwej stawki VAT należy do Wykonawcy. Należy podać stawkę VAT obowiązującą na dzień składania ofert.</t>
  </si>
  <si>
    <t>PAKIET 1 Centralny Blok Operacyjny - Neurochirurgia</t>
  </si>
  <si>
    <t>L.P.</t>
  </si>
  <si>
    <t>Asortyment</t>
  </si>
  <si>
    <t>Szacunkowa ilość w szt.</t>
  </si>
  <si>
    <t>Cena jednostkowa netto w zł</t>
  </si>
  <si>
    <t>VAT (%)</t>
  </si>
  <si>
    <t>Wartość podstawowa netto w zł</t>
  </si>
  <si>
    <t>Wartość podstawowa brutto w zł</t>
  </si>
  <si>
    <t xml:space="preserve">Mikro haczyki FISH, krótki i ostry, zakrzywiony pod kątem 90 stopni, dł. 18,5 cm </t>
  </si>
  <si>
    <t>Mikro haczyk do nerwów, krótki, ostry, zakrzywiony pod kątem 90 stopni, dł. 18,5 cm</t>
  </si>
  <si>
    <t xml:space="preserve">Mikro haczyk do eksploracji KRAYENBUHL, zakrzywiony pod kątem 90 stopni, końcówka krótka w kształcie kulki, rekojeść owalna, tępa, dł. narzędzia 19 cm </t>
  </si>
  <si>
    <t xml:space="preserve">Mikro haczyk do eksploracji KRAYENBUHL, zakrzywiony pod kątem 90 stopni, końcówka krótka, rekojeść owalna, tępa, dł. narzędzia 19 cm </t>
  </si>
  <si>
    <t xml:space="preserve">Mikro haczyk do eksploracji KRAYENBUHL, zakrzywiony pod kątem 90 stopni, końcówka długa, rekojeść owalna, tępa, dł. narzędzia 19 cm </t>
  </si>
  <si>
    <t xml:space="preserve">Mikro raspator YASARGIL, końcówka robocza zagięta kątowo, dł. 18,5 cm </t>
  </si>
  <si>
    <t xml:space="preserve">Haczyk do nerwów ADSON, zagięty pod kątem 90 stopni, krótki, tępy, dł. 20 cm </t>
  </si>
  <si>
    <t>RAZEM</t>
  </si>
  <si>
    <t>PAKIET 2 Centralny Blok Operacyjny - Neurochirurgia</t>
  </si>
  <si>
    <t>Wartość netto w zł</t>
  </si>
  <si>
    <t>Wartość brutto w zł</t>
  </si>
  <si>
    <t>Nożyczki preparacyjne odgięte, dł. 180 mm, ostrza tępo tępe utwardzone z twardą wkładką złote ucha</t>
  </si>
  <si>
    <t>Nożyczki chirurgiczne odgięte tępo ostre, dł. 145 mm</t>
  </si>
  <si>
    <t>Nożyczki chirurgiczne proste tępo ostre, dł. 145 mm</t>
  </si>
  <si>
    <t>Nożyczki preparacyjne odgiete, dł. 180 mm, ostrza tępo tępe utwardzone z twarda wkładką złote ucha</t>
  </si>
  <si>
    <t>Haczyki do nerwów, ADSON, tępe</t>
  </si>
  <si>
    <t>Haczyk Nerw. KRAYENBUEHL, mały,gładki</t>
  </si>
  <si>
    <t>Haczyk Nerw. KRAYENBUEHL, duży,gładki</t>
  </si>
  <si>
    <t>Młotek typu COTTLE, 300g, Głow. - śr. 30mm,190mm</t>
  </si>
  <si>
    <t>Odgryzacz CASPAR do góry ząbkowany 4mm,185mm</t>
  </si>
  <si>
    <t>Pinceta chirurgiczna średnioszeroka prosta końcówka robocza 1x2 ząbki, dł 200mm</t>
  </si>
  <si>
    <t>Kleszczyki naczyniowe typ HALSTED z uzębieniem atraumatycznym typ DE BAKEY proste dł. szczeki 27 mm, dł. całkowita 165 mm</t>
  </si>
  <si>
    <t>PAKIET 3 Centralny Blok Operacyjny - Chirurgia Ogólna i Torakochirurgia</t>
  </si>
  <si>
    <t>ZESTAW 1</t>
  </si>
  <si>
    <t>Wkład kleszczy ClickLine KELLY; bransze preparacyjne, długie, 2 ruchome; śr. 5 mm, dł. rob. 36 cm</t>
  </si>
  <si>
    <t xml:space="preserve">Klescze ClickLine KELLY, długie, monopolarne,  śr. 5 mm, dł. rob. 36 cm </t>
  </si>
  <si>
    <t xml:space="preserve">Klescze ClickLine KELLY, monopolarne,  śr. 5 mm, dł. rob. 36 cm </t>
  </si>
  <si>
    <t>ZESTAW 2</t>
  </si>
  <si>
    <t>Kleszcze ClickLine, typu "Aligator", monopolarne, śr. 5 mm, dł. rob. 36 cm</t>
  </si>
  <si>
    <t>ZESTAW 3</t>
  </si>
  <si>
    <t xml:space="preserve">Kleszcze ClickLine, monopolarne, śr. 5 mm, dł. rob. 36 cm </t>
  </si>
  <si>
    <t>Kleszcze ClickLine MANHES, monopolarne, śr. 5 mm, dł. rob. 36 cm</t>
  </si>
  <si>
    <t>Elektroda haczykowa,monopolarna, śr. 5 mm, dł. rob. 36 cm</t>
  </si>
  <si>
    <t>Tubus ClickLine, metalowy, izolowany, z przyłączem LUER-Lock, śr. 5 mm, dł. 36 cm</t>
  </si>
  <si>
    <t>PAKIET 4 Klinika Otolaryngologii i Onkologii Laryngologicznej, Audiologii i Foniatrii</t>
  </si>
  <si>
    <t>Nożyczki KLEINSASSER, zakrzywione w lewo, dł. rob. 23 cm</t>
  </si>
  <si>
    <t>Nożyczki KLEINSASSER, proste, dł. rob. 23 cm</t>
  </si>
  <si>
    <t xml:space="preserve">Nożyczki KLEINSASSER, zakrzywione w prawo, dł. rob. 23 cm </t>
  </si>
  <si>
    <t>PAKIET 6 Poradnia Chirurgii Ręki</t>
  </si>
  <si>
    <t>Kleszczyki naczyniowe typ HALSED, proste delikatne, skok ząbków 0,6 mm końcówka robocza 1x2 ząbki, długość 125 mm</t>
  </si>
  <si>
    <t>Zestaw przegrodowo zatokowy - 1 zestaw</t>
  </si>
  <si>
    <t xml:space="preserve">Wziernik nosowy, bardzo wąski, bez śruby ustalającej, matowy, długość ostrzy 35 mm, długość instrumentu 13 cm </t>
  </si>
  <si>
    <t xml:space="preserve">Wziernik nosowy, bardzo wąski, bez śruby ustalającej, matowy, długość ostrzy 55 mm, długość instrumentu 13 cm </t>
  </si>
  <si>
    <t xml:space="preserve">Wziernik nosowy, bardzo wąski, bez śruby ustalającej, matowy, długość ostrzy 75 mm, długość instrumentu 13 cm </t>
  </si>
  <si>
    <t xml:space="preserve">Pinceta nosowa do opatrunków, bagnetowa, długość 16,5 cm </t>
  </si>
  <si>
    <t xml:space="preserve">Kleszcze uszne, bagnetowe, długość 14,5 cm </t>
  </si>
  <si>
    <t xml:space="preserve">Rurka ssąca, z mandrynem i otworem odcinającym, z podziałką na 5-9cm, 5 Fr., długość robocza 10 cm </t>
  </si>
  <si>
    <t xml:space="preserve">Rurka ssąca, z mandrynem i otworem odcinającym, z podziałką na 5-9cm, 7 Fr., długość robocza 10 cm </t>
  </si>
  <si>
    <t xml:space="preserve">Rurka ssąca, z mandrynem i otworem odcinającym, z podziałką na 5-9cm, 9 Fr., długość robocza 10 cm </t>
  </si>
  <si>
    <t xml:space="preserve">Kaniula zatokowa, z zaworem LUER-lock, długo zakrzywiona, giętka, ząbkowana płytka uchwytu, średnica zewnętrzna 3 mm, długość 12,5 cm  </t>
  </si>
  <si>
    <t xml:space="preserve">Nożyczki, zagięte, koniec: tępy/tępy, długość 13 cm </t>
  </si>
  <si>
    <t xml:space="preserve">Nożyczki nosowe, małe, długość robocza 9 cm </t>
  </si>
  <si>
    <t xml:space="preserve">Nożyczki, zakrzywione, koniec: ostry/ostry, długość 14 cm </t>
  </si>
  <si>
    <t xml:space="preserve">Szpatułka, podatna na wyginanie, szerokość 12 mm, długość 20 cm </t>
  </si>
  <si>
    <t xml:space="preserve">Pinceta chirurgiczna ATRAUMA, atraumatyczna, szerokość bransz 2 mm, długość 16 cm </t>
  </si>
  <si>
    <t xml:space="preserve">Dłuto, płaskie, z podziałką, proste, szerokość 3 mm, długość 18,5 cm </t>
  </si>
  <si>
    <t xml:space="preserve">Dłuto żłobowe, do wyrostka sutkowatego, szerokość 3 mm, długość 14 cm </t>
  </si>
  <si>
    <t xml:space="preserve">Młotek, metalowy, długość 18 cm </t>
  </si>
  <si>
    <t xml:space="preserve">Trzonek skalpela nr 3, długość 12,5 cm, do ostrzy wymiennych </t>
  </si>
  <si>
    <t xml:space="preserve">Kleszcze nosowe typu TAKAHASHI, rozbieralne, proste, długość robocza 9,5 cm </t>
  </si>
  <si>
    <t xml:space="preserve">Kleszcze nosowe, rozbieralne, bransze 45° do góry, rozmiar 0, długość robocza 11 cm </t>
  </si>
  <si>
    <t xml:space="preserve">Kleszcze nosowe, rozbieralne, bransze 45° do góry, rozmiar 1, długość robocza 11 cm </t>
  </si>
  <si>
    <t>Kleszcze nosowe, rozbieralne, bransze 45° do góry, rozmiar 2, długość robocza 11 cm</t>
  </si>
  <si>
    <t xml:space="preserve">Kleszcze nosowe, z portem do mycia, bransze proste, rozmiar 1, długość robocza 13 cm </t>
  </si>
  <si>
    <t xml:space="preserve">Kleszcze zatokowe, górne, tnące do tyłu, z podłączeniem do mycia, długość robocza 10 cm </t>
  </si>
  <si>
    <t xml:space="preserve">Skalpel nosowy, do przegrody, zaokrąglone krawędzie, długość 16,5 cm </t>
  </si>
  <si>
    <t xml:space="preserve">Elewator dwustronny; półostry / tępy; długość 20 cm </t>
  </si>
  <si>
    <t xml:space="preserve">Elewator dwustronny; ostry z obu stron, długość 22 cm </t>
  </si>
  <si>
    <t>Kleszcze zatokowe grzybkowe typu STAMMBERGER, proste, tnące okrągło, do atrezji kości klinowej, sitowej i nozdrzy tylnych, średnica 3,5 mm, z podłączeniem do mycia, długość robocza 18 cm, w zestawie narzędzie czyszczące .</t>
  </si>
  <si>
    <t xml:space="preserve">Kleszcze zatokowe grzybkowe typu STAMMBERGER, proste, tnące okrągło, do atrezji kości klinowej, sitowej i nozdrzy tylnych, średnica 4,5 mm, z podłączeniem do mycia, długość robocza 18 cm, w zestawie narzędzie czyszczące </t>
  </si>
  <si>
    <t xml:space="preserve">Kleszcze zatokowe grzybkowe typu STAMMBERGER, zagięte do góry pod kątem 65°, tnące okrągło, do zachyłka zatoki czołowej, średnica 3,5 mm, z podłączeniem do mycia, długość robocza 17 cm, w zestawie narzędzie czyszczące </t>
  </si>
  <si>
    <t xml:space="preserve">Kleszcze zatokowe grzybkowe typu STAMMBERGER, zagięte do góry pod kątem 65°, tnące okrągło, do zachyłka zatoki czołowej, średnica 4,5 mm, z podłączeniem do mycia, długość robocza 17 cm, w zestawie narzędzie czyszczące </t>
  </si>
  <si>
    <t xml:space="preserve">Kleszcze zatokowe typu HEUWIESER, zakrzywione w lewo 90°, ruchome bransze o rozwarciu do 120°, z adapterem do mycia, długość robocza 10 cm </t>
  </si>
  <si>
    <t xml:space="preserve">Imadło typu CRILE-WOOD, długość 15 cm </t>
  </si>
  <si>
    <t xml:space="preserve">Taca druciana ze składanymi uchwytami, służąca do przechowywania, mycia i sterylizacji instrumentów medycznych o wymiarach (dł. x szer. x wys.) min. 480x250x50 mm </t>
  </si>
  <si>
    <t>PAKIET 15 Centralny Blok Operacyjny - Laryngologia</t>
  </si>
  <si>
    <t>Zestaw przegrodowy z conchoplastyką - 1 zestaw</t>
  </si>
  <si>
    <t xml:space="preserve">Nożyczki nosowe, średnie, ostrza ząbkowane, długość robocza 9,5 cm </t>
  </si>
  <si>
    <t xml:space="preserve">Pinceta chirurgiczna, atraumatyczna, szerokość bransz 2 mm, długość 16 cm </t>
  </si>
  <si>
    <t xml:space="preserve">Kleszcze nosowe, rozbieralne, proste, długość robocza 9,5 cm </t>
  </si>
  <si>
    <t xml:space="preserve">Kleszcze nosowe, rozbieralne, bransze 45° do góry, rozmiar 2, długość robocza 11 cm </t>
  </si>
  <si>
    <t xml:space="preserve">Nożyczki nosowe, proste, z portem do mycia, długość robocza 13 cm </t>
  </si>
  <si>
    <t xml:space="preserve">Imadło, długość 15 cm </t>
  </si>
  <si>
    <t>PAKIET 16 Centralny Blok Operacyjny - Laryngologia</t>
  </si>
  <si>
    <t xml:space="preserve">Kleszcze nosowe, rozbieralne, bransze 45° do góry, rozmiar 0, długość robocza 11 cm  </t>
  </si>
  <si>
    <t xml:space="preserve">Kleszcze nosowe, rozbieralne, bransze 45° do góry, rozmiar 2, długość robocza 11 cm  </t>
  </si>
  <si>
    <t>PAKIET 17 Centralny Blok Operacyjny - Laryngologia</t>
  </si>
  <si>
    <t>Wanna do kontenera o wymiarach 470x274x90 mm wykonany ze stopu aluminium z ergonomicznymi uchwytami blokującymi się pod kątem 90 stopni. Wyposażona w uchwyty na taliczki identyfkacyjne po obu stronach kontenera</t>
  </si>
  <si>
    <t>Pokrywa kontenera sterylizacyjnego rozmiar pasujący do wanny. Pokrywa całkowicie metalowa, bezobsługowa, z filtrami wielorazowymi na minimum 5000 cykli</t>
  </si>
  <si>
    <t>Mata silikonowa pozycjonujaca narzędzia w kolorze niebieskim o wymiarach 470x230x30 mm do kosza 1/1</t>
  </si>
  <si>
    <t>Tabliczka indetyfikacyjna do kontenera z mozliwością wygrawerowania min. 13 znaków w kolorze pokrywy</t>
  </si>
  <si>
    <t>Uchwyt do tabliczek identyfikacyjnych montowany na koszu</t>
  </si>
  <si>
    <t>Kosz na narzędzia chirurgiczne wymiary 273x176x41 mm</t>
  </si>
  <si>
    <t>Zestaw endoskopowo przegrodowy - 1 zestaw</t>
  </si>
  <si>
    <t>Koszt stalowy performowany z uchwytami i nóżkami o wymiarach 406x253x56 mm</t>
  </si>
  <si>
    <t>Kosz na narzędzia chirurgiczne wymiarfy 274x172x60 mm</t>
  </si>
  <si>
    <t>Kleszczyki naczyniowe typ HALSTED, proste, delikatne, skok ząbków 0,6 mm długość 125mm</t>
  </si>
  <si>
    <t>Nożyczki chirurgiczne proste tępo ostre dł. 145mm</t>
  </si>
  <si>
    <t xml:space="preserve">Kleszcze neurochirurgiczne CASPAR, proste, bransze ząbkowane, wym. 2x12 mm, dł. całkowita 18,5 cm. Górna sztanca falowana z otworami bocznymi zapewniająca swobodne czyszczenie narzędzia bez konieczności rozkładania </t>
  </si>
  <si>
    <t xml:space="preserve">Kleszcze neurochirurgiczne CASPAR, proste, bransze ząbkowane, wym. 3x12 mm, dł. całkowita 18,5 cm. Górna sztanca falowana z otworami bocznymi zapewniająca swobodne czyszczenie narzędzia bez konieczności rozkładania </t>
  </si>
  <si>
    <t xml:space="preserve">Kleszcze neurochirurgiczne CASPAR, tnące do dołu, szer. 3x12 mm, dł. 18,5 cm. Górna sztanca falowana z otworami bocznymi zapewniająca swobodne czyszczenie narzędzi. </t>
  </si>
  <si>
    <t xml:space="preserve">Kleszcze nosowe BLAKESLEY RHINOFORCE II, bransze proste, rozm.1, dł. rob. 13 cm </t>
  </si>
  <si>
    <t>postępowanie nr 3/TP/ZP/D/2024 Dostawy narzędzi chirurgicznych dla USK im. WAM - CSW w Łodzi</t>
  </si>
  <si>
    <t>Optyka laparoskopowa 4K ULTRA HD, śr. 10 mm, zbudowana w systemie soczewek wałeczkowych, kąt patrzenia 30 stopni, dł. robocza 340 mm</t>
  </si>
  <si>
    <t>Kosz druciany z pokrywą do optyki endoskopowej, śr. 1-10 mm, wym. 460x80x52 mm</t>
  </si>
  <si>
    <t>Igła VERESSA, wielorazowa, metalowa, do insuflacji, śr. 2 mm, dł. robocza 12 cm</t>
  </si>
  <si>
    <t>Płaszcz trokara metalowy, gwintowany, śr. 5,5 mm, dł. 100 mm</t>
  </si>
  <si>
    <t>Gwóźdź trokara, metalowy, trójgraniasty, ostry, dedykowany do trokara śr. 5 mm</t>
  </si>
  <si>
    <t>Płaszcz trokara metalowy, gwintowany, śr. 10 mm, dł. 111 mm</t>
  </si>
  <si>
    <t>Gwóźdź trokara, metalowy, trójgraniasty, ostry, dedykowany do trokara śr. 10 mm</t>
  </si>
  <si>
    <t>Redukcja do trokara laparoskopowego, 10-5 mm, plastikowa, nakładana na kołnierz korpusu trokara, posiadająca sprężynę dociskającą i uszczelniającą</t>
  </si>
  <si>
    <t>Grasper laparoskopowy (extractor), kompletny, 4-częściowy, jedna bransza aktywna, 2x3 zęby, śr. 5 mm, dł. 330 mm, rączka z blokadą</t>
  </si>
  <si>
    <t>Grasper laparoskopowy, bransze w połowie zakończone tępymi zębami chwtnymi na obu branszach, rączka z blokadą na palec wskazujący i złączem HF, śr. 5 mm, dł. robocza 330 mm</t>
  </si>
  <si>
    <t>Kompletny disektor laparoskopowy MARYLAND, 4-częściowy, zagięty, obie bransze aktywne, podwójnie żłobione i fakturowane, dł. bransz 17 mm, rączka bez blokady, ze złączem HF, śr. 5 mm, dł. robocza 330 mm</t>
  </si>
  <si>
    <t>Kompletne nożyczki laparoskopowe METZENBAUM, 4-częściowy, obie bransze aktywne, dł. 15 mm, złącze HF, zakrzywione w lewo, rączka bez blokady, śr. 5 mm, dł. 330 mm</t>
  </si>
  <si>
    <t>Grasper laparoskopowy, okienkowy, bransze bardzo delikatnie rowkowane, jedna bransza aktywna, śr. 5 mm, dł. 330 mm, rączka z blokadą na palec wskazujący i złączem HF</t>
  </si>
  <si>
    <t>Kompletne kleszcze chwytne, laparoskopowe, 4-częściowe, okienkowe, bransze delikatnie fakturowane, obie bransze ruchome, dł. bransz 22 mm, śr. 5 mm, dł. 330 mm, rączka z blokadą na palec wskazujacy i złączem HF</t>
  </si>
  <si>
    <t>Igła punkcyjna laparoskopowa, w całości metalowa, dł. końcówki roboczej 20 mm, śr. końcówki roboczej 1,4 mm, śr. 5 mm, dł. 330 mm, podłączenie igły do drenu za pomocą zaworu LUER-LOCK</t>
  </si>
  <si>
    <t>Kompletny system ssania/płukania, z nierozłączalnym tubusem, z otworami irygacyjnymi w części dystalnej, rękojeśc wyposażona w podłużny uchwyt z tworzywa sztucznego oraz regulację ssania i płukania w trzech pozycjach. Średnica 5 mm, dł. robocza 330 mm</t>
  </si>
  <si>
    <t>Nożyczki laparoskopowe hakowe, kompletne, 4-częściowe, jedna bransza aktywna, rączka bez blokady, śr. 5 mm, dł. 330 mm</t>
  </si>
  <si>
    <t>Kabel monopolarny kompatybilny z diatermią ERBE, dł. 3,5 m</t>
  </si>
  <si>
    <t>Imadło do szycia laparoskopowego, nierozbieralne, rękojeść w osi narzędzia z wielostopniowym mechanizmem blokującym i możliwością zmiennej siły nacisku, część robocza utwardzona wkładką węglową, proste z rączką prostą, śr. 5 mm, dł. 300 mm</t>
  </si>
  <si>
    <t>Retraktor brzuszny, automatyczny, do zabiegów cholecystektomii, zagięty pod kątem 90 stopni, dł. ostrzy 55 mm, dł. całkowita 25 cm</t>
  </si>
  <si>
    <t>Klipsownica laparoskopowa, wielorazowego użytku, kompatybilna z klipsami M/L w systemie WECK, nierozbieralna, z kanałem do płukania na LUER-LOCK, śr. 10 mm, dł. 320 mm</t>
  </si>
  <si>
    <t>Kompletny kontener do przechowywania i sterylizacji narzędzi, pokrywa perforowana czerwona, wanna nieperforowana, wym. 580x280x200 mm</t>
  </si>
  <si>
    <t>Koszo-sito o wymiarach 540x240x90 mm</t>
  </si>
  <si>
    <t>Stojak (rak) do narzędzi laparoskopowych do kontenera sterylizacyjnego, wym. 470x250x125 mm, na 15 instrumentów 5 i 10 mm</t>
  </si>
  <si>
    <t>Elektroda laparoskopowa monopolarna, haczyk kształt "L", izolacja do zgięcia części roboczej, śr. 5 mm, dł. 330 mm, standardowe złącze HF</t>
  </si>
  <si>
    <t>Producent nazwa handlowa nr katalogowy</t>
  </si>
  <si>
    <t>Kompletny disektor laparoskopowy MARYLAND 4-częściowy, zgięty, obie bransze aktywne, podwójnie żłobione i fakturowane, dł.bransz 17 mm, rączka bez blokady, ze złączem HF, śr. 5 mm, dł. robocza 330 mm</t>
  </si>
  <si>
    <t>Imadło do szycia laparoskopowego, nierozbieralne, rękojeść w osi narzędzia z wielostopniowym mechanizmem blokującym i możliwością zmiennej siły nacisku, część robocza utwardzona wkładką węglową, proste z rączką prostą, średnica 5 mm, długość 330 mm</t>
  </si>
  <si>
    <t>Imadło do szycia laparoskopowego, nierozbieralne, utwardzone wkładką węglową, jedna bransza ruchoma w górę z rączką zagiętą, średnia 5 mm, długość 330 mm</t>
  </si>
  <si>
    <t>Kleszcze chwtyne, laparoskopowe, okienkowe, bransze delikatnie fakturowane, obie bransze ruchome, dł. bransz 39 mm, rączka z blokadą na palec wskazujący, złącze HF, śr. 5 mm, dł. 330 mm</t>
  </si>
  <si>
    <t>Kompletne kleszcze chwytne, laparoskopowe, 4-częściowe, zęby 2x3 ostre, śr. 10 mm, dł. 330 mm, rączka z blokadą na palec wskazujący i złączem HF</t>
  </si>
  <si>
    <t>Grasper laparoskopowy CLINCH, bransze w połowie zakończone tępymi zębami chwytnymi na obu branszach, rączka z blokadą na palec wskazujący i złączem HF, śr. 5 mm, dł. robocza 330 mm</t>
  </si>
  <si>
    <t>Kleszcze KERRISON CLEANWAVE, do laminektormii, cienka stopka, tnące do góry, pod kątem 40 stopni, z wyrzutnią, szer. 2 mm, dł. bransz 18 cm</t>
  </si>
  <si>
    <t>Kleszcze neurochirurgiczne PUNCH CASPAR, tnące do góry, wymiary branszy 3x12 mm, dł. 185 mm</t>
  </si>
  <si>
    <t>Pakiet 7  Blok Operacyjny Chirurgii Ogólnej i Kolorektalnej</t>
  </si>
  <si>
    <t>Pakiet 8  Centralny Blok Operacyjny - Neurochirurgii</t>
  </si>
  <si>
    <t>Haczyk chirurgiczny do ran STANDARD, tępy, prosty, 2-zębny, rękojeść kanciasta, dł. 16,5 cm</t>
  </si>
  <si>
    <t>Retraktor MARTIN, wym. 105x27 mm, dł. 26 cm</t>
  </si>
  <si>
    <t>Kleszcze do jajników KELLY, zagięte w bok, dł. 32 cm</t>
  </si>
  <si>
    <t>Zacisk histerektomijny HEANEY-SLIM, lekko zakrzywiony, dł. 21 cm</t>
  </si>
  <si>
    <t>Kleszcze hemostatyczne WERTHEIM, mocne, zakrzywione, 1x2 zęby, dł. 22 cm</t>
  </si>
  <si>
    <t>Kleszcze do (ligatury) podwiązywania naczyń SPENCER-WELLS, atraumatyczne, proste, z zapinką, dł. 15 cm</t>
  </si>
  <si>
    <t>Kleszcze do ligatury BABY-OVERHOLT, zakrzywione, dł. 13,5 cm</t>
  </si>
  <si>
    <t>Kleszcze hemostatyczne DIXON-LOVELACE, proste, bransze poprzecznie zębkowane, dł. 16 cm</t>
  </si>
  <si>
    <t>Kleszcze hemostatyczne DIXON-LOVELANCE, proste, 1x2 zęby, bransze krzyżowo żłobione, dł. 16 cm</t>
  </si>
  <si>
    <t>Pęseta chirurgiczna OEHLER, prosta, utwardzana wkładką węglową TC, 1x2 ząbki, śr. 1,5 mm, dł. 14,5 cm</t>
  </si>
  <si>
    <t>Nożyczki preparacyjne MAYO-STILLE zakrzywione, tępo-tępe, dł. całkowita 14,5 cm</t>
  </si>
  <si>
    <t>Nożyczki preparacyjne METZENBAUM, zakrzywione, tępo-tępe, utwardzone wkładką TC, ucha złocone, dł. 18 cm</t>
  </si>
  <si>
    <t>Pakiet 9  Centralny Blok Operacyjny - Torakochirurgia i Chirurgia Ogólna</t>
  </si>
  <si>
    <t>Kleszcze naczyniowe KOCHER zakrzywione 1x2, 150 mm</t>
  </si>
  <si>
    <t>Kleszcze naczyniowe KOCHER-OCHSNER, zakrzywione, 1x2 ząb., 200 mm</t>
  </si>
  <si>
    <t>Kleszcze naczyniowe KOCHER-OCHSNER, zakrzywione, 1x2 ząb., 225 mm</t>
  </si>
  <si>
    <t>Kleszcze naczyniowe KOCHER-OCHSNER proste, 1x2 ząb., 260 mm</t>
  </si>
  <si>
    <t>Przecinak drutu przełożenie podw. 220 mm</t>
  </si>
  <si>
    <t>Kleszcze do cięcia drutu z tw. wkładką śr. 2,5 mm</t>
  </si>
  <si>
    <t>Pakiet 10  Centralny Blok Operacyjny - Ortopedia</t>
  </si>
  <si>
    <t>Pakiet 11   Centralny Blok Operacyjny - Artroskopia</t>
  </si>
  <si>
    <t>L.p</t>
  </si>
  <si>
    <t>Cena jednostkowa netto zł</t>
  </si>
  <si>
    <t>Wartość ogółem netto zł</t>
  </si>
  <si>
    <t>Wartość ogółem brutto zł</t>
  </si>
  <si>
    <t>Klipsownica laparoskopowa, obrotowa, wilorazowego użytku, dedykowana do klipsów średnio-dużych różnych producentów posiadanych przez zamawiającego, śr. 10mm, posiada specjalny kanał czyszczący zakończony zaworem LUER-LOCK</t>
  </si>
  <si>
    <t>Kleszcze chwytne, laparoskopowe, okienkowe, bransze delikatne fakturowane, obie bransze ruchome, dł. bransz 39mm, rączka z blokadą na palkec wskazujący, złącze HF, śr. 5mm, dł.330mm</t>
  </si>
  <si>
    <t>Kompletne nożyczki laparoskopwe METZENBAUM 4 częściowe, obie bransze aktywne, dł 15mm, złącze HF, zakrzywione w lewo, rączka bez blokady, śr. 5mm, dł. 330mm</t>
  </si>
  <si>
    <t xml:space="preserve">Grasper laparoskopowy (extraktor), kompletny, 4 częściowy, jedna bransza aktywna, 2x3 zęby, śr. 5mm, dł. 330mm, rączka z blokadą </t>
  </si>
  <si>
    <t xml:space="preserve">Grasper laparoskopowy CLINCH, bransze w połowie zakończone tępymi zębami chwytnymi na obu branszach, rączka z blokadą na palec wskazujący i złączem HF, śr. 5mm, dł. robocza 330mm </t>
  </si>
  <si>
    <t xml:space="preserve"> Pakiet 12   Blok Operacyjny Kliniki Ogólnej i Kolorektalnej</t>
  </si>
  <si>
    <t>Vat  w %</t>
  </si>
  <si>
    <t>szacunkowa ilość szt.</t>
  </si>
  <si>
    <t>Producent, Nazwa handlowa, nr katalogowy</t>
  </si>
  <si>
    <t>Pakiet 5   Blok Operacyjny Kliniki Chirurgii Ogólnej i Kolorektalnej - zestaw laparoskopowy</t>
  </si>
  <si>
    <t>LP</t>
  </si>
  <si>
    <t>Pinceta chirurgiczna 1x2Z.115 mm</t>
  </si>
  <si>
    <t>Pinceta chirurgiczna 1x2Z.145 mm</t>
  </si>
  <si>
    <t>Pinceta chirurgiczna 1x2Z.160 mm</t>
  </si>
  <si>
    <t>Kleszcze naczyniowe typu Pean zakrzywione 140 mm</t>
  </si>
  <si>
    <t>Kleszcze naczyniopwe typu Rochester-Pean zakrzywione 160 mm</t>
  </si>
  <si>
    <t>Kleszcze naczyniowe typu Pean zakrzywione 200 mm</t>
  </si>
  <si>
    <t xml:space="preserve">Dźwignia kostna Hohmann długa wąska końcówka </t>
  </si>
  <si>
    <t>Imadło chirurgiczne typ Converse szczęki proste z twardą wkładką skok 0,2 mm do nici 6/0-10/0 długość 130mm</t>
  </si>
  <si>
    <t xml:space="preserve">Imadło chirurgiczne typ Masing szczęki proste z twardą wkładką skok 0,4 mm jedno ucho kątowo odgięte długość 130 mm </t>
  </si>
  <si>
    <t>Imadło chirurgiczne typ Sarot szczęki proste z twardą wkładką skok 0,4 mm do nici 4/0-6/0 długość 260 mm</t>
  </si>
  <si>
    <t xml:space="preserve">Imadło chirurgiczne typ Hegar-Mayo szczęki proste z twardą wkładką skok 0,5 mm do nici do 3/0 długość 150 mm </t>
  </si>
  <si>
    <t>Kleszczyki naczyniowe typ Rochester-ochsner zakrzywione skok ząbków 0,8 mm końcówka robocza 1x2 ząbki dł. 140 mm</t>
  </si>
  <si>
    <t>Kleszczyki naczyniowe typ Dandy zakrzywione bocznie delikatne skok ząbków 0,8 mm końcówka robocza 1x2 zabki dł. 140 mm</t>
  </si>
  <si>
    <t xml:space="preserve">Kleszczyki naczyniowe typ Pean zakrzywione smukły model skok ząbków 0,7 mm długość 130 mm </t>
  </si>
  <si>
    <t>Kleszczyki naczyniowe typ Pean zakrzywione skok ząbków 0,9 mm długość 140 mm</t>
  </si>
  <si>
    <t>Pakiet 13 Ortopedia i Artroskopia</t>
  </si>
  <si>
    <t>Pakiet 14 Chirurgia ręki</t>
  </si>
  <si>
    <t xml:space="preserve">Producent, Nazwa handlowa, nr katalog. oferowanego asortymentu </t>
  </si>
  <si>
    <t>KLESZCZE TYPU HALSTED-MOSQUITO MICRO WYGIĘTE DŁ. 12,5 CM</t>
  </si>
  <si>
    <t>KLESZCZYKI TYPU JACOBSON DŁ. 12,5 CM</t>
  </si>
  <si>
    <t>KLESCZYKI MIKRO TYPU HALSTED-MOSQUITO WYGIĘTE 1X2  DŁ. 12 CM</t>
  </si>
  <si>
    <t>MIKROPINCETA CHIRURGICZNA TYPU ADSON MICRO 1X2 DŁ.12 CM</t>
  </si>
  <si>
    <t>MIKROPINCETA ANATOMICZNA TYPU  ADSON MICRO ADSON MICRO 1X2 DL.12 CM</t>
  </si>
  <si>
    <t>NOŻYCZKI TYPU COTTLE WYGIĘTE DŁ. 11,5 CM</t>
  </si>
  <si>
    <t>NOŻYCZKI TYPU IRIS PROSTE DŁ. 11 CM</t>
  </si>
  <si>
    <t>HACZYK TYPU GUTHRIE OSTRY DŁ. 12,5 CM</t>
  </si>
  <si>
    <t>KONTENER DO STERYLIZACJI NARZĘDZI  274X172X60</t>
  </si>
  <si>
    <t>MŁOTEK TYPU PARTSCH  DŁ. 18 CM 199G</t>
  </si>
  <si>
    <t>IMADŁO TYPU  CRILLE-WOOD DŁ 15 CM</t>
  </si>
  <si>
    <t xml:space="preserve">NOŻYCZKI TYPU STRABISMUS WYGIĘTE DŁ. 11CM </t>
  </si>
  <si>
    <t>TRZONEK Z MIARKĄ  DO OSTRZY "3"</t>
  </si>
  <si>
    <t>NOŻYCZKI TYPU METZENBAUMA WYGIĘTE DŁ. 18 CM</t>
  </si>
  <si>
    <t>NOŻYCZKI TYPU MAYO WYGIĘTE 17 CM</t>
  </si>
  <si>
    <t>OSTEOTOM  TYPU COTTLE 4MM 18 CM</t>
  </si>
  <si>
    <t>OSTEOTOM TYPU  COTTLE 7MM. 18 CM</t>
  </si>
  <si>
    <t xml:space="preserve">KLESZCZE TYPU TAKAHASSHI  OSTRE 12 CM. PROSTE </t>
  </si>
  <si>
    <t>NÓŻ TYPU FREER 16.5 CM</t>
  </si>
  <si>
    <t>WZIERNIK NOSOWY 35MM</t>
  </si>
  <si>
    <t>WZIERNIK NOSOWY 50MM</t>
  </si>
  <si>
    <t>WZIERNIK NOSOWY 75 MM</t>
  </si>
  <si>
    <t>KOŃCÓWKA DO SSAKA 7FR/30ST/19CM</t>
  </si>
  <si>
    <t>KOŃCÓWKA DO SSAKA 8FR/30ST/19CM</t>
  </si>
  <si>
    <t>KOŃCÓWKA DO SSAKA 10FR/30ST/19CM</t>
  </si>
  <si>
    <t>KONTENER DO STERYLIZACJI NARZĘDZI 274X172X59</t>
  </si>
  <si>
    <t>ELEWATOR TYPU BALLENGER 22 CM DWUSTRONNY</t>
  </si>
  <si>
    <t xml:space="preserve">KLESZCZYKI TYPU WEIL-BLAKESLEY 3.0 MM. Zagięte 45 stopni, dł. robocza 11 cm. </t>
  </si>
  <si>
    <t>KLESZCZYKI TYPU WEIL-BLAKESLEY 3.6 MM.</t>
  </si>
  <si>
    <t>KLESZCZYKI TYPU WEIL-BLAKESLEY 4.2 MM.</t>
  </si>
  <si>
    <t>KLESZCZYKI INTUBACYJNE TYPU MAGILL DLA DZIECI 20CM</t>
  </si>
  <si>
    <t xml:space="preserve">KLESZCZYKI INTUBACYJNE DLA DOROSŁYCH 25CM </t>
  </si>
  <si>
    <t>KONTENER DO STERYLIZACJI NARZĘDZI 274X172X60</t>
  </si>
  <si>
    <t>TRZONEK DO OSTRZY  "3"</t>
  </si>
  <si>
    <t>TRZONEK DO OSTRZY - długi 16,5 cm "3"</t>
  </si>
  <si>
    <t>WZIERNIK POLTIZER 3MM</t>
  </si>
  <si>
    <t>WZIERNIK POLTIZER 4MM</t>
  </si>
  <si>
    <t>HACZYK USZNY TYPU LUCAE DŁ. 14CM., 3MM.</t>
  </si>
  <si>
    <t>PINCETA USZNA 12CM.</t>
  </si>
  <si>
    <t>KLESZCZYKI TYPU HARTMANN-WULSTEIN 8,5CM</t>
  </si>
  <si>
    <t>KLESZCZYKI  TYPU HARTMANN-WULSTEIN 8,5CM, ŁYŻ. 1MM.</t>
  </si>
  <si>
    <t>KLESZCZYKI USZNE TYPU HARTMANN ŁYŻECZK. 2,5 MM.</t>
  </si>
  <si>
    <t>MIKRONOŻYCZKI TYPU BELLUCCI 8CM. WYGIĘTE PRAWE</t>
  </si>
  <si>
    <t>KONTENER DO STERYLIZACJI  274x172x60</t>
  </si>
  <si>
    <t>KANIULA SSĄCA TYPU FERGUSSON, ZAGIĘTA POD KĄTEM 90 STOPNI Z MANDARYNEM ŚR. 2MM, DŁ. CZĘŚCI ROBOCZEJ 10CM.</t>
  </si>
  <si>
    <t>KANIULA SSĄCA TYPU FERGUSSON, ZAGIĘTA POD KĄTEM 90 STOPNI Z MANDARYNEM ŚR. 2,3MM, DŁ. CZĘŚCI ROBOCZEJ 10CM.</t>
  </si>
  <si>
    <t>IGŁA TYP ZOLLNER, DELIKATNA PROSTA DŁOŚĆ ROBOCZA 8CM</t>
  </si>
  <si>
    <t xml:space="preserve">MIKRO HACZYK ZOELLNER ZAGIĘTY DO GORY 45 STOPNI, O.5 MM. DŁUGOŚĆ 8 CM. </t>
  </si>
  <si>
    <t>KONTENER DO STERYLIZACJI 274X172X60</t>
  </si>
  <si>
    <t>WARTOŚĆ NETTO zł</t>
  </si>
  <si>
    <t>WARTOŚĆ BRUTTO zł</t>
  </si>
  <si>
    <t>CENA jednostkowa netto</t>
  </si>
  <si>
    <t>szacunkowa ilość</t>
  </si>
  <si>
    <t>PAKIET 18 Centralny Blok Operacyjny - Laryngologia</t>
  </si>
  <si>
    <t>Kosze i kontenery do wymienionych zestawów w Pakietach 15,16,17</t>
  </si>
  <si>
    <t>PAKIET 19 BLOK LARYNGOLOGII  NARZĘDZIA DO PLASTYKI TWARZY</t>
  </si>
  <si>
    <t>PAKIET 20 BLOK LARYNGOLOGII UZPEŁNIENIE ZESTAWU NARZĘDZI ENDO PRZEGRODA</t>
  </si>
  <si>
    <t xml:space="preserve">PAKIET 21 BLOK LARYNGOLOGII  UZUPEŁNIENIE NARZEDZI ZESTAWU ENDOSKOPOWEGO </t>
  </si>
  <si>
    <t xml:space="preserve">PAKIET 22 SALA OPATRUNKOWA KLINIKI LARYNGOLOGII  UZUPEŁNIENIE NARZĘDZI ZESTAWU ZABIEGOWEGO </t>
  </si>
  <si>
    <t>PAKIET 23  SALA OPATRUNKOWA KLINIKI LARYNGOLOGII  UZUPEŁNIENIE NARZĘDZI ZESTAWU  LARYNGOLOGICZNEGO</t>
  </si>
  <si>
    <r>
      <t xml:space="preserve">Kleszcze ClickLine, "Pazury" 2x3, uchwyt metalowy, śr. 10 mm, </t>
    </r>
    <r>
      <rPr>
        <strike/>
        <sz val="9"/>
        <color rgb="FF000000"/>
        <rFont val="Arial"/>
        <family val="2"/>
        <charset val="238"/>
      </rPr>
      <t>dł. rob. 3 cm</t>
    </r>
    <r>
      <rPr>
        <sz val="9"/>
        <color rgb="FF000000"/>
        <rFont val="Arial"/>
        <family val="2"/>
        <charset val="238"/>
      </rPr>
      <t xml:space="preserve">   </t>
    </r>
    <r>
      <rPr>
        <b/>
        <sz val="9"/>
        <color rgb="FF000000"/>
        <rFont val="Arial"/>
        <family val="2"/>
        <charset val="238"/>
      </rPr>
      <t>dł. rob. 36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</si>
</sst>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_-[$€-2]\ * #,##0.00_-;\-[$€-2]\ * #,##0.00_-;_-[$€-2]\ * &quot;-&quot;??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21212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Tahoma"/>
      <family val="2"/>
      <charset val="238"/>
    </font>
    <font>
      <strike/>
      <sz val="9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Border="0" applyProtection="0"/>
    <xf numFmtId="0" fontId="11" fillId="0" borderId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9" fontId="2" fillId="0" borderId="0" xfId="2" applyFont="1"/>
    <xf numFmtId="0" fontId="2" fillId="0" borderId="0" xfId="0" applyFont="1"/>
    <xf numFmtId="44" fontId="2" fillId="0" borderId="0" xfId="1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/>
    <xf numFmtId="4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/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vertical="center"/>
    </xf>
    <xf numFmtId="0" fontId="2" fillId="0" borderId="16" xfId="0" applyFont="1" applyBorder="1"/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12" fillId="0" borderId="0" xfId="0" applyFont="1"/>
    <xf numFmtId="0" fontId="6" fillId="0" borderId="0" xfId="0" applyFont="1" applyFill="1"/>
    <xf numFmtId="0" fontId="2" fillId="0" borderId="0" xfId="0" applyFont="1" applyBorder="1"/>
    <xf numFmtId="164" fontId="2" fillId="0" borderId="0" xfId="0" applyNumberFormat="1" applyFont="1" applyBorder="1"/>
    <xf numFmtId="164" fontId="2" fillId="2" borderId="0" xfId="0" applyNumberFormat="1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9" fontId="4" fillId="0" borderId="3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44" fontId="2" fillId="0" borderId="0" xfId="1" applyFont="1" applyFill="1" applyBorder="1"/>
    <xf numFmtId="0" fontId="4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165" fontId="4" fillId="6" borderId="16" xfId="0" applyNumberFormat="1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4" fontId="2" fillId="0" borderId="0" xfId="1" applyFont="1" applyAlignment="1"/>
    <xf numFmtId="0" fontId="2" fillId="0" borderId="16" xfId="0" applyFont="1" applyFill="1" applyBorder="1"/>
    <xf numFmtId="0" fontId="2" fillId="6" borderId="16" xfId="0" applyFont="1" applyFill="1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/>
    <xf numFmtId="0" fontId="2" fillId="0" borderId="0" xfId="6" applyFont="1" applyAlignment="1">
      <alignment vertical="center"/>
    </xf>
    <xf numFmtId="0" fontId="2" fillId="0" borderId="0" xfId="6" applyFont="1" applyAlignment="1">
      <alignment vertical="center" wrapText="1"/>
    </xf>
    <xf numFmtId="0" fontId="2" fillId="0" borderId="0" xfId="6" applyFont="1" applyAlignment="1">
      <alignment horizontal="center" vertical="center"/>
    </xf>
    <xf numFmtId="0" fontId="3" fillId="0" borderId="0" xfId="6" applyFont="1" applyAlignment="1">
      <alignment vertical="center"/>
    </xf>
    <xf numFmtId="0" fontId="3" fillId="0" borderId="0" xfId="6" applyFont="1" applyFill="1" applyBorder="1" applyAlignment="1">
      <alignment horizontal="left" vertical="center"/>
    </xf>
    <xf numFmtId="0" fontId="4" fillId="6" borderId="30" xfId="6" applyFont="1" applyFill="1" applyBorder="1" applyAlignment="1">
      <alignment horizontal="center" vertical="center" wrapText="1"/>
    </xf>
    <xf numFmtId="0" fontId="4" fillId="6" borderId="16" xfId="6" applyFont="1" applyFill="1" applyBorder="1" applyAlignment="1">
      <alignment horizontal="center" vertical="center" wrapText="1"/>
    </xf>
    <xf numFmtId="0" fontId="4" fillId="6" borderId="31" xfId="6" applyFont="1" applyFill="1" applyBorder="1" applyAlignment="1">
      <alignment horizontal="center" vertical="center" wrapText="1"/>
    </xf>
    <xf numFmtId="0" fontId="2" fillId="0" borderId="0" xfId="6" applyFont="1" applyFill="1" applyAlignment="1">
      <alignment vertical="center"/>
    </xf>
    <xf numFmtId="0" fontId="2" fillId="0" borderId="21" xfId="6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" borderId="16" xfId="6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4" fontId="13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9" fontId="5" fillId="0" borderId="0" xfId="5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3" fillId="0" borderId="0" xfId="6" applyFont="1" applyBorder="1" applyAlignment="1">
      <alignment horizontal="left" vertical="center"/>
    </xf>
    <xf numFmtId="0" fontId="3" fillId="0" borderId="9" xfId="6" applyFont="1" applyBorder="1" applyAlignment="1">
      <alignment horizontal="left" vertical="center"/>
    </xf>
    <xf numFmtId="0" fontId="6" fillId="0" borderId="0" xfId="6" applyFont="1" applyFill="1" applyBorder="1" applyAlignment="1">
      <alignment horizontal="right" vertical="center" wrapText="1"/>
    </xf>
    <xf numFmtId="4" fontId="3" fillId="0" borderId="0" xfId="6" applyNumberFormat="1" applyFont="1" applyFill="1" applyBorder="1" applyAlignment="1">
      <alignment horizontal="right" vertical="center"/>
    </xf>
    <xf numFmtId="0" fontId="6" fillId="0" borderId="0" xfId="6" applyFont="1" applyFill="1" applyBorder="1" applyAlignment="1">
      <alignment horizontal="left" vertical="center"/>
    </xf>
    <xf numFmtId="0" fontId="6" fillId="0" borderId="0" xfId="6" applyFont="1" applyFill="1" applyBorder="1" applyAlignment="1">
      <alignment horizontal="left" vertical="center" wrapText="1"/>
    </xf>
    <xf numFmtId="0" fontId="4" fillId="3" borderId="30" xfId="6" applyFont="1" applyFill="1" applyBorder="1" applyAlignment="1">
      <alignment horizontal="center" vertical="center" wrapText="1"/>
    </xf>
    <xf numFmtId="0" fontId="4" fillId="3" borderId="31" xfId="6" applyFont="1" applyFill="1" applyBorder="1" applyAlignment="1">
      <alignment horizontal="center" vertical="center" wrapText="1"/>
    </xf>
    <xf numFmtId="0" fontId="4" fillId="0" borderId="24" xfId="6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horizontal="center" vertical="center" wrapText="1"/>
    </xf>
    <xf numFmtId="0" fontId="2" fillId="0" borderId="16" xfId="6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3" fillId="0" borderId="0" xfId="6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3" fillId="0" borderId="32" xfId="0" applyFont="1" applyBorder="1" applyAlignment="1">
      <alignment horizontal="left" vertical="top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4" borderId="33" xfId="0" applyFont="1" applyFill="1" applyBorder="1" applyAlignment="1">
      <alignment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164" fontId="5" fillId="0" borderId="16" xfId="0" applyNumberFormat="1" applyFont="1" applyFill="1" applyBorder="1" applyAlignment="1">
      <alignment horizontal="right" wrapText="1"/>
    </xf>
    <xf numFmtId="9" fontId="4" fillId="0" borderId="3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right" wrapText="1"/>
    </xf>
    <xf numFmtId="164" fontId="5" fillId="0" borderId="16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8" fillId="0" borderId="0" xfId="4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8" fontId="2" fillId="0" borderId="0" xfId="0" applyNumberFormat="1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8" fontId="2" fillId="0" borderId="16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/>
    </xf>
    <xf numFmtId="9" fontId="2" fillId="0" borderId="36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165" fontId="5" fillId="4" borderId="18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/>
    <xf numFmtId="0" fontId="7" fillId="2" borderId="0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65" fontId="4" fillId="7" borderId="16" xfId="0" applyNumberFormat="1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165" fontId="4" fillId="7" borderId="18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right" wrapText="1"/>
    </xf>
    <xf numFmtId="9" fontId="5" fillId="0" borderId="16" xfId="5" applyNumberFormat="1" applyFont="1" applyFill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right"/>
    </xf>
    <xf numFmtId="9" fontId="5" fillId="0" borderId="18" xfId="5" applyNumberFormat="1" applyFont="1" applyFill="1" applyBorder="1" applyAlignment="1">
      <alignment horizontal="center" wrapText="1"/>
    </xf>
    <xf numFmtId="0" fontId="2" fillId="0" borderId="12" xfId="0" applyFont="1" applyFill="1" applyBorder="1"/>
    <xf numFmtId="164" fontId="3" fillId="0" borderId="20" xfId="0" applyNumberFormat="1" applyFont="1" applyFill="1" applyBorder="1"/>
    <xf numFmtId="164" fontId="3" fillId="0" borderId="13" xfId="0" applyNumberFormat="1" applyFont="1" applyFill="1" applyBorder="1"/>
    <xf numFmtId="0" fontId="5" fillId="0" borderId="16" xfId="0" applyFont="1" applyFill="1" applyBorder="1" applyAlignment="1">
      <alignment vertical="center" wrapText="1"/>
    </xf>
    <xf numFmtId="164" fontId="2" fillId="0" borderId="16" xfId="0" applyNumberFormat="1" applyFont="1" applyFill="1" applyBorder="1"/>
    <xf numFmtId="9" fontId="5" fillId="0" borderId="36" xfId="5" applyNumberFormat="1" applyFont="1" applyFill="1" applyBorder="1" applyAlignment="1">
      <alignment horizontal="center" wrapText="1"/>
    </xf>
    <xf numFmtId="9" fontId="5" fillId="0" borderId="16" xfId="5" applyFont="1" applyFill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right"/>
    </xf>
    <xf numFmtId="9" fontId="5" fillId="0" borderId="28" xfId="5" applyFont="1" applyFill="1" applyBorder="1" applyAlignment="1">
      <alignment horizontal="center" wrapText="1"/>
    </xf>
    <xf numFmtId="0" fontId="5" fillId="0" borderId="16" xfId="4" applyFont="1" applyFill="1" applyBorder="1" applyAlignment="1">
      <alignment horizontal="center" vertical="center" wrapText="1"/>
    </xf>
    <xf numFmtId="0" fontId="2" fillId="0" borderId="16" xfId="6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wrapText="1"/>
    </xf>
    <xf numFmtId="4" fontId="2" fillId="0" borderId="16" xfId="0" applyNumberFormat="1" applyFont="1" applyFill="1" applyBorder="1"/>
    <xf numFmtId="0" fontId="5" fillId="0" borderId="16" xfId="0" applyFont="1" applyFill="1" applyBorder="1" applyAlignment="1">
      <alignment vertical="top" wrapText="1"/>
    </xf>
    <xf numFmtId="9" fontId="5" fillId="0" borderId="11" xfId="5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9" fontId="2" fillId="0" borderId="3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/>
    </xf>
    <xf numFmtId="0" fontId="5" fillId="0" borderId="16" xfId="6" applyFont="1" applyFill="1" applyBorder="1" applyAlignment="1">
      <alignment horizontal="left" vertical="center" wrapText="1"/>
    </xf>
    <xf numFmtId="0" fontId="5" fillId="0" borderId="23" xfId="6" applyFont="1" applyFill="1" applyBorder="1" applyAlignment="1">
      <alignment horizontal="center" vertical="center" wrapText="1"/>
    </xf>
    <xf numFmtId="4" fontId="4" fillId="0" borderId="16" xfId="1" applyNumberFormat="1" applyFont="1" applyFill="1" applyBorder="1" applyAlignment="1">
      <alignment vertical="center" wrapText="1"/>
    </xf>
    <xf numFmtId="9" fontId="4" fillId="0" borderId="16" xfId="6" applyNumberFormat="1" applyFont="1" applyFill="1" applyBorder="1" applyAlignment="1">
      <alignment vertical="center" wrapText="1"/>
    </xf>
    <xf numFmtId="4" fontId="4" fillId="0" borderId="29" xfId="1" applyNumberFormat="1" applyFont="1" applyFill="1" applyBorder="1" applyAlignment="1">
      <alignment vertical="center" wrapText="1"/>
    </xf>
    <xf numFmtId="0" fontId="2" fillId="0" borderId="33" xfId="0" applyFont="1" applyFill="1" applyBorder="1"/>
    <xf numFmtId="0" fontId="4" fillId="0" borderId="33" xfId="6" applyFont="1" applyFill="1" applyBorder="1" applyAlignment="1">
      <alignment horizontal="center" vertical="center" wrapText="1"/>
    </xf>
    <xf numFmtId="0" fontId="5" fillId="0" borderId="33" xfId="6" applyFont="1" applyFill="1" applyBorder="1" applyAlignment="1">
      <alignment horizontal="left" vertical="center" wrapText="1"/>
    </xf>
    <xf numFmtId="0" fontId="5" fillId="0" borderId="33" xfId="6" applyFont="1" applyFill="1" applyBorder="1" applyAlignment="1">
      <alignment horizontal="center" vertical="center" wrapText="1"/>
    </xf>
    <xf numFmtId="4" fontId="4" fillId="0" borderId="33" xfId="1" applyNumberFormat="1" applyFont="1" applyFill="1" applyBorder="1" applyAlignment="1">
      <alignment vertical="center" wrapText="1"/>
    </xf>
    <xf numFmtId="9" fontId="4" fillId="0" borderId="33" xfId="6" applyNumberFormat="1" applyFont="1" applyFill="1" applyBorder="1" applyAlignment="1">
      <alignment vertical="center" wrapText="1"/>
    </xf>
    <xf numFmtId="4" fontId="4" fillId="0" borderId="34" xfId="1" applyNumberFormat="1" applyFont="1" applyFill="1" applyBorder="1" applyAlignment="1">
      <alignment vertical="center" wrapText="1"/>
    </xf>
    <xf numFmtId="0" fontId="5" fillId="0" borderId="16" xfId="6" applyFont="1" applyFill="1" applyBorder="1" applyAlignment="1">
      <alignment horizontal="center" vertical="center" wrapText="1"/>
    </xf>
    <xf numFmtId="9" fontId="4" fillId="0" borderId="28" xfId="6" applyNumberFormat="1" applyFont="1" applyFill="1" applyBorder="1" applyAlignment="1">
      <alignment vertical="center" wrapText="1"/>
    </xf>
    <xf numFmtId="4" fontId="4" fillId="0" borderId="24" xfId="1" applyNumberFormat="1" applyFont="1" applyFill="1" applyBorder="1" applyAlignment="1">
      <alignment vertical="center" wrapText="1"/>
    </xf>
    <xf numFmtId="4" fontId="4" fillId="0" borderId="28" xfId="1" applyNumberFormat="1" applyFont="1" applyFill="1" applyBorder="1" applyAlignment="1">
      <alignment vertical="center" wrapText="1"/>
    </xf>
    <xf numFmtId="0" fontId="2" fillId="0" borderId="16" xfId="6" applyFont="1" applyFill="1" applyBorder="1" applyAlignment="1">
      <alignment horizontal="left" vertical="center"/>
    </xf>
    <xf numFmtId="0" fontId="5" fillId="0" borderId="23" xfId="6" applyFont="1" applyFill="1" applyBorder="1" applyAlignment="1">
      <alignment horizontal="left" vertical="center" wrapText="1"/>
    </xf>
    <xf numFmtId="4" fontId="4" fillId="0" borderId="16" xfId="6" applyNumberFormat="1" applyFont="1" applyFill="1" applyBorder="1" applyAlignment="1">
      <alignment vertical="center" wrapText="1"/>
    </xf>
    <xf numFmtId="4" fontId="4" fillId="0" borderId="29" xfId="6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/>
    </xf>
    <xf numFmtId="44" fontId="5" fillId="0" borderId="16" xfId="7" applyFont="1" applyFill="1" applyBorder="1" applyAlignment="1">
      <alignment horizontal="center" vertical="center" wrapText="1"/>
    </xf>
    <xf numFmtId="44" fontId="5" fillId="0" borderId="16" xfId="7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wrapText="1"/>
    </xf>
    <xf numFmtId="4" fontId="4" fillId="0" borderId="29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wrapText="1"/>
    </xf>
    <xf numFmtId="2" fontId="4" fillId="0" borderId="16" xfId="1" applyNumberFormat="1" applyFont="1" applyFill="1" applyBorder="1" applyAlignment="1">
      <alignment vertical="center" wrapText="1"/>
    </xf>
    <xf numFmtId="2" fontId="4" fillId="0" borderId="29" xfId="1" applyNumberFormat="1" applyFont="1" applyFill="1" applyBorder="1" applyAlignment="1">
      <alignment vertical="center" wrapText="1"/>
    </xf>
    <xf numFmtId="2" fontId="2" fillId="0" borderId="16" xfId="1" applyNumberFormat="1" applyFont="1" applyFill="1" applyBorder="1" applyAlignment="1">
      <alignment vertical="center"/>
    </xf>
    <xf numFmtId="0" fontId="4" fillId="0" borderId="16" xfId="6" applyFont="1" applyFill="1" applyBorder="1" applyAlignment="1">
      <alignment vertical="center" wrapText="1"/>
    </xf>
    <xf numFmtId="4" fontId="3" fillId="0" borderId="21" xfId="6" applyNumberFormat="1" applyFont="1" applyFill="1" applyBorder="1" applyAlignment="1">
      <alignment horizontal="right" vertical="center"/>
    </xf>
    <xf numFmtId="4" fontId="3" fillId="0" borderId="21" xfId="6" applyNumberFormat="1" applyFont="1" applyFill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4" fillId="0" borderId="0" xfId="0" applyFont="1" applyFill="1"/>
    <xf numFmtId="0" fontId="2" fillId="0" borderId="0" xfId="0" applyFont="1" applyFill="1" applyAlignment="1">
      <alignment wrapText="1"/>
    </xf>
    <xf numFmtId="44" fontId="2" fillId="0" borderId="0" xfId="1" applyFont="1" applyFill="1"/>
    <xf numFmtId="0" fontId="0" fillId="0" borderId="0" xfId="0" applyFill="1"/>
    <xf numFmtId="0" fontId="4" fillId="0" borderId="16" xfId="0" applyFont="1" applyFill="1" applyBorder="1" applyAlignment="1">
      <alignment horizontal="center" vertical="center" wrapText="1"/>
    </xf>
    <xf numFmtId="0" fontId="16" fillId="0" borderId="16" xfId="4" applyFont="1" applyFill="1" applyBorder="1" applyAlignment="1">
      <alignment horizontal="left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vertical="center" wrapText="1"/>
    </xf>
    <xf numFmtId="9" fontId="4" fillId="0" borderId="16" xfId="0" applyNumberFormat="1" applyFont="1" applyFill="1" applyBorder="1" applyAlignment="1">
      <alignment vertical="center" wrapText="1"/>
    </xf>
    <xf numFmtId="0" fontId="0" fillId="0" borderId="16" xfId="0" applyFill="1" applyBorder="1"/>
    <xf numFmtId="0" fontId="17" fillId="0" borderId="16" xfId="4" applyFont="1" applyFill="1" applyBorder="1" applyAlignment="1">
      <alignment horizontal="left" vertical="center" wrapText="1"/>
    </xf>
    <xf numFmtId="0" fontId="16" fillId="0" borderId="38" xfId="4" applyFont="1" applyFill="1" applyBorder="1" applyAlignment="1">
      <alignment horizontal="left" vertical="center" wrapText="1"/>
    </xf>
    <xf numFmtId="0" fontId="17" fillId="0" borderId="38" xfId="4" applyFont="1" applyFill="1" applyBorder="1" applyAlignment="1">
      <alignment horizontal="left" vertical="center" wrapText="1"/>
    </xf>
    <xf numFmtId="4" fontId="4" fillId="0" borderId="36" xfId="0" applyNumberFormat="1" applyFont="1" applyFill="1" applyBorder="1" applyAlignment="1">
      <alignment vertical="center" wrapText="1"/>
    </xf>
    <xf numFmtId="2" fontId="20" fillId="0" borderId="16" xfId="3" applyNumberFormat="1" applyFont="1" applyFill="1" applyBorder="1" applyAlignment="1" applyProtection="1">
      <alignment horizontal="right" vertical="center" wrapText="1"/>
    </xf>
    <xf numFmtId="2" fontId="15" fillId="0" borderId="16" xfId="3" applyNumberFormat="1" applyFont="1" applyFill="1" applyBorder="1" applyAlignment="1" applyProtection="1">
      <alignment horizontal="right" vertical="center" wrapText="1"/>
    </xf>
    <xf numFmtId="0" fontId="16" fillId="0" borderId="0" xfId="4" applyFont="1" applyFill="1" applyBorder="1" applyAlignment="1">
      <alignment horizontal="left" vertical="center" wrapText="1"/>
    </xf>
    <xf numFmtId="3" fontId="15" fillId="0" borderId="16" xfId="0" applyNumberFormat="1" applyFont="1" applyFill="1" applyBorder="1" applyAlignment="1">
      <alignment horizontal="center" wrapText="1"/>
    </xf>
    <xf numFmtId="164" fontId="15" fillId="0" borderId="16" xfId="3" applyNumberFormat="1" applyFont="1" applyFill="1" applyBorder="1" applyAlignment="1" applyProtection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vertical="center"/>
    </xf>
    <xf numFmtId="0" fontId="4" fillId="5" borderId="37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165" fontId="15" fillId="5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/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30" xfId="6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2" fontId="2" fillId="0" borderId="16" xfId="3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horizontal="right"/>
    </xf>
    <xf numFmtId="9" fontId="6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8" fontId="3" fillId="0" borderId="6" xfId="0" applyNumberFormat="1" applyFont="1" applyFill="1" applyBorder="1"/>
    <xf numFmtId="8" fontId="3" fillId="0" borderId="13" xfId="0" applyNumberFormat="1" applyFont="1" applyFill="1" applyBorder="1" applyAlignment="1">
      <alignment horizontal="center" vertical="center"/>
    </xf>
    <xf numFmtId="8" fontId="3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2" fontId="2" fillId="0" borderId="0" xfId="0" applyNumberFormat="1" applyFont="1" applyFill="1" applyBorder="1"/>
    <xf numFmtId="8" fontId="2" fillId="0" borderId="0" xfId="0" applyNumberFormat="1" applyFont="1" applyFill="1" applyBorder="1"/>
    <xf numFmtId="0" fontId="4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19" fillId="2" borderId="1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3" fillId="2" borderId="15" xfId="4" applyFont="1" applyFill="1" applyBorder="1" applyAlignment="1">
      <alignment horizontal="center" vertical="center" wrapText="1"/>
    </xf>
    <xf numFmtId="0" fontId="13" fillId="2" borderId="22" xfId="4" applyFont="1" applyFill="1" applyBorder="1" applyAlignment="1">
      <alignment horizontal="center" vertical="center" wrapText="1"/>
    </xf>
    <xf numFmtId="0" fontId="13" fillId="2" borderId="23" xfId="4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left" vertical="center" wrapText="1"/>
    </xf>
  </cellXfs>
  <cellStyles count="9">
    <cellStyle name="Normalny" xfId="0" builtinId="0"/>
    <cellStyle name="Normalny 2" xfId="6" xr:uid="{00000000-0005-0000-0000-000001000000}"/>
    <cellStyle name="Normalny 2 2" xfId="8" xr:uid="{00000000-0005-0000-0000-000002000000}"/>
    <cellStyle name="Normalny 4" xfId="4" xr:uid="{00000000-0005-0000-0000-000003000000}"/>
    <cellStyle name="Normalny 8" xfId="3" xr:uid="{00000000-0005-0000-0000-000004000000}"/>
    <cellStyle name="Procentowy" xfId="2" builtinId="5"/>
    <cellStyle name="Procentowy 2" xfId="5" xr:uid="{00000000-0005-0000-0000-000006000000}"/>
    <cellStyle name="Walutowy" xfId="1" builtinId="4"/>
    <cellStyle name="Walutowy 3" xfId="7" xr:uid="{00000000-0005-0000-0000-000008000000}"/>
  </cellStyles>
  <dxfs count="0"/>
  <tableStyles count="0" defaultTableStyle="TableStyleMedium2" defaultPivotStyle="PivotStyleLight16"/>
  <colors>
    <mruColors>
      <color rgb="FFF89CEF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20"/>
  <sheetViews>
    <sheetView tabSelected="1" topLeftCell="A43" workbookViewId="0">
      <selection activeCell="B51" sqref="B51"/>
    </sheetView>
  </sheetViews>
  <sheetFormatPr defaultRowHeight="14.4" x14ac:dyDescent="0.3"/>
  <cols>
    <col min="1" max="1" width="6.44140625" customWidth="1"/>
    <col min="2" max="2" width="44" customWidth="1"/>
    <col min="3" max="3" width="12" customWidth="1"/>
    <col min="4" max="4" width="13.44140625" style="224" customWidth="1"/>
    <col min="5" max="5" width="9.21875" customWidth="1"/>
    <col min="6" max="6" width="14.6640625" customWidth="1"/>
    <col min="7" max="7" width="15.44140625" customWidth="1"/>
    <col min="8" max="8" width="15.21875" customWidth="1"/>
    <col min="9" max="9" width="8.44140625" customWidth="1"/>
    <col min="11" max="11" width="8.6640625" customWidth="1"/>
    <col min="12" max="12" width="20.88671875" customWidth="1"/>
    <col min="13" max="13" width="13.88671875" customWidth="1"/>
    <col min="14" max="14" width="12.21875" bestFit="1" customWidth="1"/>
    <col min="15" max="15" width="12.21875" customWidth="1"/>
    <col min="16" max="16" width="10" customWidth="1"/>
    <col min="17" max="17" width="11.88671875" customWidth="1"/>
    <col min="18" max="18" width="9.88671875" bestFit="1" customWidth="1"/>
    <col min="19" max="19" width="16.5546875" customWidth="1"/>
    <col min="22" max="22" width="13.6640625" customWidth="1"/>
  </cols>
  <sheetData>
    <row r="1" spans="1:19" x14ac:dyDescent="0.3">
      <c r="A1" s="280" t="s">
        <v>0</v>
      </c>
      <c r="B1" s="281"/>
      <c r="C1" s="281"/>
      <c r="D1" s="281"/>
      <c r="E1" s="21"/>
      <c r="F1" s="21"/>
      <c r="G1" s="22"/>
      <c r="H1" s="23" t="s">
        <v>1</v>
      </c>
      <c r="I1" s="24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7.8" customHeight="1" x14ac:dyDescent="0.3">
      <c r="A2" s="219"/>
      <c r="B2" s="220"/>
      <c r="C2" s="220"/>
      <c r="D2" s="246"/>
      <c r="E2" s="21"/>
      <c r="F2" s="21"/>
      <c r="G2" s="22"/>
      <c r="H2" s="23"/>
      <c r="I2" s="24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25" t="s">
        <v>116</v>
      </c>
      <c r="B3" s="53"/>
      <c r="C3" s="53"/>
      <c r="D3" s="247"/>
      <c r="E3" s="53"/>
      <c r="F3" s="53"/>
      <c r="G3" s="53"/>
      <c r="H3" s="23"/>
      <c r="I3" s="24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3">
      <c r="A4" s="2" t="s">
        <v>2</v>
      </c>
      <c r="B4" s="2"/>
      <c r="C4" s="2"/>
      <c r="D4" s="13"/>
      <c r="E4" s="2"/>
      <c r="F4" s="2"/>
      <c r="G4" s="3"/>
      <c r="H4" s="1"/>
      <c r="I4" s="3"/>
      <c r="J4" s="2"/>
      <c r="K4" s="15"/>
      <c r="L4" s="39"/>
      <c r="M4" s="39"/>
      <c r="N4" s="39"/>
      <c r="O4" s="39"/>
      <c r="P4" s="39"/>
      <c r="Q4" s="39"/>
      <c r="R4" s="39"/>
      <c r="S4" s="39"/>
    </row>
    <row r="5" spans="1:19" x14ac:dyDescent="0.3">
      <c r="A5" s="2" t="s">
        <v>3</v>
      </c>
      <c r="B5" s="2"/>
      <c r="C5" s="2"/>
      <c r="D5" s="13"/>
      <c r="E5" s="2"/>
      <c r="F5" s="2"/>
      <c r="G5" s="3"/>
      <c r="H5" s="1"/>
      <c r="I5" s="3"/>
      <c r="J5" s="2"/>
      <c r="K5" s="267"/>
      <c r="L5" s="39"/>
      <c r="M5" s="39"/>
      <c r="N5" s="39"/>
      <c r="O5" s="39"/>
      <c r="P5" s="39"/>
      <c r="Q5" s="39"/>
      <c r="R5" s="39"/>
      <c r="S5" s="39"/>
    </row>
    <row r="6" spans="1:19" ht="15.6" customHeight="1" x14ac:dyDescent="0.3">
      <c r="A6" s="282" t="s">
        <v>4</v>
      </c>
      <c r="B6" s="282"/>
      <c r="C6" s="282"/>
      <c r="D6" s="282"/>
      <c r="E6" s="282"/>
      <c r="F6" s="282"/>
      <c r="G6" s="282"/>
      <c r="H6" s="282"/>
      <c r="I6" s="54"/>
      <c r="J6" s="2"/>
      <c r="K6" s="39"/>
      <c r="L6" s="39"/>
      <c r="M6" s="39"/>
      <c r="N6" s="39"/>
      <c r="O6" s="39"/>
      <c r="P6" s="39"/>
      <c r="Q6" s="39"/>
      <c r="R6" s="39"/>
      <c r="S6" s="39"/>
    </row>
    <row r="7" spans="1:19" x14ac:dyDescent="0.3">
      <c r="A7" s="2" t="s">
        <v>5</v>
      </c>
      <c r="B7" s="2"/>
      <c r="C7" s="2"/>
      <c r="D7" s="13"/>
      <c r="E7" s="2"/>
      <c r="F7" s="2"/>
      <c r="G7" s="3"/>
      <c r="H7" s="1"/>
      <c r="I7" s="3"/>
      <c r="J7" s="2"/>
      <c r="K7" s="39"/>
      <c r="L7" s="39"/>
      <c r="M7" s="39"/>
      <c r="N7" s="39"/>
      <c r="O7" s="39"/>
      <c r="P7" s="39"/>
      <c r="Q7" s="39"/>
      <c r="R7" s="39"/>
      <c r="S7" s="39"/>
    </row>
    <row r="8" spans="1:19" ht="10.8" customHeight="1" x14ac:dyDescent="0.3">
      <c r="A8" s="2"/>
      <c r="B8" s="2"/>
      <c r="C8" s="20"/>
      <c r="D8" s="248"/>
      <c r="E8" s="20"/>
      <c r="F8" s="20"/>
      <c r="G8" s="20"/>
      <c r="H8" s="20"/>
      <c r="I8" s="20"/>
      <c r="J8" s="34"/>
      <c r="K8" s="15"/>
      <c r="L8" s="268"/>
      <c r="M8" s="17"/>
      <c r="N8" s="17"/>
      <c r="O8" s="17"/>
      <c r="P8" s="39"/>
      <c r="Q8" s="39"/>
      <c r="R8" s="39"/>
      <c r="S8" s="39"/>
    </row>
    <row r="9" spans="1:19" ht="16.8" customHeight="1" x14ac:dyDescent="0.3">
      <c r="A9" s="2"/>
      <c r="B9" s="259"/>
      <c r="C9" s="249"/>
      <c r="D9" s="249"/>
      <c r="E9" s="260"/>
      <c r="F9" s="249"/>
      <c r="G9" s="249"/>
      <c r="H9" s="249"/>
      <c r="I9" s="14"/>
      <c r="J9" s="34"/>
      <c r="K9" s="15"/>
      <c r="L9" s="15"/>
      <c r="M9" s="17"/>
      <c r="N9" s="17"/>
      <c r="O9" s="17"/>
      <c r="P9" s="39"/>
      <c r="Q9" s="39"/>
      <c r="R9" s="39"/>
      <c r="S9" s="39"/>
    </row>
    <row r="10" spans="1:19" ht="13.8" customHeight="1" x14ac:dyDescent="0.3">
      <c r="A10" s="16" t="s">
        <v>6</v>
      </c>
      <c r="B10" s="2"/>
      <c r="C10" s="2"/>
      <c r="D10" s="13"/>
      <c r="E10" s="2"/>
      <c r="F10" s="2"/>
      <c r="G10" s="3"/>
      <c r="H10" s="1"/>
      <c r="I10" s="3"/>
      <c r="J10" s="34"/>
      <c r="K10" s="15"/>
      <c r="L10" s="15"/>
      <c r="M10" s="17"/>
      <c r="N10" s="17"/>
      <c r="O10" s="17"/>
      <c r="P10" s="39"/>
      <c r="Q10" s="39"/>
      <c r="R10" s="39"/>
      <c r="S10" s="39"/>
    </row>
    <row r="11" spans="1:19" ht="35.4" customHeight="1" x14ac:dyDescent="0.3">
      <c r="A11" s="47" t="s">
        <v>7</v>
      </c>
      <c r="B11" s="47" t="s">
        <v>8</v>
      </c>
      <c r="C11" s="47" t="s">
        <v>9</v>
      </c>
      <c r="D11" s="250" t="s">
        <v>10</v>
      </c>
      <c r="E11" s="47" t="s">
        <v>11</v>
      </c>
      <c r="F11" s="51" t="s">
        <v>12</v>
      </c>
      <c r="G11" s="52" t="s">
        <v>13</v>
      </c>
      <c r="H11" s="56" t="s">
        <v>142</v>
      </c>
      <c r="I11" s="57"/>
      <c r="J11" s="34"/>
      <c r="K11" s="15"/>
      <c r="L11" s="269"/>
      <c r="M11" s="17"/>
      <c r="N11" s="17"/>
      <c r="O11" s="17"/>
      <c r="P11" s="39"/>
      <c r="Q11" s="39"/>
      <c r="R11" s="39"/>
      <c r="S11" s="39"/>
    </row>
    <row r="12" spans="1:19" ht="30.6" customHeight="1" x14ac:dyDescent="0.3">
      <c r="A12" s="4">
        <v>1</v>
      </c>
      <c r="B12" s="105" t="s">
        <v>14</v>
      </c>
      <c r="C12" s="104">
        <v>2</v>
      </c>
      <c r="D12" s="106"/>
      <c r="E12" s="107"/>
      <c r="F12" s="108">
        <f>C12*D12</f>
        <v>0</v>
      </c>
      <c r="G12" s="109">
        <f>ROUND(F12+(F12*E12),2)</f>
        <v>0</v>
      </c>
      <c r="H12" s="58"/>
      <c r="I12" s="53"/>
      <c r="J12" s="34"/>
      <c r="K12" s="15"/>
      <c r="L12" s="15"/>
      <c r="M12" s="270"/>
      <c r="N12" s="69"/>
      <c r="O12" s="69"/>
      <c r="P12" s="39"/>
      <c r="Q12" s="39"/>
      <c r="R12" s="39"/>
      <c r="S12" s="39"/>
    </row>
    <row r="13" spans="1:19" ht="34.200000000000003" customHeight="1" x14ac:dyDescent="0.3">
      <c r="A13" s="5">
        <v>2</v>
      </c>
      <c r="B13" s="105" t="s">
        <v>15</v>
      </c>
      <c r="C13" s="104">
        <v>2</v>
      </c>
      <c r="D13" s="106"/>
      <c r="E13" s="107"/>
      <c r="F13" s="108">
        <f t="shared" ref="F13:F21" si="0">C13*D13</f>
        <v>0</v>
      </c>
      <c r="G13" s="109">
        <f t="shared" ref="G13:G21" si="1">ROUND(F13+(F13*E13),2)</f>
        <v>0</v>
      </c>
      <c r="H13" s="58"/>
      <c r="I13" s="53"/>
      <c r="J13" s="34"/>
      <c r="K13" s="15"/>
      <c r="L13" s="15"/>
      <c r="M13" s="270"/>
      <c r="N13" s="270"/>
      <c r="O13" s="270"/>
      <c r="P13" s="69"/>
      <c r="Q13" s="69"/>
      <c r="R13" s="265"/>
      <c r="S13" s="39"/>
    </row>
    <row r="14" spans="1:19" ht="51.6" customHeight="1" x14ac:dyDescent="0.3">
      <c r="A14" s="5">
        <v>3</v>
      </c>
      <c r="B14" s="105" t="s">
        <v>16</v>
      </c>
      <c r="C14" s="104">
        <v>2</v>
      </c>
      <c r="D14" s="106"/>
      <c r="E14" s="107"/>
      <c r="F14" s="108">
        <f t="shared" si="0"/>
        <v>0</v>
      </c>
      <c r="G14" s="109">
        <f t="shared" si="1"/>
        <v>0</v>
      </c>
      <c r="H14" s="58"/>
      <c r="I14" s="53"/>
      <c r="J14" s="34"/>
      <c r="K14" s="15"/>
      <c r="L14" s="15"/>
      <c r="M14" s="270"/>
      <c r="N14" s="270"/>
      <c r="O14" s="270"/>
      <c r="P14" s="39"/>
      <c r="Q14" s="39"/>
      <c r="R14" s="265"/>
      <c r="S14" s="39"/>
    </row>
    <row r="15" spans="1:19" ht="38.4" customHeight="1" x14ac:dyDescent="0.3">
      <c r="A15" s="5">
        <v>4</v>
      </c>
      <c r="B15" s="105" t="s">
        <v>17</v>
      </c>
      <c r="C15" s="104">
        <v>2</v>
      </c>
      <c r="D15" s="106"/>
      <c r="E15" s="107"/>
      <c r="F15" s="108">
        <f t="shared" si="0"/>
        <v>0</v>
      </c>
      <c r="G15" s="109">
        <f t="shared" si="1"/>
        <v>0</v>
      </c>
      <c r="H15" s="58"/>
      <c r="I15" s="53"/>
      <c r="J15" s="34"/>
      <c r="K15" s="15"/>
      <c r="L15" s="15"/>
      <c r="M15" s="271"/>
      <c r="N15" s="271"/>
      <c r="O15" s="271"/>
      <c r="P15" s="39"/>
      <c r="Q15" s="39"/>
      <c r="R15" s="265"/>
      <c r="S15" s="39"/>
    </row>
    <row r="16" spans="1:19" ht="42.6" customHeight="1" x14ac:dyDescent="0.3">
      <c r="A16" s="5">
        <v>5</v>
      </c>
      <c r="B16" s="105" t="s">
        <v>18</v>
      </c>
      <c r="C16" s="104">
        <v>2</v>
      </c>
      <c r="D16" s="106"/>
      <c r="E16" s="107"/>
      <c r="F16" s="108">
        <f t="shared" si="0"/>
        <v>0</v>
      </c>
      <c r="G16" s="109">
        <f t="shared" si="1"/>
        <v>0</v>
      </c>
      <c r="H16" s="58"/>
      <c r="I16" s="53"/>
      <c r="J16" s="34"/>
      <c r="K16" s="15"/>
      <c r="L16" s="269"/>
      <c r="M16" s="17"/>
      <c r="N16" s="17"/>
      <c r="O16" s="17"/>
      <c r="P16" s="39"/>
      <c r="Q16" s="39"/>
      <c r="R16" s="265"/>
      <c r="S16" s="272"/>
    </row>
    <row r="17" spans="1:19" ht="27" customHeight="1" x14ac:dyDescent="0.3">
      <c r="A17" s="5">
        <v>6</v>
      </c>
      <c r="B17" s="105" t="s">
        <v>19</v>
      </c>
      <c r="C17" s="104">
        <v>2</v>
      </c>
      <c r="D17" s="106"/>
      <c r="E17" s="107"/>
      <c r="F17" s="108">
        <f t="shared" si="0"/>
        <v>0</v>
      </c>
      <c r="G17" s="109">
        <f t="shared" si="1"/>
        <v>0</v>
      </c>
      <c r="H17" s="58"/>
      <c r="I17" s="53"/>
      <c r="J17" s="34"/>
      <c r="K17" s="46"/>
      <c r="L17" s="15"/>
      <c r="M17" s="273"/>
      <c r="N17" s="17"/>
      <c r="O17" s="17"/>
      <c r="P17" s="274"/>
      <c r="Q17" s="39"/>
      <c r="R17" s="265"/>
      <c r="S17" s="39"/>
    </row>
    <row r="18" spans="1:19" ht="28.2" customHeight="1" x14ac:dyDescent="0.3">
      <c r="A18" s="5">
        <v>7</v>
      </c>
      <c r="B18" s="105" t="s">
        <v>20</v>
      </c>
      <c r="C18" s="104">
        <v>2</v>
      </c>
      <c r="D18" s="106"/>
      <c r="E18" s="107"/>
      <c r="F18" s="108">
        <f t="shared" si="0"/>
        <v>0</v>
      </c>
      <c r="G18" s="109">
        <f t="shared" si="1"/>
        <v>0</v>
      </c>
      <c r="H18" s="58"/>
      <c r="I18" s="53"/>
      <c r="J18" s="2"/>
      <c r="K18" s="15"/>
      <c r="L18" s="15"/>
      <c r="M18" s="266"/>
      <c r="N18" s="266"/>
      <c r="O18" s="266"/>
      <c r="P18" s="39"/>
      <c r="Q18" s="39"/>
      <c r="R18" s="39"/>
      <c r="S18" s="39"/>
    </row>
    <row r="19" spans="1:19" ht="62.4" customHeight="1" x14ac:dyDescent="0.3">
      <c r="A19" s="5">
        <v>8</v>
      </c>
      <c r="B19" s="105" t="s">
        <v>112</v>
      </c>
      <c r="C19" s="104">
        <v>3</v>
      </c>
      <c r="D19" s="106"/>
      <c r="E19" s="107"/>
      <c r="F19" s="108">
        <f t="shared" si="0"/>
        <v>0</v>
      </c>
      <c r="G19" s="109">
        <f t="shared" si="1"/>
        <v>0</v>
      </c>
      <c r="H19" s="58"/>
      <c r="I19" s="53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62.4" customHeight="1" x14ac:dyDescent="0.3">
      <c r="A20" s="5">
        <v>9</v>
      </c>
      <c r="B20" s="105" t="s">
        <v>113</v>
      </c>
      <c r="C20" s="104">
        <v>3</v>
      </c>
      <c r="D20" s="106"/>
      <c r="E20" s="107"/>
      <c r="F20" s="108">
        <f t="shared" si="0"/>
        <v>0</v>
      </c>
      <c r="G20" s="109">
        <f t="shared" si="1"/>
        <v>0</v>
      </c>
      <c r="H20" s="58"/>
      <c r="I20" s="53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49.8" customHeight="1" thickBot="1" x14ac:dyDescent="0.35">
      <c r="A21" s="5">
        <v>10</v>
      </c>
      <c r="B21" s="105" t="s">
        <v>114</v>
      </c>
      <c r="C21" s="104">
        <v>2</v>
      </c>
      <c r="D21" s="106"/>
      <c r="E21" s="107"/>
      <c r="F21" s="110">
        <f t="shared" si="0"/>
        <v>0</v>
      </c>
      <c r="G21" s="109">
        <f t="shared" si="1"/>
        <v>0</v>
      </c>
      <c r="H21" s="58"/>
      <c r="I21" s="53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" thickBot="1" x14ac:dyDescent="0.35">
      <c r="A22" s="6"/>
      <c r="B22" s="7"/>
      <c r="C22" s="8"/>
      <c r="D22" s="6"/>
      <c r="E22" s="118" t="s">
        <v>21</v>
      </c>
      <c r="F22" s="119">
        <f>SUM(F12:F21)</f>
        <v>0</v>
      </c>
      <c r="G22" s="120">
        <f>SUM(G12:G21)</f>
        <v>0</v>
      </c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3">
      <c r="A23" s="6"/>
      <c r="B23" s="7"/>
      <c r="C23" s="8"/>
      <c r="D23" s="6"/>
      <c r="E23" s="275"/>
      <c r="F23" s="266"/>
      <c r="G23" s="276"/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3">
      <c r="A24" s="2"/>
      <c r="B24" s="2"/>
      <c r="C24" s="2"/>
      <c r="D24" s="1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">
      <c r="A25" s="2"/>
      <c r="B25" s="2"/>
      <c r="C25" s="2"/>
      <c r="D25" s="1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">
      <c r="A26" s="16" t="s">
        <v>22</v>
      </c>
      <c r="B26" s="2"/>
      <c r="C26" s="2"/>
      <c r="D26" s="13"/>
      <c r="E26" s="2"/>
      <c r="F26" s="2"/>
      <c r="G26" s="3"/>
      <c r="H26" s="1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51.6" customHeight="1" x14ac:dyDescent="0.3">
      <c r="A27" s="47" t="s">
        <v>7</v>
      </c>
      <c r="B27" s="47" t="s">
        <v>8</v>
      </c>
      <c r="C27" s="47" t="s">
        <v>9</v>
      </c>
      <c r="D27" s="250" t="s">
        <v>10</v>
      </c>
      <c r="E27" s="47" t="s">
        <v>11</v>
      </c>
      <c r="F27" s="47" t="s">
        <v>23</v>
      </c>
      <c r="G27" s="47" t="s">
        <v>24</v>
      </c>
      <c r="H27" s="56" t="s">
        <v>142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4.6" customHeight="1" x14ac:dyDescent="0.3">
      <c r="A28" s="4">
        <v>1</v>
      </c>
      <c r="B28" s="105" t="s">
        <v>25</v>
      </c>
      <c r="C28" s="105">
        <v>4</v>
      </c>
      <c r="D28" s="111"/>
      <c r="E28" s="36"/>
      <c r="F28" s="37">
        <f>C28*D28</f>
        <v>0</v>
      </c>
      <c r="G28" s="37">
        <f>ROUND(F28+(F28*E28),2)</f>
        <v>0</v>
      </c>
      <c r="H28" s="5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9.2" customHeight="1" x14ac:dyDescent="0.3">
      <c r="A29" s="5">
        <v>2</v>
      </c>
      <c r="B29" s="105" t="s">
        <v>26</v>
      </c>
      <c r="C29" s="105">
        <v>4</v>
      </c>
      <c r="D29" s="111"/>
      <c r="E29" s="36"/>
      <c r="F29" s="37">
        <f t="shared" ref="F29:F38" si="2">C29*D29</f>
        <v>0</v>
      </c>
      <c r="G29" s="37">
        <f t="shared" ref="G29:G38" si="3">ROUND(F29+(F29*E29),2)</f>
        <v>0</v>
      </c>
      <c r="H29" s="5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.6" customHeight="1" x14ac:dyDescent="0.3">
      <c r="A30" s="5">
        <v>3</v>
      </c>
      <c r="B30" s="105" t="s">
        <v>27</v>
      </c>
      <c r="C30" s="105">
        <v>4</v>
      </c>
      <c r="D30" s="111"/>
      <c r="E30" s="36"/>
      <c r="F30" s="37">
        <f t="shared" si="2"/>
        <v>0</v>
      </c>
      <c r="G30" s="37">
        <f t="shared" si="3"/>
        <v>0</v>
      </c>
      <c r="H30" s="5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33.6" customHeight="1" x14ac:dyDescent="0.3">
      <c r="A31" s="5">
        <v>4</v>
      </c>
      <c r="B31" s="105" t="s">
        <v>28</v>
      </c>
      <c r="C31" s="105">
        <v>1</v>
      </c>
      <c r="D31" s="111"/>
      <c r="E31" s="36"/>
      <c r="F31" s="37">
        <f t="shared" si="2"/>
        <v>0</v>
      </c>
      <c r="G31" s="37">
        <f t="shared" si="3"/>
        <v>0</v>
      </c>
      <c r="H31" s="5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23.4" customHeight="1" x14ac:dyDescent="0.3">
      <c r="A32" s="5">
        <v>5</v>
      </c>
      <c r="B32" s="105" t="s">
        <v>29</v>
      </c>
      <c r="C32" s="105">
        <v>5</v>
      </c>
      <c r="D32" s="111"/>
      <c r="E32" s="36"/>
      <c r="F32" s="37">
        <f t="shared" si="2"/>
        <v>0</v>
      </c>
      <c r="G32" s="37">
        <f t="shared" si="3"/>
        <v>0</v>
      </c>
      <c r="H32" s="5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9.2" customHeight="1" x14ac:dyDescent="0.3">
      <c r="A33" s="5">
        <v>6</v>
      </c>
      <c r="B33" s="105" t="s">
        <v>30</v>
      </c>
      <c r="C33" s="105">
        <v>4</v>
      </c>
      <c r="D33" s="111"/>
      <c r="E33" s="36"/>
      <c r="F33" s="37">
        <f t="shared" si="2"/>
        <v>0</v>
      </c>
      <c r="G33" s="37">
        <f t="shared" si="3"/>
        <v>0</v>
      </c>
      <c r="H33" s="5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6.2" customHeight="1" x14ac:dyDescent="0.3">
      <c r="A34" s="5">
        <v>7</v>
      </c>
      <c r="B34" s="105" t="s">
        <v>31</v>
      </c>
      <c r="C34" s="105">
        <v>4</v>
      </c>
      <c r="D34" s="111"/>
      <c r="E34" s="36"/>
      <c r="F34" s="37">
        <f t="shared" si="2"/>
        <v>0</v>
      </c>
      <c r="G34" s="37">
        <f t="shared" si="3"/>
        <v>0</v>
      </c>
      <c r="H34" s="5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.6" customHeight="1" x14ac:dyDescent="0.3">
      <c r="A35" s="5">
        <v>8</v>
      </c>
      <c r="B35" s="105" t="s">
        <v>32</v>
      </c>
      <c r="C35" s="105">
        <v>4</v>
      </c>
      <c r="D35" s="111"/>
      <c r="E35" s="36"/>
      <c r="F35" s="37">
        <f t="shared" si="2"/>
        <v>0</v>
      </c>
      <c r="G35" s="37">
        <f t="shared" si="3"/>
        <v>0</v>
      </c>
      <c r="H35" s="5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6.2" customHeight="1" x14ac:dyDescent="0.3">
      <c r="A36" s="5">
        <v>9</v>
      </c>
      <c r="B36" s="105" t="s">
        <v>33</v>
      </c>
      <c r="C36" s="105">
        <v>2</v>
      </c>
      <c r="D36" s="111"/>
      <c r="E36" s="36"/>
      <c r="F36" s="37">
        <f t="shared" si="2"/>
        <v>0</v>
      </c>
      <c r="G36" s="37">
        <f t="shared" si="3"/>
        <v>0</v>
      </c>
      <c r="H36" s="5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8.2" customHeight="1" x14ac:dyDescent="0.3">
      <c r="A37" s="5">
        <v>10</v>
      </c>
      <c r="B37" s="105" t="s">
        <v>34</v>
      </c>
      <c r="C37" s="105">
        <v>5</v>
      </c>
      <c r="D37" s="111"/>
      <c r="E37" s="36"/>
      <c r="F37" s="37">
        <f t="shared" si="2"/>
        <v>0</v>
      </c>
      <c r="G37" s="37">
        <f t="shared" si="3"/>
        <v>0</v>
      </c>
      <c r="H37" s="5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37.200000000000003" customHeight="1" thickBot="1" x14ac:dyDescent="0.35">
      <c r="A38" s="5">
        <v>11</v>
      </c>
      <c r="B38" s="105" t="s">
        <v>35</v>
      </c>
      <c r="C38" s="105">
        <v>1</v>
      </c>
      <c r="D38" s="111"/>
      <c r="E38" s="36"/>
      <c r="F38" s="112">
        <f t="shared" si="2"/>
        <v>0</v>
      </c>
      <c r="G38" s="112">
        <f t="shared" si="3"/>
        <v>0</v>
      </c>
      <c r="H38" s="5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 thickBot="1" x14ac:dyDescent="0.35">
      <c r="A39" s="6"/>
      <c r="B39" s="7"/>
      <c r="C39" s="8"/>
      <c r="D39" s="6"/>
      <c r="E39" s="118" t="s">
        <v>21</v>
      </c>
      <c r="F39" s="119">
        <f>SUM(F28:F38)</f>
        <v>0</v>
      </c>
      <c r="G39" s="121">
        <f>SUM(G28:G38)</f>
        <v>0</v>
      </c>
      <c r="H39" s="1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">
      <c r="A40" s="2"/>
      <c r="B40" s="2"/>
      <c r="C40" s="2"/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3">
      <c r="A41" s="2"/>
      <c r="B41" s="2"/>
      <c r="C41" s="2"/>
      <c r="D41" s="1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3">
      <c r="A42" s="2"/>
      <c r="B42" s="2"/>
      <c r="C42" s="2"/>
      <c r="D42" s="1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">
      <c r="A43" s="16" t="s">
        <v>36</v>
      </c>
      <c r="B43" s="2"/>
      <c r="C43" s="2"/>
      <c r="D43" s="13"/>
      <c r="E43" s="2"/>
      <c r="F43" s="2"/>
      <c r="G43" s="3"/>
      <c r="H43" s="1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36" thickBot="1" x14ac:dyDescent="0.35">
      <c r="A44" s="47" t="s">
        <v>7</v>
      </c>
      <c r="B44" s="47" t="s">
        <v>8</v>
      </c>
      <c r="C44" s="47" t="s">
        <v>9</v>
      </c>
      <c r="D44" s="250" t="s">
        <v>10</v>
      </c>
      <c r="E44" s="47" t="s">
        <v>11</v>
      </c>
      <c r="F44" s="47" t="s">
        <v>23</v>
      </c>
      <c r="G44" s="47" t="s">
        <v>24</v>
      </c>
      <c r="H44" s="56" t="s">
        <v>142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 thickBot="1" x14ac:dyDescent="0.35">
      <c r="B45" s="31" t="s">
        <v>37</v>
      </c>
      <c r="C45" s="32"/>
      <c r="D45" s="251"/>
      <c r="E45" s="32"/>
      <c r="F45" s="32"/>
      <c r="G45" s="3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30" customHeight="1" x14ac:dyDescent="0.3">
      <c r="A46" s="12">
        <v>1</v>
      </c>
      <c r="B46" s="105" t="s">
        <v>38</v>
      </c>
      <c r="C46" s="113">
        <v>2</v>
      </c>
      <c r="D46" s="114"/>
      <c r="E46" s="115"/>
      <c r="F46" s="116">
        <f>C46*D46</f>
        <v>0</v>
      </c>
      <c r="G46" s="116">
        <f>ROUND(F46+(F46*E46),2)</f>
        <v>0</v>
      </c>
      <c r="H46" s="5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3.4" customHeight="1" x14ac:dyDescent="0.3">
      <c r="A47" s="5">
        <v>2</v>
      </c>
      <c r="B47" s="105" t="s">
        <v>39</v>
      </c>
      <c r="C47" s="113">
        <v>1</v>
      </c>
      <c r="D47" s="114"/>
      <c r="E47" s="115"/>
      <c r="F47" s="37">
        <f t="shared" ref="F47:F48" si="4">C47*D47</f>
        <v>0</v>
      </c>
      <c r="G47" s="37">
        <f t="shared" ref="G47:G48" si="5">ROUND(F47+(F47*E47),2)</f>
        <v>0</v>
      </c>
      <c r="H47" s="5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25.8" customHeight="1" thickBot="1" x14ac:dyDescent="0.35">
      <c r="A48" s="5">
        <v>3</v>
      </c>
      <c r="B48" s="105" t="s">
        <v>40</v>
      </c>
      <c r="C48" s="113">
        <v>1</v>
      </c>
      <c r="D48" s="114"/>
      <c r="E48" s="115"/>
      <c r="F48" s="37">
        <f t="shared" si="4"/>
        <v>0</v>
      </c>
      <c r="G48" s="37">
        <f t="shared" si="5"/>
        <v>0</v>
      </c>
      <c r="H48" s="5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 thickBot="1" x14ac:dyDescent="0.35">
      <c r="B49" s="31" t="s">
        <v>41</v>
      </c>
      <c r="C49" s="32"/>
      <c r="D49" s="251"/>
      <c r="E49" s="32"/>
      <c r="F49" s="32"/>
      <c r="G49" s="33"/>
      <c r="H49" s="1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22.8" x14ac:dyDescent="0.3">
      <c r="A50" s="12">
        <v>1</v>
      </c>
      <c r="B50" s="105" t="s">
        <v>42</v>
      </c>
      <c r="C50" s="113">
        <v>2</v>
      </c>
      <c r="D50" s="114"/>
      <c r="E50" s="115"/>
      <c r="F50" s="116">
        <f>C50*D50</f>
        <v>0</v>
      </c>
      <c r="G50" s="116">
        <f>ROUND(F50+(F50*E50),2)</f>
        <v>0</v>
      </c>
      <c r="H50" s="11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24" thickBot="1" x14ac:dyDescent="0.35">
      <c r="A51" s="5">
        <v>2</v>
      </c>
      <c r="B51" s="292" t="s">
        <v>267</v>
      </c>
      <c r="C51" s="113">
        <v>1</v>
      </c>
      <c r="D51" s="114"/>
      <c r="E51" s="115"/>
      <c r="F51" s="37">
        <f t="shared" ref="F51" si="6">C51*D51</f>
        <v>0</v>
      </c>
      <c r="G51" s="37">
        <f t="shared" ref="G51" si="7">ROUND(F51+(F51*E51),2)</f>
        <v>0</v>
      </c>
      <c r="H51" s="11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 thickBot="1" x14ac:dyDescent="0.35">
      <c r="B52" s="31" t="s">
        <v>43</v>
      </c>
      <c r="C52" s="32"/>
      <c r="D52" s="251"/>
      <c r="E52" s="32"/>
      <c r="F52" s="32"/>
      <c r="G52" s="33"/>
      <c r="H52" s="1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28.2" customHeight="1" x14ac:dyDescent="0.3">
      <c r="A53" s="12">
        <v>1</v>
      </c>
      <c r="B53" s="105" t="s">
        <v>44</v>
      </c>
      <c r="C53" s="113">
        <v>1</v>
      </c>
      <c r="D53" s="114"/>
      <c r="E53" s="115"/>
      <c r="F53" s="116">
        <f>C53*D53</f>
        <v>0</v>
      </c>
      <c r="G53" s="116">
        <f>ROUND(F53+(F53*E53),2)</f>
        <v>0</v>
      </c>
      <c r="H53" s="11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29.4" customHeight="1" x14ac:dyDescent="0.3">
      <c r="A54" s="5">
        <v>2</v>
      </c>
      <c r="B54" s="105" t="s">
        <v>45</v>
      </c>
      <c r="C54" s="113">
        <v>1</v>
      </c>
      <c r="D54" s="114"/>
      <c r="E54" s="115"/>
      <c r="F54" s="37">
        <f t="shared" ref="F54:F56" si="8">C54*D54</f>
        <v>0</v>
      </c>
      <c r="G54" s="37">
        <f t="shared" ref="G54:G56" si="9">ROUND(F54+(F54*E54),2)</f>
        <v>0</v>
      </c>
      <c r="H54" s="11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22.8" x14ac:dyDescent="0.3">
      <c r="A55" s="5">
        <v>3</v>
      </c>
      <c r="B55" s="105" t="s">
        <v>46</v>
      </c>
      <c r="C55" s="113">
        <v>3</v>
      </c>
      <c r="D55" s="114"/>
      <c r="E55" s="115"/>
      <c r="F55" s="37">
        <f t="shared" si="8"/>
        <v>0</v>
      </c>
      <c r="G55" s="37">
        <f t="shared" si="9"/>
        <v>0</v>
      </c>
      <c r="H55" s="11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26.4" customHeight="1" thickBot="1" x14ac:dyDescent="0.35">
      <c r="A56" s="5">
        <v>4</v>
      </c>
      <c r="B56" s="105" t="s">
        <v>47</v>
      </c>
      <c r="C56" s="113">
        <v>2</v>
      </c>
      <c r="D56" s="114"/>
      <c r="E56" s="115"/>
      <c r="F56" s="37">
        <f t="shared" si="8"/>
        <v>0</v>
      </c>
      <c r="G56" s="37">
        <f t="shared" si="9"/>
        <v>0</v>
      </c>
      <c r="H56" s="11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6.2" customHeight="1" thickBot="1" x14ac:dyDescent="0.35">
      <c r="A57" s="6"/>
      <c r="B57" s="7"/>
      <c r="C57" s="8"/>
      <c r="D57" s="6"/>
      <c r="E57" s="122" t="s">
        <v>21</v>
      </c>
      <c r="F57" s="119">
        <f>SUM(F46:F56)</f>
        <v>0</v>
      </c>
      <c r="G57" s="119">
        <f>SUM(G46:G56)</f>
        <v>0</v>
      </c>
      <c r="H57" s="1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3">
      <c r="A58" s="2"/>
      <c r="B58" s="2"/>
      <c r="C58" s="2"/>
      <c r="D58" s="1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3.8" customHeight="1" x14ac:dyDescent="0.3">
      <c r="A59" s="2"/>
      <c r="B59" s="2"/>
      <c r="C59" s="2"/>
      <c r="D59" s="1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 customHeight="1" x14ac:dyDescent="0.3">
      <c r="A60" s="16" t="s">
        <v>48</v>
      </c>
      <c r="B60" s="2"/>
      <c r="C60" s="2"/>
      <c r="D60" s="13"/>
      <c r="E60" s="2"/>
      <c r="F60" s="2"/>
      <c r="G60" s="3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35.4" x14ac:dyDescent="0.3">
      <c r="A61" s="47" t="s">
        <v>7</v>
      </c>
      <c r="B61" s="47" t="s">
        <v>8</v>
      </c>
      <c r="C61" s="47" t="s">
        <v>9</v>
      </c>
      <c r="D61" s="250" t="s">
        <v>10</v>
      </c>
      <c r="E61" s="47" t="s">
        <v>11</v>
      </c>
      <c r="F61" s="47" t="s">
        <v>23</v>
      </c>
      <c r="G61" s="47" t="s">
        <v>24</v>
      </c>
      <c r="H61" s="56" t="s">
        <v>142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22.8" x14ac:dyDescent="0.3">
      <c r="A62" s="4">
        <v>1</v>
      </c>
      <c r="B62" s="105" t="s">
        <v>49</v>
      </c>
      <c r="C62" s="113">
        <v>1</v>
      </c>
      <c r="D62" s="114"/>
      <c r="E62" s="36"/>
      <c r="F62" s="37">
        <f>C62*D62</f>
        <v>0</v>
      </c>
      <c r="G62" s="37">
        <f>ROUND(F62+(F62*E62),2)</f>
        <v>0</v>
      </c>
      <c r="H62" s="5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3">
      <c r="A63" s="5">
        <v>2</v>
      </c>
      <c r="B63" s="105" t="s">
        <v>50</v>
      </c>
      <c r="C63" s="113">
        <v>1</v>
      </c>
      <c r="D63" s="114"/>
      <c r="E63" s="36"/>
      <c r="F63" s="37">
        <f t="shared" ref="F63:F66" si="10">C63*D63</f>
        <v>0</v>
      </c>
      <c r="G63" s="37">
        <f t="shared" ref="G63:G66" si="11">ROUND(F63+(F63*E63),2)</f>
        <v>0</v>
      </c>
      <c r="H63" s="5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22.8" x14ac:dyDescent="0.3">
      <c r="A64" s="5">
        <v>3</v>
      </c>
      <c r="B64" s="105" t="s">
        <v>115</v>
      </c>
      <c r="C64" s="113">
        <v>1</v>
      </c>
      <c r="D64" s="114"/>
      <c r="E64" s="36"/>
      <c r="F64" s="37">
        <f t="shared" si="10"/>
        <v>0</v>
      </c>
      <c r="G64" s="37">
        <f t="shared" si="11"/>
        <v>0</v>
      </c>
      <c r="H64" s="5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22.8" x14ac:dyDescent="0.3">
      <c r="A65" s="5">
        <v>4</v>
      </c>
      <c r="B65" s="105" t="s">
        <v>51</v>
      </c>
      <c r="C65" s="113">
        <v>2</v>
      </c>
      <c r="D65" s="114"/>
      <c r="E65" s="36"/>
      <c r="F65" s="37">
        <f t="shared" si="10"/>
        <v>0</v>
      </c>
      <c r="G65" s="37">
        <f t="shared" si="11"/>
        <v>0</v>
      </c>
      <c r="H65" s="5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23.4" thickBot="1" x14ac:dyDescent="0.35">
      <c r="A66" s="5">
        <v>5</v>
      </c>
      <c r="B66" s="105" t="s">
        <v>49</v>
      </c>
      <c r="C66" s="113">
        <v>1</v>
      </c>
      <c r="D66" s="114"/>
      <c r="E66" s="36"/>
      <c r="F66" s="37">
        <f t="shared" si="10"/>
        <v>0</v>
      </c>
      <c r="G66" s="37">
        <f t="shared" si="11"/>
        <v>0</v>
      </c>
      <c r="H66" s="55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 thickBot="1" x14ac:dyDescent="0.35">
      <c r="A67" s="6"/>
      <c r="B67" s="7"/>
      <c r="C67" s="8"/>
      <c r="D67" s="6"/>
      <c r="E67" s="118" t="s">
        <v>21</v>
      </c>
      <c r="F67" s="119">
        <f>SUM(F62:F66)</f>
        <v>0</v>
      </c>
      <c r="G67" s="121">
        <f>SUM(G62:G66)</f>
        <v>0</v>
      </c>
      <c r="H67" s="1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" customHeight="1" x14ac:dyDescent="0.3">
      <c r="A68" s="13"/>
      <c r="B68" s="13"/>
      <c r="C68" s="13"/>
      <c r="D68" s="13"/>
      <c r="E68" s="13"/>
      <c r="F68" s="13"/>
      <c r="G68" s="13"/>
      <c r="H68" s="1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6" customHeight="1" x14ac:dyDescent="0.3">
      <c r="A69" s="13"/>
      <c r="B69" s="13"/>
      <c r="C69" s="13"/>
      <c r="D69" s="13"/>
      <c r="E69" s="13"/>
      <c r="F69" s="13"/>
      <c r="G69" s="13"/>
      <c r="H69" s="1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3.8" customHeight="1" x14ac:dyDescent="0.3">
      <c r="A70" s="13"/>
      <c r="B70" s="13"/>
      <c r="C70" s="13"/>
      <c r="D70" s="13"/>
      <c r="E70" s="13"/>
      <c r="F70" s="13"/>
      <c r="G70" s="13"/>
      <c r="H70" s="1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3">
      <c r="A71" s="62"/>
      <c r="B71" s="59"/>
      <c r="C71" s="59"/>
      <c r="D71" s="67"/>
      <c r="E71" s="60"/>
      <c r="F71" s="61"/>
      <c r="G71" s="59"/>
      <c r="H71" s="5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3">
      <c r="A72" s="63" t="s">
        <v>187</v>
      </c>
      <c r="B72" s="63"/>
      <c r="C72" s="63"/>
      <c r="D72" s="63"/>
      <c r="E72" s="63"/>
      <c r="F72" s="63"/>
      <c r="G72" s="63"/>
      <c r="H72" s="63"/>
      <c r="I72" s="14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35.4" x14ac:dyDescent="0.3">
      <c r="A73" s="64" t="s">
        <v>7</v>
      </c>
      <c r="B73" s="65" t="s">
        <v>8</v>
      </c>
      <c r="C73" s="64" t="s">
        <v>9</v>
      </c>
      <c r="D73" s="252" t="s">
        <v>10</v>
      </c>
      <c r="E73" s="64" t="s">
        <v>11</v>
      </c>
      <c r="F73" s="66" t="s">
        <v>23</v>
      </c>
      <c r="G73" s="65" t="s">
        <v>24</v>
      </c>
      <c r="H73" s="56" t="s">
        <v>142</v>
      </c>
      <c r="I73" s="14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34.200000000000003" x14ac:dyDescent="0.3">
      <c r="A74" s="90">
        <v>1</v>
      </c>
      <c r="B74" s="181" t="s">
        <v>117</v>
      </c>
      <c r="C74" s="193">
        <v>1</v>
      </c>
      <c r="D74" s="211"/>
      <c r="E74" s="184"/>
      <c r="F74" s="212">
        <f>C74*D74</f>
        <v>0</v>
      </c>
      <c r="G74" s="211">
        <f>ROUND(F74+(F74*E74),2)</f>
        <v>0</v>
      </c>
      <c r="H74" s="55"/>
      <c r="I74" s="14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22.8" x14ac:dyDescent="0.3">
      <c r="A75" s="91">
        <v>2</v>
      </c>
      <c r="B75" s="181" t="s">
        <v>118</v>
      </c>
      <c r="C75" s="193">
        <v>1</v>
      </c>
      <c r="D75" s="211"/>
      <c r="E75" s="184"/>
      <c r="F75" s="212">
        <f t="shared" ref="F75:F98" si="12">C75*D75</f>
        <v>0</v>
      </c>
      <c r="G75" s="211">
        <f t="shared" ref="G75:G98" si="13">ROUND(F75+(F75*E75),2)</f>
        <v>0</v>
      </c>
      <c r="H75" s="5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22.8" x14ac:dyDescent="0.3">
      <c r="A76" s="91">
        <v>3</v>
      </c>
      <c r="B76" s="181" t="s">
        <v>119</v>
      </c>
      <c r="C76" s="193">
        <v>1</v>
      </c>
      <c r="D76" s="211"/>
      <c r="E76" s="184"/>
      <c r="F76" s="212">
        <f t="shared" si="12"/>
        <v>0</v>
      </c>
      <c r="G76" s="211">
        <f t="shared" si="13"/>
        <v>0</v>
      </c>
      <c r="H76" s="55"/>
      <c r="I76" s="59"/>
      <c r="J76" s="59"/>
      <c r="K76" s="2"/>
      <c r="L76" s="2"/>
      <c r="M76" s="2"/>
      <c r="N76" s="2"/>
      <c r="O76" s="2"/>
      <c r="P76" s="2"/>
      <c r="Q76" s="2"/>
      <c r="R76" s="2"/>
      <c r="S76" s="2"/>
    </row>
    <row r="77" spans="1:19" ht="22.8" x14ac:dyDescent="0.3">
      <c r="A77" s="91">
        <v>4</v>
      </c>
      <c r="B77" s="181" t="s">
        <v>120</v>
      </c>
      <c r="C77" s="193">
        <v>2</v>
      </c>
      <c r="D77" s="211"/>
      <c r="E77" s="184"/>
      <c r="F77" s="212">
        <f t="shared" si="12"/>
        <v>0</v>
      </c>
      <c r="G77" s="211">
        <f t="shared" si="13"/>
        <v>0</v>
      </c>
      <c r="H77" s="55"/>
      <c r="I77" s="59"/>
      <c r="J77" s="59"/>
      <c r="K77" s="2"/>
      <c r="L77" s="2"/>
      <c r="M77" s="2"/>
      <c r="N77" s="2"/>
      <c r="O77" s="2"/>
      <c r="P77" s="2"/>
      <c r="Q77" s="2"/>
      <c r="R77" s="2"/>
      <c r="S77" s="2"/>
    </row>
    <row r="78" spans="1:19" ht="22.8" x14ac:dyDescent="0.3">
      <c r="A78" s="91">
        <v>5</v>
      </c>
      <c r="B78" s="181" t="s">
        <v>121</v>
      </c>
      <c r="C78" s="193">
        <v>1</v>
      </c>
      <c r="D78" s="211"/>
      <c r="E78" s="184"/>
      <c r="F78" s="212">
        <f t="shared" si="12"/>
        <v>0</v>
      </c>
      <c r="G78" s="211">
        <f t="shared" si="13"/>
        <v>0</v>
      </c>
      <c r="H78" s="55"/>
      <c r="I78" s="63"/>
      <c r="J78" s="63"/>
      <c r="K78" s="2"/>
      <c r="L78" s="2"/>
      <c r="M78" s="2"/>
      <c r="N78" s="2"/>
      <c r="O78" s="2"/>
      <c r="P78" s="2"/>
      <c r="Q78" s="2"/>
      <c r="R78" s="2"/>
      <c r="S78" s="2"/>
    </row>
    <row r="79" spans="1:19" ht="36.6" customHeight="1" x14ac:dyDescent="0.3">
      <c r="A79" s="91">
        <v>6</v>
      </c>
      <c r="B79" s="181" t="s">
        <v>122</v>
      </c>
      <c r="C79" s="193">
        <v>2</v>
      </c>
      <c r="D79" s="211"/>
      <c r="E79" s="184"/>
      <c r="F79" s="212">
        <f t="shared" si="12"/>
        <v>0</v>
      </c>
      <c r="G79" s="211">
        <f t="shared" si="13"/>
        <v>0</v>
      </c>
      <c r="H79" s="5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30" customHeight="1" x14ac:dyDescent="0.3">
      <c r="A80" s="91">
        <v>7</v>
      </c>
      <c r="B80" s="181" t="s">
        <v>123</v>
      </c>
      <c r="C80" s="193">
        <v>1</v>
      </c>
      <c r="D80" s="211"/>
      <c r="E80" s="184"/>
      <c r="F80" s="212">
        <f t="shared" si="12"/>
        <v>0</v>
      </c>
      <c r="G80" s="211">
        <f t="shared" si="13"/>
        <v>0</v>
      </c>
      <c r="H80" s="5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43.2" customHeight="1" x14ac:dyDescent="0.3">
      <c r="A81" s="91">
        <v>8</v>
      </c>
      <c r="B81" s="181" t="s">
        <v>124</v>
      </c>
      <c r="C81" s="193">
        <v>1</v>
      </c>
      <c r="D81" s="211"/>
      <c r="E81" s="184"/>
      <c r="F81" s="211">
        <f t="shared" si="12"/>
        <v>0</v>
      </c>
      <c r="G81" s="211">
        <f t="shared" si="13"/>
        <v>0</v>
      </c>
      <c r="H81" s="5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45" customHeight="1" x14ac:dyDescent="0.3">
      <c r="A82" s="91">
        <v>9</v>
      </c>
      <c r="B82" s="181" t="s">
        <v>125</v>
      </c>
      <c r="C82" s="193">
        <v>2</v>
      </c>
      <c r="D82" s="211"/>
      <c r="E82" s="184"/>
      <c r="F82" s="211">
        <f t="shared" si="12"/>
        <v>0</v>
      </c>
      <c r="G82" s="211">
        <f t="shared" si="13"/>
        <v>0</v>
      </c>
      <c r="H82" s="5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53.4" customHeight="1" x14ac:dyDescent="0.3">
      <c r="A83" s="91">
        <v>10</v>
      </c>
      <c r="B83" s="181" t="s">
        <v>126</v>
      </c>
      <c r="C83" s="193">
        <v>2</v>
      </c>
      <c r="D83" s="211"/>
      <c r="E83" s="184"/>
      <c r="F83" s="211">
        <f t="shared" si="12"/>
        <v>0</v>
      </c>
      <c r="G83" s="211">
        <f t="shared" si="13"/>
        <v>0</v>
      </c>
      <c r="H83" s="5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54" customHeight="1" x14ac:dyDescent="0.3">
      <c r="A84" s="91">
        <v>11</v>
      </c>
      <c r="B84" s="181" t="s">
        <v>127</v>
      </c>
      <c r="C84" s="193">
        <v>1</v>
      </c>
      <c r="D84" s="211"/>
      <c r="E84" s="184"/>
      <c r="F84" s="211">
        <f t="shared" si="12"/>
        <v>0</v>
      </c>
      <c r="G84" s="211">
        <f t="shared" si="13"/>
        <v>0</v>
      </c>
      <c r="H84" s="5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51" customHeight="1" x14ac:dyDescent="0.3">
      <c r="A85" s="91">
        <v>12</v>
      </c>
      <c r="B85" s="181" t="s">
        <v>128</v>
      </c>
      <c r="C85" s="193">
        <v>1</v>
      </c>
      <c r="D85" s="211"/>
      <c r="E85" s="184"/>
      <c r="F85" s="211">
        <f t="shared" si="12"/>
        <v>0</v>
      </c>
      <c r="G85" s="211">
        <f t="shared" si="13"/>
        <v>0</v>
      </c>
      <c r="H85" s="5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37.200000000000003" customHeight="1" x14ac:dyDescent="0.3">
      <c r="A86" s="91">
        <v>13</v>
      </c>
      <c r="B86" s="181" t="s">
        <v>129</v>
      </c>
      <c r="C86" s="193">
        <v>1</v>
      </c>
      <c r="D86" s="211"/>
      <c r="E86" s="184"/>
      <c r="F86" s="211">
        <f t="shared" si="12"/>
        <v>0</v>
      </c>
      <c r="G86" s="211">
        <f t="shared" si="13"/>
        <v>0</v>
      </c>
      <c r="H86" s="5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61.8" customHeight="1" x14ac:dyDescent="0.3">
      <c r="A87" s="91">
        <v>14</v>
      </c>
      <c r="B87" s="166" t="s">
        <v>130</v>
      </c>
      <c r="C87" s="92">
        <v>1</v>
      </c>
      <c r="D87" s="213"/>
      <c r="E87" s="184"/>
      <c r="F87" s="213">
        <f t="shared" si="12"/>
        <v>0</v>
      </c>
      <c r="G87" s="213">
        <f t="shared" si="13"/>
        <v>0</v>
      </c>
      <c r="H87" s="5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56.4" customHeight="1" x14ac:dyDescent="0.3">
      <c r="A88" s="91">
        <v>15</v>
      </c>
      <c r="B88" s="166" t="s">
        <v>131</v>
      </c>
      <c r="C88" s="92">
        <v>1</v>
      </c>
      <c r="D88" s="213"/>
      <c r="E88" s="184"/>
      <c r="F88" s="213">
        <f t="shared" si="12"/>
        <v>0</v>
      </c>
      <c r="G88" s="213">
        <f t="shared" si="13"/>
        <v>0</v>
      </c>
      <c r="H88" s="5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67.8" customHeight="1" x14ac:dyDescent="0.3">
      <c r="A89" s="91">
        <v>16</v>
      </c>
      <c r="B89" s="166" t="s">
        <v>132</v>
      </c>
      <c r="C89" s="92">
        <v>1</v>
      </c>
      <c r="D89" s="213"/>
      <c r="E89" s="184"/>
      <c r="F89" s="213">
        <f t="shared" si="12"/>
        <v>0</v>
      </c>
      <c r="G89" s="213">
        <f t="shared" si="13"/>
        <v>0</v>
      </c>
      <c r="H89" s="5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48.6" customHeight="1" x14ac:dyDescent="0.3">
      <c r="A90" s="91">
        <v>17</v>
      </c>
      <c r="B90" s="166" t="s">
        <v>133</v>
      </c>
      <c r="C90" s="92">
        <v>1</v>
      </c>
      <c r="D90" s="213"/>
      <c r="E90" s="184"/>
      <c r="F90" s="213">
        <f t="shared" si="12"/>
        <v>0</v>
      </c>
      <c r="G90" s="213">
        <f t="shared" si="13"/>
        <v>0</v>
      </c>
      <c r="H90" s="5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32.4" customHeight="1" x14ac:dyDescent="0.3">
      <c r="A91" s="91">
        <v>18</v>
      </c>
      <c r="B91" s="166" t="s">
        <v>134</v>
      </c>
      <c r="C91" s="92">
        <v>1</v>
      </c>
      <c r="D91" s="213"/>
      <c r="E91" s="184"/>
      <c r="F91" s="213">
        <f t="shared" si="12"/>
        <v>0</v>
      </c>
      <c r="G91" s="213">
        <f t="shared" si="13"/>
        <v>0</v>
      </c>
      <c r="H91" s="5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60.6" customHeight="1" x14ac:dyDescent="0.3">
      <c r="A92" s="91">
        <v>19</v>
      </c>
      <c r="B92" s="166" t="s">
        <v>135</v>
      </c>
      <c r="C92" s="92">
        <v>1</v>
      </c>
      <c r="D92" s="213"/>
      <c r="E92" s="184"/>
      <c r="F92" s="213">
        <f t="shared" si="12"/>
        <v>0</v>
      </c>
      <c r="G92" s="213">
        <f t="shared" si="13"/>
        <v>0</v>
      </c>
      <c r="H92" s="5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45.6" customHeight="1" x14ac:dyDescent="0.3">
      <c r="A93" s="91">
        <v>20</v>
      </c>
      <c r="B93" s="166" t="s">
        <v>136</v>
      </c>
      <c r="C93" s="92">
        <v>1</v>
      </c>
      <c r="D93" s="213"/>
      <c r="E93" s="184"/>
      <c r="F93" s="213">
        <f t="shared" si="12"/>
        <v>0</v>
      </c>
      <c r="G93" s="213">
        <f t="shared" si="13"/>
        <v>0</v>
      </c>
      <c r="H93" s="5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44.4" customHeight="1" x14ac:dyDescent="0.3">
      <c r="A94" s="91">
        <v>21</v>
      </c>
      <c r="B94" s="166" t="s">
        <v>137</v>
      </c>
      <c r="C94" s="92">
        <v>1</v>
      </c>
      <c r="D94" s="213"/>
      <c r="E94" s="184"/>
      <c r="F94" s="213">
        <f t="shared" si="12"/>
        <v>0</v>
      </c>
      <c r="G94" s="213">
        <f t="shared" si="13"/>
        <v>0</v>
      </c>
      <c r="H94" s="5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46.2" customHeight="1" x14ac:dyDescent="0.3">
      <c r="A95" s="91">
        <v>22</v>
      </c>
      <c r="B95" s="166" t="s">
        <v>138</v>
      </c>
      <c r="C95" s="92">
        <v>1</v>
      </c>
      <c r="D95" s="213"/>
      <c r="E95" s="184"/>
      <c r="F95" s="213">
        <f t="shared" si="12"/>
        <v>0</v>
      </c>
      <c r="G95" s="213">
        <f t="shared" si="13"/>
        <v>0</v>
      </c>
      <c r="H95" s="5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23.4" customHeight="1" x14ac:dyDescent="0.3">
      <c r="A96" s="91">
        <v>23</v>
      </c>
      <c r="B96" s="166" t="s">
        <v>139</v>
      </c>
      <c r="C96" s="92">
        <v>1</v>
      </c>
      <c r="D96" s="213"/>
      <c r="E96" s="184"/>
      <c r="F96" s="213">
        <f t="shared" si="12"/>
        <v>0</v>
      </c>
      <c r="G96" s="213">
        <f t="shared" si="13"/>
        <v>0</v>
      </c>
      <c r="H96" s="5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43.8" customHeight="1" x14ac:dyDescent="0.3">
      <c r="A97" s="91">
        <v>24</v>
      </c>
      <c r="B97" s="166" t="s">
        <v>140</v>
      </c>
      <c r="C97" s="92">
        <v>1</v>
      </c>
      <c r="D97" s="213"/>
      <c r="E97" s="184"/>
      <c r="F97" s="213">
        <f t="shared" si="12"/>
        <v>0</v>
      </c>
      <c r="G97" s="213">
        <f t="shared" si="13"/>
        <v>0</v>
      </c>
      <c r="H97" s="5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40.799999999999997" customHeight="1" x14ac:dyDescent="0.3">
      <c r="A98" s="91">
        <v>25</v>
      </c>
      <c r="B98" s="214" t="s">
        <v>141</v>
      </c>
      <c r="C98" s="91">
        <v>1</v>
      </c>
      <c r="D98" s="211"/>
      <c r="E98" s="184"/>
      <c r="F98" s="213">
        <f t="shared" si="12"/>
        <v>0</v>
      </c>
      <c r="G98" s="213">
        <f t="shared" si="13"/>
        <v>0</v>
      </c>
      <c r="H98" s="5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21" customHeight="1" thickBot="1" x14ac:dyDescent="0.35">
      <c r="A99" s="67"/>
      <c r="B99" s="67"/>
      <c r="C99" s="67"/>
      <c r="D99" s="67"/>
      <c r="E99" s="68" t="s">
        <v>21</v>
      </c>
      <c r="F99" s="215">
        <f>SUM(F74:F98)</f>
        <v>0</v>
      </c>
      <c r="G99" s="216">
        <f>SUM(G74:G98)</f>
        <v>0</v>
      </c>
      <c r="H99" s="1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9.6" customHeight="1" x14ac:dyDescent="0.3">
      <c r="A100" s="2"/>
      <c r="B100" s="15"/>
      <c r="C100" s="2"/>
      <c r="D100" s="1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0.199999999999999" customHeight="1" x14ac:dyDescent="0.3">
      <c r="A101" s="2"/>
      <c r="B101" s="15"/>
      <c r="C101" s="2"/>
      <c r="D101" s="1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" customHeight="1" x14ac:dyDescent="0.3">
      <c r="A102" s="2"/>
      <c r="B102" s="15"/>
      <c r="C102" s="2"/>
      <c r="D102" s="1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3">
      <c r="A103" s="16" t="s">
        <v>52</v>
      </c>
      <c r="B103" s="2"/>
      <c r="C103" s="2"/>
      <c r="D103" s="13"/>
      <c r="E103" s="2"/>
      <c r="F103" s="2"/>
      <c r="G103" s="3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35.4" x14ac:dyDescent="0.3">
      <c r="A104" s="47" t="s">
        <v>7</v>
      </c>
      <c r="B104" s="47" t="s">
        <v>8</v>
      </c>
      <c r="C104" s="47" t="s">
        <v>9</v>
      </c>
      <c r="D104" s="250" t="s">
        <v>10</v>
      </c>
      <c r="E104" s="47" t="s">
        <v>11</v>
      </c>
      <c r="F104" s="47" t="s">
        <v>23</v>
      </c>
      <c r="G104" s="50" t="s">
        <v>24</v>
      </c>
      <c r="H104" s="56" t="s">
        <v>142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22.8" x14ac:dyDescent="0.3">
      <c r="A105" s="4">
        <v>1</v>
      </c>
      <c r="B105" s="105" t="s">
        <v>110</v>
      </c>
      <c r="C105" s="113">
        <v>15</v>
      </c>
      <c r="D105" s="207"/>
      <c r="E105" s="107"/>
      <c r="F105" s="208">
        <f>C105*D105</f>
        <v>0</v>
      </c>
      <c r="G105" s="209">
        <f>ROUND(F105+(F105*E105),2)</f>
        <v>0</v>
      </c>
      <c r="H105" s="5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3">
      <c r="A106" s="5">
        <v>2</v>
      </c>
      <c r="B106" s="105" t="s">
        <v>111</v>
      </c>
      <c r="C106" s="113">
        <v>5</v>
      </c>
      <c r="D106" s="207"/>
      <c r="E106" s="107"/>
      <c r="F106" s="208">
        <f t="shared" ref="F106:F107" si="14">C106*D106</f>
        <v>0</v>
      </c>
      <c r="G106" s="209">
        <f t="shared" ref="G106:G107" si="15">ROUND(F106+(F106*E106),2)</f>
        <v>0</v>
      </c>
      <c r="H106" s="5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36" thickBot="1" x14ac:dyDescent="0.35">
      <c r="A107" s="5">
        <v>3</v>
      </c>
      <c r="B107" s="210" t="s">
        <v>53</v>
      </c>
      <c r="C107" s="113">
        <v>10</v>
      </c>
      <c r="D107" s="207"/>
      <c r="E107" s="107"/>
      <c r="F107" s="208">
        <f t="shared" si="14"/>
        <v>0</v>
      </c>
      <c r="G107" s="209">
        <f t="shared" si="15"/>
        <v>0</v>
      </c>
      <c r="H107" s="5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 thickBot="1" x14ac:dyDescent="0.35">
      <c r="A108" s="6"/>
      <c r="B108" s="7"/>
      <c r="C108" s="8"/>
      <c r="D108" s="6"/>
      <c r="E108" s="201" t="s">
        <v>21</v>
      </c>
      <c r="F108" s="119">
        <f>SUM(F105:F107)</f>
        <v>0</v>
      </c>
      <c r="G108" s="121">
        <f>SUM(G105:G107)</f>
        <v>0</v>
      </c>
      <c r="H108" s="1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3">
      <c r="A109" s="2"/>
      <c r="B109" s="2"/>
      <c r="C109" s="2"/>
      <c r="D109" s="13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3">
      <c r="A110" s="70"/>
      <c r="B110" s="70"/>
      <c r="C110" s="70"/>
      <c r="D110" s="70"/>
      <c r="E110" s="70"/>
      <c r="F110" s="70"/>
      <c r="G110" s="70"/>
      <c r="H110" s="7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3">
      <c r="A111" s="70"/>
      <c r="B111" s="70"/>
      <c r="C111" s="70"/>
      <c r="D111" s="70"/>
      <c r="E111" s="70"/>
      <c r="F111" s="70"/>
      <c r="G111" s="70"/>
      <c r="H111" s="70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x14ac:dyDescent="0.3">
      <c r="A112" s="70"/>
      <c r="B112" s="70"/>
      <c r="C112" s="70"/>
      <c r="D112" s="70"/>
      <c r="E112" s="70"/>
      <c r="F112" s="70"/>
      <c r="G112" s="70"/>
      <c r="H112" s="70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x14ac:dyDescent="0.3">
      <c r="A113" s="79" t="s">
        <v>151</v>
      </c>
      <c r="B113" s="70"/>
      <c r="C113" s="70"/>
      <c r="D113" s="70"/>
      <c r="E113" s="70"/>
      <c r="F113" s="70"/>
      <c r="G113" s="70"/>
      <c r="H113" s="70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35.4" x14ac:dyDescent="0.3">
      <c r="A114" s="72" t="s">
        <v>7</v>
      </c>
      <c r="B114" s="72" t="s">
        <v>8</v>
      </c>
      <c r="C114" s="72" t="s">
        <v>9</v>
      </c>
      <c r="D114" s="91" t="s">
        <v>10</v>
      </c>
      <c r="E114" s="72" t="s">
        <v>11</v>
      </c>
      <c r="F114" s="72" t="s">
        <v>23</v>
      </c>
      <c r="G114" s="72" t="s">
        <v>24</v>
      </c>
      <c r="H114" s="56" t="s">
        <v>142</v>
      </c>
      <c r="I114" s="14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55.2" customHeight="1" x14ac:dyDescent="0.3">
      <c r="A115" s="90">
        <v>1</v>
      </c>
      <c r="B115" s="105" t="s">
        <v>143</v>
      </c>
      <c r="C115" s="104">
        <v>2</v>
      </c>
      <c r="D115" s="204"/>
      <c r="E115" s="184"/>
      <c r="F115" s="200">
        <f t="shared" ref="F115:F120" si="16">C115*D115</f>
        <v>0</v>
      </c>
      <c r="G115" s="199">
        <f t="shared" ref="G115:G120" si="17">ROUND(F115+(F115*E115),2)</f>
        <v>0</v>
      </c>
      <c r="H115" s="55"/>
      <c r="I115" s="14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67.2" customHeight="1" x14ac:dyDescent="0.3">
      <c r="A116" s="91">
        <v>2</v>
      </c>
      <c r="B116" s="159" t="s">
        <v>144</v>
      </c>
      <c r="C116" s="104">
        <v>1</v>
      </c>
      <c r="D116" s="205"/>
      <c r="E116" s="184"/>
      <c r="F116" s="200">
        <f t="shared" si="16"/>
        <v>0</v>
      </c>
      <c r="G116" s="199">
        <f t="shared" si="17"/>
        <v>0</v>
      </c>
      <c r="H116" s="55"/>
      <c r="I116" s="14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48" customHeight="1" x14ac:dyDescent="0.3">
      <c r="A117" s="91">
        <v>3</v>
      </c>
      <c r="B117" s="159" t="s">
        <v>145</v>
      </c>
      <c r="C117" s="104">
        <v>1</v>
      </c>
      <c r="D117" s="205"/>
      <c r="E117" s="184"/>
      <c r="F117" s="200">
        <f t="shared" si="16"/>
        <v>0</v>
      </c>
      <c r="G117" s="199">
        <f t="shared" si="17"/>
        <v>0</v>
      </c>
      <c r="H117" s="55"/>
      <c r="I117" s="70"/>
      <c r="J117" s="70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45.6" x14ac:dyDescent="0.3">
      <c r="A118" s="91">
        <v>4</v>
      </c>
      <c r="B118" s="159" t="s">
        <v>146</v>
      </c>
      <c r="C118" s="104">
        <v>4</v>
      </c>
      <c r="D118" s="205"/>
      <c r="E118" s="184"/>
      <c r="F118" s="200">
        <f t="shared" si="16"/>
        <v>0</v>
      </c>
      <c r="G118" s="199">
        <f t="shared" si="17"/>
        <v>0</v>
      </c>
      <c r="H118" s="55"/>
      <c r="I118" s="71"/>
      <c r="J118" s="71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50.4" customHeight="1" x14ac:dyDescent="0.3">
      <c r="A119" s="91">
        <v>5</v>
      </c>
      <c r="B119" s="159" t="s">
        <v>147</v>
      </c>
      <c r="C119" s="104">
        <v>2</v>
      </c>
      <c r="D119" s="205"/>
      <c r="E119" s="184"/>
      <c r="F119" s="200">
        <f t="shared" si="16"/>
        <v>0</v>
      </c>
      <c r="G119" s="199">
        <f t="shared" si="17"/>
        <v>0</v>
      </c>
      <c r="H119" s="55"/>
      <c r="I119" s="70"/>
      <c r="J119" s="70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54.6" customHeight="1" thickBot="1" x14ac:dyDescent="0.35">
      <c r="A120" s="91">
        <v>6</v>
      </c>
      <c r="B120" s="159" t="s">
        <v>148</v>
      </c>
      <c r="C120" s="104">
        <v>2</v>
      </c>
      <c r="D120" s="205"/>
      <c r="E120" s="184"/>
      <c r="F120" s="199">
        <f t="shared" si="16"/>
        <v>0</v>
      </c>
      <c r="G120" s="199">
        <f t="shared" si="17"/>
        <v>0</v>
      </c>
      <c r="H120" s="5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3.8" customHeight="1" thickBot="1" x14ac:dyDescent="0.35">
      <c r="A121" s="73"/>
      <c r="B121" s="73"/>
      <c r="C121" s="73"/>
      <c r="D121" s="73"/>
      <c r="E121" s="206" t="s">
        <v>21</v>
      </c>
      <c r="F121" s="179">
        <f>SUM(F115:F120)</f>
        <v>0</v>
      </c>
      <c r="G121" s="179">
        <f>SUM(G115:G120)</f>
        <v>0</v>
      </c>
      <c r="H121" s="7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6" customHeight="1" x14ac:dyDescent="0.3">
      <c r="A122" s="2"/>
      <c r="B122" s="2"/>
      <c r="C122" s="2"/>
      <c r="D122" s="1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" customHeight="1" x14ac:dyDescent="0.3">
      <c r="A123" s="2"/>
      <c r="B123" s="2"/>
      <c r="C123" s="2"/>
      <c r="D123" s="1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1.4" customHeight="1" x14ac:dyDescent="0.3">
      <c r="A124" s="71"/>
      <c r="B124" s="71"/>
      <c r="C124" s="75"/>
      <c r="D124" s="71"/>
      <c r="E124" s="76"/>
      <c r="F124" s="77"/>
      <c r="G124" s="78"/>
      <c r="H124" s="7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8" customHeight="1" x14ac:dyDescent="0.3">
      <c r="A125" s="79" t="s">
        <v>152</v>
      </c>
      <c r="B125" s="70"/>
      <c r="C125" s="70"/>
      <c r="D125" s="70"/>
      <c r="E125" s="70"/>
      <c r="F125" s="70"/>
      <c r="G125" s="70"/>
      <c r="H125" s="7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55.2" customHeight="1" x14ac:dyDescent="0.3">
      <c r="A126" s="72" t="s">
        <v>7</v>
      </c>
      <c r="B126" s="72" t="s">
        <v>8</v>
      </c>
      <c r="C126" s="72" t="s">
        <v>9</v>
      </c>
      <c r="D126" s="91" t="s">
        <v>10</v>
      </c>
      <c r="E126" s="72" t="s">
        <v>11</v>
      </c>
      <c r="F126" s="72" t="s">
        <v>23</v>
      </c>
      <c r="G126" s="72" t="s">
        <v>24</v>
      </c>
      <c r="H126" s="56" t="s">
        <v>142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34.200000000000003" x14ac:dyDescent="0.3">
      <c r="A127" s="90">
        <v>1</v>
      </c>
      <c r="B127" s="105" t="s">
        <v>149</v>
      </c>
      <c r="C127" s="104">
        <v>2</v>
      </c>
      <c r="D127" s="200"/>
      <c r="E127" s="184"/>
      <c r="F127" s="202">
        <f t="shared" ref="F127:F128" si="18">C127*D127</f>
        <v>0</v>
      </c>
      <c r="G127" s="199">
        <f t="shared" ref="G127:G128" si="19">ROUND(F127+(F127*E127),2)</f>
        <v>0</v>
      </c>
      <c r="H127" s="55"/>
      <c r="I127" s="74"/>
      <c r="J127" s="74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23.4" thickBot="1" x14ac:dyDescent="0.35">
      <c r="A128" s="91">
        <v>2</v>
      </c>
      <c r="B128" s="159" t="s">
        <v>150</v>
      </c>
      <c r="C128" s="104">
        <v>1</v>
      </c>
      <c r="D128" s="200"/>
      <c r="E128" s="184"/>
      <c r="F128" s="202">
        <f t="shared" si="18"/>
        <v>0</v>
      </c>
      <c r="G128" s="199">
        <f t="shared" si="19"/>
        <v>0</v>
      </c>
      <c r="H128" s="55"/>
      <c r="I128" s="71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 thickBot="1" x14ac:dyDescent="0.35">
      <c r="A129" s="80"/>
      <c r="B129" s="80"/>
      <c r="C129" s="80"/>
      <c r="D129" s="80"/>
      <c r="E129" s="9" t="s">
        <v>21</v>
      </c>
      <c r="F129" s="203">
        <f>SUM(F127:F128)</f>
        <v>0</v>
      </c>
      <c r="G129" s="121">
        <f>SUM(G127:G128)</f>
        <v>0</v>
      </c>
      <c r="H129" s="81"/>
      <c r="I129" s="71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x14ac:dyDescent="0.3">
      <c r="A130" s="41"/>
      <c r="B130" s="75"/>
      <c r="C130" s="71"/>
      <c r="D130" s="43"/>
      <c r="E130" s="42"/>
      <c r="F130" s="43"/>
      <c r="G130" s="43"/>
      <c r="H130" s="39"/>
      <c r="I130" s="71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x14ac:dyDescent="0.3">
      <c r="A131" s="41"/>
      <c r="B131" s="75"/>
      <c r="C131" s="71"/>
      <c r="D131" s="43"/>
      <c r="E131" s="42"/>
      <c r="F131" s="43"/>
      <c r="G131" s="43"/>
      <c r="H131" s="39"/>
      <c r="I131" s="71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x14ac:dyDescent="0.3">
      <c r="A132" s="41"/>
      <c r="B132" s="75"/>
      <c r="C132" s="71"/>
      <c r="D132" s="43"/>
      <c r="E132" s="42"/>
      <c r="F132" s="43"/>
      <c r="G132" s="43"/>
      <c r="H132" s="39"/>
      <c r="I132" s="71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x14ac:dyDescent="0.3">
      <c r="A133" s="83"/>
      <c r="B133" s="82"/>
      <c r="C133" s="82"/>
      <c r="D133" s="63"/>
      <c r="E133" s="82"/>
      <c r="F133" s="82"/>
      <c r="G133" s="82"/>
      <c r="H133" s="8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x14ac:dyDescent="0.3">
      <c r="A134" s="63" t="s">
        <v>165</v>
      </c>
      <c r="B134" s="63"/>
      <c r="C134" s="63"/>
      <c r="D134" s="63"/>
      <c r="E134" s="63"/>
      <c r="F134" s="63"/>
      <c r="G134" s="63"/>
      <c r="H134" s="6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35.4" x14ac:dyDescent="0.3">
      <c r="A135" s="72" t="s">
        <v>7</v>
      </c>
      <c r="B135" s="72" t="s">
        <v>8</v>
      </c>
      <c r="C135" s="72" t="s">
        <v>9</v>
      </c>
      <c r="D135" s="91" t="s">
        <v>10</v>
      </c>
      <c r="E135" s="72" t="s">
        <v>11</v>
      </c>
      <c r="F135" s="72" t="s">
        <v>23</v>
      </c>
      <c r="G135" s="72" t="s">
        <v>24</v>
      </c>
      <c r="H135" s="56" t="s">
        <v>142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22.8" x14ac:dyDescent="0.3">
      <c r="A136" s="91">
        <v>1</v>
      </c>
      <c r="B136" s="198" t="s">
        <v>153</v>
      </c>
      <c r="C136" s="193">
        <v>4</v>
      </c>
      <c r="D136" s="199"/>
      <c r="E136" s="184"/>
      <c r="F136" s="200">
        <f t="shared" ref="F136:F147" si="20">C136*D136</f>
        <v>0</v>
      </c>
      <c r="G136" s="199">
        <f t="shared" ref="G136:G147" si="21">ROUND(F136+(F136*E136),2)</f>
        <v>0</v>
      </c>
      <c r="H136" s="5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x14ac:dyDescent="0.3">
      <c r="A137" s="91">
        <v>2</v>
      </c>
      <c r="B137" s="198" t="s">
        <v>154</v>
      </c>
      <c r="C137" s="193">
        <v>2</v>
      </c>
      <c r="D137" s="199"/>
      <c r="E137" s="184"/>
      <c r="F137" s="200">
        <f t="shared" si="20"/>
        <v>0</v>
      </c>
      <c r="G137" s="199">
        <f t="shared" si="21"/>
        <v>0</v>
      </c>
      <c r="H137" s="5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x14ac:dyDescent="0.3">
      <c r="A138" s="91">
        <v>3</v>
      </c>
      <c r="B138" s="198" t="s">
        <v>155</v>
      </c>
      <c r="C138" s="193">
        <v>4</v>
      </c>
      <c r="D138" s="199"/>
      <c r="E138" s="184"/>
      <c r="F138" s="200">
        <f t="shared" si="20"/>
        <v>0</v>
      </c>
      <c r="G138" s="199">
        <f t="shared" si="21"/>
        <v>0</v>
      </c>
      <c r="H138" s="55"/>
      <c r="I138" s="82"/>
      <c r="J138" s="8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22.8" x14ac:dyDescent="0.3">
      <c r="A139" s="91">
        <v>4</v>
      </c>
      <c r="B139" s="198" t="s">
        <v>156</v>
      </c>
      <c r="C139" s="193">
        <v>2</v>
      </c>
      <c r="D139" s="199"/>
      <c r="E139" s="184"/>
      <c r="F139" s="200">
        <f t="shared" si="20"/>
        <v>0</v>
      </c>
      <c r="G139" s="199">
        <f t="shared" si="21"/>
        <v>0</v>
      </c>
      <c r="H139" s="55"/>
      <c r="I139" s="82"/>
      <c r="J139" s="8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22.8" x14ac:dyDescent="0.3">
      <c r="A140" s="91">
        <v>5</v>
      </c>
      <c r="B140" s="198" t="s">
        <v>157</v>
      </c>
      <c r="C140" s="193">
        <v>6</v>
      </c>
      <c r="D140" s="199"/>
      <c r="E140" s="184"/>
      <c r="F140" s="200">
        <f t="shared" si="20"/>
        <v>0</v>
      </c>
      <c r="G140" s="199">
        <f t="shared" si="21"/>
        <v>0</v>
      </c>
      <c r="H140" s="55"/>
      <c r="I140" s="63"/>
      <c r="J140" s="63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40.799999999999997" customHeight="1" x14ac:dyDescent="0.3">
      <c r="A141" s="91">
        <v>6</v>
      </c>
      <c r="B141" s="198" t="s">
        <v>158</v>
      </c>
      <c r="C141" s="193">
        <v>6</v>
      </c>
      <c r="D141" s="199"/>
      <c r="E141" s="184"/>
      <c r="F141" s="200">
        <f t="shared" si="20"/>
        <v>0</v>
      </c>
      <c r="G141" s="199">
        <f t="shared" si="21"/>
        <v>0</v>
      </c>
      <c r="H141" s="5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28.8" customHeight="1" x14ac:dyDescent="0.3">
      <c r="A142" s="91">
        <v>7</v>
      </c>
      <c r="B142" s="198" t="s">
        <v>159</v>
      </c>
      <c r="C142" s="193">
        <v>5</v>
      </c>
      <c r="D142" s="199"/>
      <c r="E142" s="184"/>
      <c r="F142" s="200">
        <f t="shared" si="20"/>
        <v>0</v>
      </c>
      <c r="G142" s="199">
        <f t="shared" si="21"/>
        <v>0</v>
      </c>
      <c r="H142" s="5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30" customHeight="1" x14ac:dyDescent="0.3">
      <c r="A143" s="91">
        <v>8</v>
      </c>
      <c r="B143" s="198" t="s">
        <v>160</v>
      </c>
      <c r="C143" s="193">
        <v>6</v>
      </c>
      <c r="D143" s="199"/>
      <c r="E143" s="184"/>
      <c r="F143" s="200">
        <f t="shared" si="20"/>
        <v>0</v>
      </c>
      <c r="G143" s="199">
        <f t="shared" si="21"/>
        <v>0</v>
      </c>
      <c r="H143" s="5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28.2" customHeight="1" x14ac:dyDescent="0.3">
      <c r="A144" s="91">
        <v>9</v>
      </c>
      <c r="B144" s="198" t="s">
        <v>161</v>
      </c>
      <c r="C144" s="193">
        <v>6</v>
      </c>
      <c r="D144" s="199"/>
      <c r="E144" s="184"/>
      <c r="F144" s="200">
        <f t="shared" si="20"/>
        <v>0</v>
      </c>
      <c r="G144" s="199">
        <f t="shared" si="21"/>
        <v>0</v>
      </c>
      <c r="H144" s="5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39" customHeight="1" x14ac:dyDescent="0.3">
      <c r="A145" s="91">
        <v>10</v>
      </c>
      <c r="B145" s="198" t="s">
        <v>162</v>
      </c>
      <c r="C145" s="193">
        <v>4</v>
      </c>
      <c r="D145" s="199"/>
      <c r="E145" s="194"/>
      <c r="F145" s="200">
        <f t="shared" si="20"/>
        <v>0</v>
      </c>
      <c r="G145" s="199">
        <f t="shared" si="21"/>
        <v>0</v>
      </c>
      <c r="H145" s="5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31.8" customHeight="1" x14ac:dyDescent="0.3">
      <c r="A146" s="91">
        <v>11</v>
      </c>
      <c r="B146" s="198" t="s">
        <v>163</v>
      </c>
      <c r="C146" s="193">
        <v>4</v>
      </c>
      <c r="D146" s="199"/>
      <c r="E146" s="194"/>
      <c r="F146" s="200">
        <f t="shared" si="20"/>
        <v>0</v>
      </c>
      <c r="G146" s="199">
        <f t="shared" si="21"/>
        <v>0</v>
      </c>
      <c r="H146" s="5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33" customHeight="1" thickBot="1" x14ac:dyDescent="0.35">
      <c r="A147" s="91">
        <v>12</v>
      </c>
      <c r="B147" s="181" t="s">
        <v>164</v>
      </c>
      <c r="C147" s="193">
        <v>2</v>
      </c>
      <c r="D147" s="199"/>
      <c r="E147" s="184"/>
      <c r="F147" s="200">
        <f t="shared" si="20"/>
        <v>0</v>
      </c>
      <c r="G147" s="199">
        <f t="shared" si="21"/>
        <v>0</v>
      </c>
      <c r="H147" s="5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5" customHeight="1" thickBot="1" x14ac:dyDescent="0.35">
      <c r="A148" s="84"/>
      <c r="B148" s="84"/>
      <c r="C148" s="84"/>
      <c r="D148" s="84"/>
      <c r="E148" s="201" t="s">
        <v>21</v>
      </c>
      <c r="F148" s="119">
        <f>SUM(F136:F147)</f>
        <v>0</v>
      </c>
      <c r="G148" s="121">
        <f>SUM(G136:G147)</f>
        <v>0</v>
      </c>
      <c r="H148" s="8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5" customHeight="1" x14ac:dyDescent="0.3">
      <c r="A149" s="44"/>
      <c r="B149" s="7"/>
      <c r="C149" s="45"/>
      <c r="D149" s="44"/>
      <c r="E149" s="38"/>
      <c r="F149" s="17"/>
      <c r="G149" s="18"/>
      <c r="H149" s="3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4.4" customHeight="1" x14ac:dyDescent="0.3">
      <c r="A150" s="44"/>
      <c r="B150" s="7"/>
      <c r="C150" s="45"/>
      <c r="D150" s="44"/>
      <c r="E150" s="38"/>
      <c r="F150" s="17"/>
      <c r="G150" s="18"/>
      <c r="H150" s="3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4.4" customHeight="1" x14ac:dyDescent="0.3">
      <c r="A151" s="44"/>
      <c r="B151" s="7"/>
      <c r="C151" s="45"/>
      <c r="D151" s="44"/>
      <c r="E151" s="38"/>
      <c r="F151" s="17"/>
      <c r="G151" s="18"/>
      <c r="H151" s="3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x14ac:dyDescent="0.3">
      <c r="A152" s="46"/>
      <c r="B152" s="39"/>
      <c r="C152" s="39"/>
      <c r="D152" s="39"/>
      <c r="E152" s="39"/>
      <c r="F152" s="39"/>
      <c r="G152" s="40"/>
      <c r="H152" s="3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x14ac:dyDescent="0.3">
      <c r="A153" s="86" t="s">
        <v>172</v>
      </c>
      <c r="B153" s="87"/>
      <c r="C153" s="87"/>
      <c r="D153" s="87"/>
      <c r="E153" s="87"/>
      <c r="F153" s="87"/>
      <c r="G153" s="87"/>
      <c r="H153" s="8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35.4" x14ac:dyDescent="0.3">
      <c r="A154" s="88" t="s">
        <v>7</v>
      </c>
      <c r="B154" s="72" t="s">
        <v>8</v>
      </c>
      <c r="C154" s="88" t="s">
        <v>9</v>
      </c>
      <c r="D154" s="252" t="s">
        <v>10</v>
      </c>
      <c r="E154" s="88" t="s">
        <v>11</v>
      </c>
      <c r="F154" s="89" t="s">
        <v>23</v>
      </c>
      <c r="G154" s="72" t="s">
        <v>24</v>
      </c>
      <c r="H154" s="56" t="s">
        <v>142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22.8" x14ac:dyDescent="0.3">
      <c r="A155" s="90">
        <v>1</v>
      </c>
      <c r="B155" s="181" t="s">
        <v>166</v>
      </c>
      <c r="C155" s="193">
        <v>10</v>
      </c>
      <c r="D155" s="183"/>
      <c r="E155" s="184"/>
      <c r="F155" s="185">
        <f>C155*D155</f>
        <v>0</v>
      </c>
      <c r="G155" s="183">
        <f>ROUND(F155+(F155*E155),2)</f>
        <v>0</v>
      </c>
      <c r="H155" s="5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22.8" x14ac:dyDescent="0.3">
      <c r="A156" s="91">
        <v>2</v>
      </c>
      <c r="B156" s="181" t="s">
        <v>167</v>
      </c>
      <c r="C156" s="193">
        <v>10</v>
      </c>
      <c r="D156" s="183"/>
      <c r="E156" s="184"/>
      <c r="F156" s="185">
        <f>C156*D156</f>
        <v>0</v>
      </c>
      <c r="G156" s="183">
        <f>ROUND(F156+(F156*E156),2)</f>
        <v>0</v>
      </c>
      <c r="H156" s="5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22.8" x14ac:dyDescent="0.3">
      <c r="A157" s="91">
        <v>3</v>
      </c>
      <c r="B157" s="181" t="s">
        <v>168</v>
      </c>
      <c r="C157" s="193">
        <v>20</v>
      </c>
      <c r="D157" s="183"/>
      <c r="E157" s="194"/>
      <c r="F157" s="195">
        <f>C157*D157</f>
        <v>0</v>
      </c>
      <c r="G157" s="196">
        <f>ROUND(F157+(F157*E157),2)</f>
        <v>0</v>
      </c>
      <c r="H157" s="5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5" thickBot="1" x14ac:dyDescent="0.35">
      <c r="A158" s="92">
        <v>4</v>
      </c>
      <c r="B158" s="197" t="s">
        <v>169</v>
      </c>
      <c r="C158" s="92">
        <v>10</v>
      </c>
      <c r="D158" s="183"/>
      <c r="E158" s="184"/>
      <c r="F158" s="185">
        <f>C158*D158</f>
        <v>0</v>
      </c>
      <c r="G158" s="183">
        <f>ROUND(F158+(F158*E158),2)</f>
        <v>0</v>
      </c>
      <c r="H158" s="5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4.4" customHeight="1" thickBot="1" x14ac:dyDescent="0.35">
      <c r="A159" s="93"/>
      <c r="B159" s="93"/>
      <c r="C159" s="93"/>
      <c r="D159" s="93"/>
      <c r="E159" s="9" t="s">
        <v>21</v>
      </c>
      <c r="F159" s="119">
        <f>SUM(F155:F158)</f>
        <v>0</v>
      </c>
      <c r="G159" s="121">
        <f>SUM(G155:G158)</f>
        <v>0</v>
      </c>
      <c r="H159" s="85"/>
      <c r="I159" s="87"/>
      <c r="J159" s="87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5" customHeight="1" x14ac:dyDescent="0.3">
      <c r="A160" s="93"/>
      <c r="B160" s="93"/>
      <c r="C160" s="93"/>
      <c r="D160" s="93"/>
      <c r="E160" s="93"/>
      <c r="F160" s="93"/>
      <c r="G160" s="85"/>
      <c r="H160" s="8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0.8" customHeight="1" x14ac:dyDescent="0.3">
      <c r="A161" s="93"/>
      <c r="B161" s="93"/>
      <c r="C161" s="93"/>
      <c r="D161" s="93"/>
      <c r="E161" s="93"/>
      <c r="F161" s="93"/>
      <c r="G161" s="85"/>
      <c r="H161" s="8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5.6" customHeight="1" x14ac:dyDescent="0.3">
      <c r="A162" s="2"/>
      <c r="B162" s="2"/>
      <c r="C162" s="2"/>
      <c r="D162" s="13"/>
      <c r="E162" s="2"/>
      <c r="F162" s="2"/>
      <c r="G162" s="2"/>
      <c r="H162" s="9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7.399999999999999" customHeight="1" x14ac:dyDescent="0.3">
      <c r="A163" s="86" t="s">
        <v>173</v>
      </c>
      <c r="B163" s="87"/>
      <c r="C163" s="87"/>
      <c r="D163" s="87"/>
      <c r="E163" s="87"/>
      <c r="F163" s="87"/>
      <c r="G163" s="87"/>
      <c r="H163" s="8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36.6" customHeight="1" x14ac:dyDescent="0.3">
      <c r="A164" s="88" t="s">
        <v>7</v>
      </c>
      <c r="B164" s="72" t="s">
        <v>8</v>
      </c>
      <c r="C164" s="88" t="s">
        <v>9</v>
      </c>
      <c r="D164" s="252" t="s">
        <v>10</v>
      </c>
      <c r="E164" s="88" t="s">
        <v>11</v>
      </c>
      <c r="F164" s="89" t="s">
        <v>23</v>
      </c>
      <c r="G164" s="72" t="s">
        <v>24</v>
      </c>
      <c r="H164" s="56" t="s">
        <v>142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x14ac:dyDescent="0.3">
      <c r="A165" s="91">
        <v>1</v>
      </c>
      <c r="B165" s="181" t="s">
        <v>170</v>
      </c>
      <c r="C165" s="182">
        <v>4</v>
      </c>
      <c r="D165" s="183"/>
      <c r="E165" s="184"/>
      <c r="F165" s="185">
        <f>C165*D165</f>
        <v>0</v>
      </c>
      <c r="G165" s="183">
        <f>ROUND(F165+(F165*E165),2)</f>
        <v>0</v>
      </c>
      <c r="H165" s="186"/>
      <c r="I165" s="85"/>
      <c r="J165" s="85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5" thickBot="1" x14ac:dyDescent="0.35">
      <c r="A166" s="187">
        <v>2</v>
      </c>
      <c r="B166" s="188" t="s">
        <v>171</v>
      </c>
      <c r="C166" s="189">
        <v>4</v>
      </c>
      <c r="D166" s="190"/>
      <c r="E166" s="191"/>
      <c r="F166" s="192">
        <f>C166*D166</f>
        <v>0</v>
      </c>
      <c r="G166" s="183">
        <f>ROUND(F166+(F166*E166),2)</f>
        <v>0</v>
      </c>
      <c r="H166" s="186"/>
      <c r="I166" s="85"/>
      <c r="J166" s="85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5" thickBot="1" x14ac:dyDescent="0.35">
      <c r="A167" s="95"/>
      <c r="B167" s="95"/>
      <c r="C167" s="95"/>
      <c r="D167" s="95"/>
      <c r="E167" s="9" t="s">
        <v>21</v>
      </c>
      <c r="F167" s="119">
        <f>SUM(F165:F166)</f>
        <v>0</v>
      </c>
      <c r="G167" s="121">
        <f>SUM(G165:G166)</f>
        <v>0</v>
      </c>
      <c r="H167" s="85"/>
      <c r="I167" s="85"/>
      <c r="J167" s="85"/>
      <c r="K167" s="2"/>
      <c r="L167" s="2"/>
      <c r="M167" s="2"/>
      <c r="N167" s="2"/>
      <c r="O167" s="2"/>
      <c r="P167" s="2"/>
      <c r="Q167" s="2"/>
      <c r="R167" s="2"/>
      <c r="S167" s="2"/>
    </row>
    <row r="168" spans="1:19" x14ac:dyDescent="0.3">
      <c r="A168" s="46"/>
      <c r="B168" s="39"/>
      <c r="C168" s="39"/>
      <c r="D168" s="39"/>
      <c r="E168" s="39"/>
      <c r="F168" s="39"/>
      <c r="G168" s="40"/>
      <c r="H168" s="39"/>
      <c r="I168" s="85"/>
      <c r="J168" s="85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4.4" customHeight="1" x14ac:dyDescent="0.3">
      <c r="A169" s="46"/>
      <c r="B169" s="39"/>
      <c r="C169" s="39"/>
      <c r="D169" s="39"/>
      <c r="E169" s="39"/>
      <c r="F169" s="39"/>
      <c r="G169" s="40"/>
      <c r="H169" s="39"/>
      <c r="I169" s="87"/>
      <c r="J169" s="87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4.4" customHeight="1" x14ac:dyDescent="0.3">
      <c r="A170" s="46"/>
      <c r="B170" s="39"/>
      <c r="C170" s="39"/>
      <c r="D170" s="39"/>
      <c r="E170" s="39"/>
      <c r="F170" s="39"/>
      <c r="G170" s="40"/>
      <c r="H170" s="39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x14ac:dyDescent="0.3">
      <c r="A171" s="46"/>
      <c r="B171" s="39"/>
      <c r="C171" s="39"/>
      <c r="D171" s="39"/>
      <c r="E171" s="39"/>
      <c r="F171" s="39"/>
      <c r="G171" s="40"/>
      <c r="H171" s="39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x14ac:dyDescent="0.3">
      <c r="A172" s="96" t="s">
        <v>183</v>
      </c>
      <c r="B172" s="97"/>
      <c r="C172" s="97"/>
      <c r="D172" s="253"/>
      <c r="E172" s="97"/>
      <c r="F172" s="97"/>
      <c r="G172" s="97"/>
      <c r="H172" s="9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36" x14ac:dyDescent="0.3">
      <c r="A173" s="99" t="s">
        <v>174</v>
      </c>
      <c r="B173" s="100" t="s">
        <v>8</v>
      </c>
      <c r="C173" s="100" t="s">
        <v>185</v>
      </c>
      <c r="D173" s="174" t="s">
        <v>175</v>
      </c>
      <c r="E173" s="100" t="s">
        <v>184</v>
      </c>
      <c r="F173" s="100" t="s">
        <v>176</v>
      </c>
      <c r="G173" s="100" t="s">
        <v>177</v>
      </c>
      <c r="H173" s="218" t="s">
        <v>142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57" x14ac:dyDescent="0.3">
      <c r="A174" s="172">
        <v>1</v>
      </c>
      <c r="B174" s="173" t="s">
        <v>178</v>
      </c>
      <c r="C174" s="174">
        <v>1</v>
      </c>
      <c r="D174" s="175"/>
      <c r="E174" s="176"/>
      <c r="F174" s="175">
        <f>C174*D174</f>
        <v>0</v>
      </c>
      <c r="G174" s="175">
        <f>ROUND(F174+(F174*E174),2)</f>
        <v>0</v>
      </c>
      <c r="H174" s="5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45.6" x14ac:dyDescent="0.3">
      <c r="A175" s="172">
        <v>2</v>
      </c>
      <c r="B175" s="173" t="s">
        <v>179</v>
      </c>
      <c r="C175" s="174">
        <v>2</v>
      </c>
      <c r="D175" s="175"/>
      <c r="E175" s="176"/>
      <c r="F175" s="175">
        <f t="shared" ref="F175:F178" si="22">C175*D175</f>
        <v>0</v>
      </c>
      <c r="G175" s="175">
        <f t="shared" ref="G175:G178" si="23">ROUND(F175+(F175*E175),2)</f>
        <v>0</v>
      </c>
      <c r="H175" s="5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45.6" x14ac:dyDescent="0.3">
      <c r="A176" s="172">
        <v>3</v>
      </c>
      <c r="B176" s="173" t="s">
        <v>180</v>
      </c>
      <c r="C176" s="174">
        <v>2</v>
      </c>
      <c r="D176" s="175"/>
      <c r="E176" s="176"/>
      <c r="F176" s="175">
        <f t="shared" si="22"/>
        <v>0</v>
      </c>
      <c r="G176" s="175">
        <f t="shared" si="23"/>
        <v>0</v>
      </c>
      <c r="H176" s="5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34.200000000000003" x14ac:dyDescent="0.3">
      <c r="A177" s="177">
        <v>4</v>
      </c>
      <c r="B177" s="173" t="s">
        <v>181</v>
      </c>
      <c r="C177" s="178">
        <v>1</v>
      </c>
      <c r="D177" s="175"/>
      <c r="E177" s="176"/>
      <c r="F177" s="175">
        <f t="shared" si="22"/>
        <v>0</v>
      </c>
      <c r="G177" s="175">
        <f t="shared" si="23"/>
        <v>0</v>
      </c>
      <c r="H177" s="5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46.2" thickBot="1" x14ac:dyDescent="0.35">
      <c r="A178" s="177">
        <v>5</v>
      </c>
      <c r="B178" s="173" t="s">
        <v>182</v>
      </c>
      <c r="C178" s="178">
        <v>1</v>
      </c>
      <c r="D178" s="175"/>
      <c r="E178" s="176"/>
      <c r="F178" s="175">
        <f t="shared" si="22"/>
        <v>0</v>
      </c>
      <c r="G178" s="175">
        <f t="shared" si="23"/>
        <v>0</v>
      </c>
      <c r="H178" s="55"/>
      <c r="I178" s="98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6.2" customHeight="1" thickBot="1" x14ac:dyDescent="0.35">
      <c r="A179" s="35"/>
      <c r="B179" s="101"/>
      <c r="C179" s="101"/>
      <c r="D179" s="254"/>
      <c r="E179" s="9" t="s">
        <v>21</v>
      </c>
      <c r="F179" s="179">
        <f>SUM(F174:F178)</f>
        <v>0</v>
      </c>
      <c r="G179" s="180">
        <f>SUM(G174:G178)</f>
        <v>0</v>
      </c>
      <c r="H179" s="10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3.8" customHeight="1" x14ac:dyDescent="0.3">
      <c r="A180" s="46"/>
      <c r="B180" s="39"/>
      <c r="C180" s="39"/>
      <c r="D180" s="39"/>
      <c r="E180" s="39"/>
      <c r="F180" s="39"/>
      <c r="G180" s="40"/>
      <c r="H180" s="39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1.4" customHeight="1" x14ac:dyDescent="0.3">
      <c r="A181" s="46"/>
      <c r="B181" s="39"/>
      <c r="C181" s="39"/>
      <c r="D181" s="39"/>
      <c r="E181" s="39"/>
      <c r="F181" s="39"/>
      <c r="G181" s="40"/>
      <c r="H181" s="39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3.8" customHeight="1" x14ac:dyDescent="0.3">
      <c r="A182" s="46"/>
      <c r="B182" s="39"/>
      <c r="C182" s="39"/>
      <c r="D182" s="39"/>
      <c r="E182" s="39"/>
      <c r="F182" s="39"/>
      <c r="G182" s="40"/>
      <c r="H182" s="3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6" customHeight="1" x14ac:dyDescent="0.3">
      <c r="A183" s="44"/>
      <c r="B183" s="123"/>
      <c r="C183" s="45"/>
      <c r="D183" s="44"/>
      <c r="E183" s="38"/>
      <c r="F183" s="17"/>
      <c r="G183" s="18"/>
      <c r="H183" s="3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x14ac:dyDescent="0.3">
      <c r="A184" s="124" t="s">
        <v>204</v>
      </c>
      <c r="B184" s="7"/>
      <c r="C184" s="45"/>
      <c r="D184" s="44"/>
      <c r="E184" s="38"/>
      <c r="F184" s="17"/>
      <c r="G184" s="18"/>
      <c r="H184" s="39"/>
      <c r="I184" s="103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41.4" customHeight="1" x14ac:dyDescent="0.3">
      <c r="A185" s="126" t="s">
        <v>188</v>
      </c>
      <c r="B185" s="127" t="s">
        <v>8</v>
      </c>
      <c r="C185" s="127" t="s">
        <v>259</v>
      </c>
      <c r="D185" s="255" t="s">
        <v>258</v>
      </c>
      <c r="E185" s="100" t="s">
        <v>184</v>
      </c>
      <c r="F185" s="127" t="s">
        <v>256</v>
      </c>
      <c r="G185" s="127" t="s">
        <v>257</v>
      </c>
      <c r="H185" s="131" t="s">
        <v>142</v>
      </c>
      <c r="I185" s="2"/>
      <c r="K185" s="2"/>
      <c r="L185" s="2"/>
      <c r="M185" s="2"/>
      <c r="N185" s="2"/>
      <c r="O185" s="2"/>
      <c r="P185" s="2"/>
      <c r="Q185" s="2"/>
      <c r="R185" s="2"/>
    </row>
    <row r="186" spans="1:19" x14ac:dyDescent="0.3">
      <c r="A186" s="134">
        <v>1</v>
      </c>
      <c r="B186" s="135" t="s">
        <v>189</v>
      </c>
      <c r="C186" s="134">
        <v>4</v>
      </c>
      <c r="D186" s="136"/>
      <c r="E186" s="137"/>
      <c r="F186" s="136">
        <f>C186*D186</f>
        <v>0</v>
      </c>
      <c r="G186" s="136">
        <f t="shared" ref="G186:G192" si="24">ROUND(F186+(F186*E186),2)</f>
        <v>0</v>
      </c>
      <c r="H186" s="217"/>
      <c r="I186" s="2"/>
      <c r="K186" s="2"/>
      <c r="L186" s="2"/>
      <c r="M186" s="2"/>
      <c r="N186" s="2"/>
      <c r="O186" s="2"/>
      <c r="P186" s="2"/>
      <c r="Q186" s="2"/>
      <c r="R186" s="2"/>
    </row>
    <row r="187" spans="1:19" x14ac:dyDescent="0.3">
      <c r="A187" s="134">
        <v>2</v>
      </c>
      <c r="B187" s="135" t="s">
        <v>190</v>
      </c>
      <c r="C187" s="134">
        <v>6</v>
      </c>
      <c r="D187" s="136"/>
      <c r="E187" s="137"/>
      <c r="F187" s="136">
        <f t="shared" ref="F187:F192" si="25">C187*D187</f>
        <v>0</v>
      </c>
      <c r="G187" s="136">
        <f t="shared" si="24"/>
        <v>0</v>
      </c>
      <c r="H187" s="217"/>
      <c r="I187" s="2"/>
      <c r="K187" s="2"/>
      <c r="L187" s="2"/>
      <c r="M187" s="2"/>
      <c r="N187" s="2"/>
      <c r="O187" s="2"/>
      <c r="P187" s="2"/>
      <c r="Q187" s="2"/>
      <c r="R187" s="2"/>
    </row>
    <row r="188" spans="1:19" x14ac:dyDescent="0.3">
      <c r="A188" s="134">
        <v>3</v>
      </c>
      <c r="B188" s="135" t="s">
        <v>191</v>
      </c>
      <c r="C188" s="134">
        <v>4</v>
      </c>
      <c r="D188" s="136"/>
      <c r="E188" s="137"/>
      <c r="F188" s="136">
        <f t="shared" si="25"/>
        <v>0</v>
      </c>
      <c r="G188" s="136">
        <f t="shared" si="24"/>
        <v>0</v>
      </c>
      <c r="H188" s="217"/>
      <c r="I188" s="2"/>
      <c r="K188" s="2"/>
      <c r="L188" s="2"/>
      <c r="M188" s="2"/>
      <c r="N188" s="2"/>
      <c r="O188" s="2"/>
      <c r="P188" s="2"/>
      <c r="Q188" s="2"/>
      <c r="R188" s="2"/>
    </row>
    <row r="189" spans="1:19" x14ac:dyDescent="0.3">
      <c r="A189" s="134">
        <v>4</v>
      </c>
      <c r="B189" s="135" t="s">
        <v>192</v>
      </c>
      <c r="C189" s="134">
        <v>10</v>
      </c>
      <c r="D189" s="136"/>
      <c r="E189" s="137"/>
      <c r="F189" s="136">
        <f t="shared" si="25"/>
        <v>0</v>
      </c>
      <c r="G189" s="136">
        <f t="shared" si="24"/>
        <v>0</v>
      </c>
      <c r="H189" s="217"/>
      <c r="I189" s="2"/>
      <c r="K189" s="2"/>
      <c r="L189" s="2"/>
      <c r="M189" s="2"/>
      <c r="N189" s="2"/>
      <c r="O189" s="2"/>
      <c r="P189" s="2"/>
      <c r="Q189" s="2"/>
      <c r="R189" s="2"/>
    </row>
    <row r="190" spans="1:19" ht="22.8" x14ac:dyDescent="0.3">
      <c r="A190" s="134">
        <v>5</v>
      </c>
      <c r="B190" s="135" t="s">
        <v>193</v>
      </c>
      <c r="C190" s="134">
        <v>10</v>
      </c>
      <c r="D190" s="136"/>
      <c r="E190" s="137"/>
      <c r="F190" s="136">
        <f t="shared" si="25"/>
        <v>0</v>
      </c>
      <c r="G190" s="136">
        <f t="shared" si="24"/>
        <v>0</v>
      </c>
      <c r="H190" s="217"/>
      <c r="I190" s="2"/>
      <c r="K190" s="2"/>
      <c r="L190" s="2"/>
      <c r="M190" s="2"/>
      <c r="N190" s="2"/>
      <c r="O190" s="2"/>
      <c r="P190" s="2"/>
      <c r="Q190" s="2"/>
      <c r="R190" s="2"/>
    </row>
    <row r="191" spans="1:19" x14ac:dyDescent="0.3">
      <c r="A191" s="134">
        <v>6</v>
      </c>
      <c r="B191" s="135" t="s">
        <v>194</v>
      </c>
      <c r="C191" s="134">
        <v>10</v>
      </c>
      <c r="D191" s="136"/>
      <c r="E191" s="137"/>
      <c r="F191" s="136">
        <f t="shared" si="25"/>
        <v>0</v>
      </c>
      <c r="G191" s="136">
        <f t="shared" si="24"/>
        <v>0</v>
      </c>
      <c r="H191" s="217"/>
      <c r="I191" s="2"/>
      <c r="K191" s="2"/>
      <c r="L191" s="2"/>
      <c r="M191" s="2"/>
      <c r="N191" s="2"/>
      <c r="O191" s="2"/>
      <c r="P191" s="2"/>
      <c r="Q191" s="2"/>
      <c r="R191" s="2"/>
    </row>
    <row r="192" spans="1:19" ht="15" thickBot="1" x14ac:dyDescent="0.35">
      <c r="A192" s="134">
        <v>7</v>
      </c>
      <c r="B192" s="135" t="s">
        <v>195</v>
      </c>
      <c r="C192" s="134">
        <v>6</v>
      </c>
      <c r="D192" s="136"/>
      <c r="E192" s="138"/>
      <c r="F192" s="136">
        <f t="shared" si="25"/>
        <v>0</v>
      </c>
      <c r="G192" s="136">
        <f t="shared" si="24"/>
        <v>0</v>
      </c>
      <c r="H192" s="217"/>
      <c r="I192" s="2"/>
      <c r="K192" s="2"/>
      <c r="L192" s="2"/>
      <c r="M192" s="2"/>
      <c r="N192" s="2"/>
      <c r="O192" s="2"/>
      <c r="P192" s="2"/>
      <c r="Q192" s="2"/>
      <c r="R192" s="2"/>
    </row>
    <row r="193" spans="1:19" ht="15" thickBot="1" x14ac:dyDescent="0.35">
      <c r="A193" s="35"/>
      <c r="B193" s="128"/>
      <c r="C193" s="35"/>
      <c r="D193" s="254"/>
      <c r="E193" s="261" t="s">
        <v>21</v>
      </c>
      <c r="F193" s="262">
        <f>SUM(F186:F192)</f>
        <v>0</v>
      </c>
      <c r="G193" s="263">
        <f>SUM(G186:G192)</f>
        <v>0</v>
      </c>
      <c r="H193" s="103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9" x14ac:dyDescent="0.3">
      <c r="A194" s="35"/>
      <c r="B194" s="128"/>
      <c r="C194" s="35"/>
      <c r="D194" s="254"/>
      <c r="E194" s="129"/>
      <c r="F194" s="38"/>
      <c r="G194" s="129"/>
      <c r="H194" s="39"/>
      <c r="I194" s="103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x14ac:dyDescent="0.3">
      <c r="A195" s="44"/>
      <c r="B195" s="7"/>
      <c r="C195" s="45"/>
      <c r="D195" s="44"/>
      <c r="E195" s="38"/>
      <c r="F195" s="17"/>
      <c r="G195" s="18"/>
      <c r="H195" s="39"/>
      <c r="I195" s="103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x14ac:dyDescent="0.3">
      <c r="A196" s="124" t="s">
        <v>205</v>
      </c>
      <c r="B196" s="7"/>
      <c r="C196" s="45"/>
      <c r="D196" s="44"/>
      <c r="E196" s="38"/>
      <c r="F196" s="17"/>
      <c r="G196" s="18"/>
      <c r="H196" s="39"/>
      <c r="I196" s="103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44.4" customHeight="1" x14ac:dyDescent="0.3">
      <c r="A197" s="130" t="s">
        <v>188</v>
      </c>
      <c r="B197" s="132" t="s">
        <v>8</v>
      </c>
      <c r="C197" s="132" t="s">
        <v>259</v>
      </c>
      <c r="D197" s="256" t="s">
        <v>258</v>
      </c>
      <c r="E197" s="100" t="s">
        <v>184</v>
      </c>
      <c r="F197" s="132" t="s">
        <v>256</v>
      </c>
      <c r="G197" s="132" t="s">
        <v>257</v>
      </c>
      <c r="H197" s="131" t="s">
        <v>142</v>
      </c>
      <c r="I197" s="103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41.4" customHeight="1" x14ac:dyDescent="0.3">
      <c r="A198" s="134">
        <v>1</v>
      </c>
      <c r="B198" s="135" t="s">
        <v>196</v>
      </c>
      <c r="C198" s="134">
        <v>6</v>
      </c>
      <c r="D198" s="136"/>
      <c r="E198" s="137"/>
      <c r="F198" s="136">
        <f>C198*D198</f>
        <v>0</v>
      </c>
      <c r="G198" s="136">
        <f t="shared" ref="G198:G205" si="26">ROUND(F198+(F198*E198),2)</f>
        <v>0</v>
      </c>
      <c r="H198" s="55"/>
      <c r="I198" s="103"/>
      <c r="J198" s="2"/>
      <c r="L198" s="2"/>
      <c r="M198" s="2"/>
      <c r="N198" s="2"/>
      <c r="O198" s="2"/>
      <c r="P198" s="2"/>
      <c r="Q198" s="2"/>
      <c r="R198" s="2"/>
      <c r="S198" s="2"/>
    </row>
    <row r="199" spans="1:19" ht="34.200000000000003" x14ac:dyDescent="0.3">
      <c r="A199" s="134">
        <v>2</v>
      </c>
      <c r="B199" s="135" t="s">
        <v>197</v>
      </c>
      <c r="C199" s="134">
        <v>6</v>
      </c>
      <c r="D199" s="136"/>
      <c r="E199" s="137"/>
      <c r="F199" s="136">
        <f t="shared" ref="F199:F205" si="27">C199*D199</f>
        <v>0</v>
      </c>
      <c r="G199" s="136">
        <f t="shared" si="26"/>
        <v>0</v>
      </c>
      <c r="H199" s="55"/>
      <c r="I199" s="103"/>
      <c r="J199" s="2"/>
      <c r="L199" s="2"/>
      <c r="M199" s="2"/>
      <c r="N199" s="2"/>
      <c r="O199" s="2"/>
      <c r="P199" s="2"/>
      <c r="Q199" s="2"/>
      <c r="R199" s="2"/>
      <c r="S199" s="2"/>
    </row>
    <row r="200" spans="1:19" ht="39.6" customHeight="1" x14ac:dyDescent="0.3">
      <c r="A200" s="134">
        <v>3</v>
      </c>
      <c r="B200" s="135" t="s">
        <v>198</v>
      </c>
      <c r="C200" s="134">
        <v>6</v>
      </c>
      <c r="D200" s="136"/>
      <c r="E200" s="137"/>
      <c r="F200" s="136">
        <f t="shared" si="27"/>
        <v>0</v>
      </c>
      <c r="G200" s="136">
        <f t="shared" si="26"/>
        <v>0</v>
      </c>
      <c r="H200" s="55"/>
      <c r="I200" s="103"/>
      <c r="J200" s="2"/>
      <c r="L200" s="2"/>
      <c r="M200" s="2"/>
      <c r="N200" s="2"/>
      <c r="O200" s="2"/>
      <c r="P200" s="2"/>
      <c r="Q200" s="2"/>
      <c r="R200" s="2"/>
      <c r="S200" s="2"/>
    </row>
    <row r="201" spans="1:19" ht="40.799999999999997" customHeight="1" x14ac:dyDescent="0.3">
      <c r="A201" s="134">
        <v>4</v>
      </c>
      <c r="B201" s="135" t="s">
        <v>199</v>
      </c>
      <c r="C201" s="134">
        <v>6</v>
      </c>
      <c r="D201" s="136"/>
      <c r="E201" s="137"/>
      <c r="F201" s="136">
        <f t="shared" si="27"/>
        <v>0</v>
      </c>
      <c r="G201" s="136">
        <f t="shared" si="26"/>
        <v>0</v>
      </c>
      <c r="H201" s="55"/>
      <c r="I201" s="103"/>
      <c r="J201" s="2"/>
      <c r="L201" s="2"/>
      <c r="M201" s="2"/>
      <c r="N201" s="2"/>
      <c r="O201" s="2"/>
      <c r="P201" s="2"/>
      <c r="Q201" s="2"/>
      <c r="R201" s="2"/>
      <c r="S201" s="2"/>
    </row>
    <row r="202" spans="1:19" ht="45.6" customHeight="1" x14ac:dyDescent="0.3">
      <c r="A202" s="134">
        <v>5</v>
      </c>
      <c r="B202" s="135" t="s">
        <v>200</v>
      </c>
      <c r="C202" s="134">
        <v>6</v>
      </c>
      <c r="D202" s="136"/>
      <c r="E202" s="137"/>
      <c r="F202" s="136">
        <f t="shared" si="27"/>
        <v>0</v>
      </c>
      <c r="G202" s="136">
        <f t="shared" si="26"/>
        <v>0</v>
      </c>
      <c r="H202" s="55"/>
      <c r="I202" s="103"/>
      <c r="J202" s="2"/>
      <c r="L202" s="2"/>
      <c r="M202" s="2"/>
      <c r="N202" s="2"/>
      <c r="O202" s="2"/>
      <c r="P202" s="2"/>
      <c r="Q202" s="2"/>
      <c r="R202" s="2"/>
      <c r="S202" s="2"/>
    </row>
    <row r="203" spans="1:19" ht="46.2" customHeight="1" x14ac:dyDescent="0.3">
      <c r="A203" s="134">
        <v>6</v>
      </c>
      <c r="B203" s="135" t="s">
        <v>201</v>
      </c>
      <c r="C203" s="134">
        <v>6</v>
      </c>
      <c r="D203" s="136"/>
      <c r="E203" s="137"/>
      <c r="F203" s="136">
        <f t="shared" si="27"/>
        <v>0</v>
      </c>
      <c r="G203" s="136">
        <f t="shared" si="26"/>
        <v>0</v>
      </c>
      <c r="H203" s="55"/>
      <c r="I203" s="2"/>
      <c r="J203" s="2"/>
      <c r="L203" s="2"/>
      <c r="M203" s="2"/>
      <c r="N203" s="2"/>
      <c r="O203" s="2"/>
      <c r="P203" s="2"/>
      <c r="Q203" s="2"/>
      <c r="R203" s="2"/>
      <c r="S203" s="2"/>
    </row>
    <row r="204" spans="1:19" ht="40.799999999999997" customHeight="1" x14ac:dyDescent="0.3">
      <c r="A204" s="134">
        <v>7</v>
      </c>
      <c r="B204" s="135" t="s">
        <v>202</v>
      </c>
      <c r="C204" s="134">
        <v>6</v>
      </c>
      <c r="D204" s="136"/>
      <c r="E204" s="137"/>
      <c r="F204" s="136">
        <f t="shared" si="27"/>
        <v>0</v>
      </c>
      <c r="G204" s="136">
        <f t="shared" si="26"/>
        <v>0</v>
      </c>
      <c r="H204" s="55"/>
      <c r="I204" s="2"/>
      <c r="J204" s="2"/>
      <c r="L204" s="2"/>
      <c r="M204" s="2"/>
      <c r="N204" s="2"/>
      <c r="O204" s="2"/>
      <c r="P204" s="2"/>
      <c r="Q204" s="2"/>
      <c r="R204" s="2"/>
      <c r="S204" s="2"/>
    </row>
    <row r="205" spans="1:19" ht="33" customHeight="1" thickBot="1" x14ac:dyDescent="0.35">
      <c r="A205" s="134">
        <v>8</v>
      </c>
      <c r="B205" s="135" t="s">
        <v>203</v>
      </c>
      <c r="C205" s="134">
        <v>6</v>
      </c>
      <c r="D205" s="136"/>
      <c r="E205" s="138"/>
      <c r="F205" s="136">
        <f t="shared" si="27"/>
        <v>0</v>
      </c>
      <c r="G205" s="136">
        <f t="shared" si="26"/>
        <v>0</v>
      </c>
      <c r="H205" s="55"/>
      <c r="I205" s="2"/>
      <c r="J205" s="2"/>
      <c r="L205" s="2"/>
      <c r="M205" s="2"/>
      <c r="N205" s="2"/>
      <c r="O205" s="2"/>
      <c r="P205" s="2"/>
      <c r="Q205" s="2"/>
      <c r="R205" s="2"/>
      <c r="S205" s="2"/>
    </row>
    <row r="206" spans="1:19" ht="15" thickBot="1" x14ac:dyDescent="0.35">
      <c r="A206" s="35"/>
      <c r="B206" s="128"/>
      <c r="C206" s="35"/>
      <c r="D206" s="254"/>
      <c r="E206" s="133" t="s">
        <v>21</v>
      </c>
      <c r="F206" s="264">
        <f>SUM(F198:F205)</f>
        <v>0</v>
      </c>
      <c r="G206" s="263">
        <f>SUM(G198:G205)</f>
        <v>0</v>
      </c>
      <c r="H206" s="39"/>
      <c r="I206" s="2"/>
      <c r="J206" s="2"/>
      <c r="L206" s="2"/>
      <c r="M206" s="2"/>
      <c r="N206" s="2"/>
      <c r="O206" s="2"/>
      <c r="P206" s="2"/>
      <c r="Q206" s="2"/>
      <c r="R206" s="2"/>
      <c r="S206" s="2"/>
    </row>
    <row r="207" spans="1:19" x14ac:dyDescent="0.3">
      <c r="A207" s="44"/>
      <c r="B207" s="7"/>
      <c r="C207" s="45"/>
      <c r="D207" s="44"/>
      <c r="E207" s="38"/>
      <c r="F207" s="17"/>
      <c r="G207" s="18"/>
      <c r="H207" s="39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x14ac:dyDescent="0.3">
      <c r="A208" s="44"/>
      <c r="B208" s="7"/>
      <c r="C208" s="45"/>
      <c r="D208" s="44"/>
      <c r="E208" s="38"/>
      <c r="F208" s="17"/>
      <c r="G208" s="18"/>
      <c r="H208" s="39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x14ac:dyDescent="0.3">
      <c r="A209" s="44"/>
      <c r="B209" s="7"/>
      <c r="C209" s="45"/>
      <c r="D209" s="44"/>
      <c r="E209" s="38"/>
      <c r="F209" s="17"/>
      <c r="G209" s="18"/>
      <c r="H209" s="3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x14ac:dyDescent="0.3">
      <c r="A210" s="44"/>
      <c r="B210" s="7"/>
      <c r="C210" s="45"/>
      <c r="D210" s="44"/>
      <c r="E210" s="38"/>
      <c r="F210" s="17"/>
      <c r="G210" s="18"/>
      <c r="H210" s="39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" customHeight="1" x14ac:dyDescent="0.3">
      <c r="A211" s="6"/>
      <c r="B211" s="144"/>
      <c r="C211" s="143"/>
      <c r="D211" s="6"/>
      <c r="E211" s="11"/>
      <c r="F211" s="17"/>
      <c r="G211" s="1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x14ac:dyDescent="0.3">
      <c r="A212" s="145" t="s">
        <v>89</v>
      </c>
      <c r="B212" s="146"/>
      <c r="C212" s="8"/>
      <c r="D212" s="6"/>
      <c r="E212" s="11"/>
      <c r="F212" s="17"/>
      <c r="G212" s="1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34.200000000000003" x14ac:dyDescent="0.3">
      <c r="A213" s="47" t="s">
        <v>7</v>
      </c>
      <c r="B213" s="47" t="s">
        <v>8</v>
      </c>
      <c r="C213" s="47" t="s">
        <v>9</v>
      </c>
      <c r="D213" s="250" t="s">
        <v>10</v>
      </c>
      <c r="E213" s="47" t="s">
        <v>11</v>
      </c>
      <c r="F213" s="47" t="s">
        <v>23</v>
      </c>
      <c r="G213" s="48" t="s">
        <v>24</v>
      </c>
      <c r="H213" s="49" t="s">
        <v>186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x14ac:dyDescent="0.3">
      <c r="A214" s="283" t="s">
        <v>54</v>
      </c>
      <c r="B214" s="284"/>
      <c r="C214" s="284"/>
      <c r="D214" s="284"/>
      <c r="E214" s="284"/>
      <c r="F214" s="284"/>
      <c r="G214" s="284"/>
      <c r="H214" s="28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34.200000000000003" x14ac:dyDescent="0.3">
      <c r="A215" s="165">
        <v>1</v>
      </c>
      <c r="B215" s="166" t="s">
        <v>55</v>
      </c>
      <c r="C215" s="167">
        <v>1</v>
      </c>
      <c r="D215" s="152"/>
      <c r="E215" s="153"/>
      <c r="F215" s="160">
        <f>C215*D215</f>
        <v>0</v>
      </c>
      <c r="G215" s="168">
        <f>ROUND(F215+(F215*E215),2)</f>
        <v>0</v>
      </c>
      <c r="H215" s="19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34.200000000000003" x14ac:dyDescent="0.3">
      <c r="A216" s="165">
        <v>2</v>
      </c>
      <c r="B216" s="166" t="s">
        <v>56</v>
      </c>
      <c r="C216" s="167">
        <v>1</v>
      </c>
      <c r="D216" s="152"/>
      <c r="E216" s="153"/>
      <c r="F216" s="160">
        <f t="shared" ref="F216:F248" si="28">C216*D216</f>
        <v>0</v>
      </c>
      <c r="G216" s="168">
        <f t="shared" ref="G216:G248" si="29">ROUND(F216+(F216*E216),2)</f>
        <v>0</v>
      </c>
      <c r="H216" s="19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34.200000000000003" x14ac:dyDescent="0.3">
      <c r="A217" s="165">
        <v>3</v>
      </c>
      <c r="B217" s="166" t="s">
        <v>57</v>
      </c>
      <c r="C217" s="167">
        <v>1</v>
      </c>
      <c r="D217" s="152"/>
      <c r="E217" s="153"/>
      <c r="F217" s="160">
        <f t="shared" si="28"/>
        <v>0</v>
      </c>
      <c r="G217" s="168">
        <f t="shared" si="29"/>
        <v>0</v>
      </c>
      <c r="H217" s="19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22.8" x14ac:dyDescent="0.3">
      <c r="A218" s="165">
        <v>4</v>
      </c>
      <c r="B218" s="166" t="s">
        <v>58</v>
      </c>
      <c r="C218" s="167">
        <v>1</v>
      </c>
      <c r="D218" s="152"/>
      <c r="E218" s="153"/>
      <c r="F218" s="160">
        <f t="shared" si="28"/>
        <v>0</v>
      </c>
      <c r="G218" s="168">
        <f t="shared" si="29"/>
        <v>0</v>
      </c>
      <c r="H218" s="1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31.2" customHeight="1" x14ac:dyDescent="0.3">
      <c r="A219" s="165">
        <v>5</v>
      </c>
      <c r="B219" s="166" t="s">
        <v>59</v>
      </c>
      <c r="C219" s="167">
        <v>1</v>
      </c>
      <c r="D219" s="152"/>
      <c r="E219" s="153"/>
      <c r="F219" s="160">
        <f t="shared" si="28"/>
        <v>0</v>
      </c>
      <c r="G219" s="168">
        <f t="shared" si="29"/>
        <v>0</v>
      </c>
      <c r="H219" s="1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43.8" customHeight="1" x14ac:dyDescent="0.3">
      <c r="A220" s="165">
        <v>6</v>
      </c>
      <c r="B220" s="166" t="s">
        <v>60</v>
      </c>
      <c r="C220" s="167">
        <v>1</v>
      </c>
      <c r="D220" s="152"/>
      <c r="E220" s="153"/>
      <c r="F220" s="160">
        <f t="shared" si="28"/>
        <v>0</v>
      </c>
      <c r="G220" s="168">
        <f t="shared" si="29"/>
        <v>0</v>
      </c>
      <c r="H220" s="1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44.4" customHeight="1" x14ac:dyDescent="0.3">
      <c r="A221" s="165">
        <v>7</v>
      </c>
      <c r="B221" s="166" t="s">
        <v>61</v>
      </c>
      <c r="C221" s="167">
        <v>1</v>
      </c>
      <c r="D221" s="152"/>
      <c r="E221" s="153"/>
      <c r="F221" s="160">
        <f t="shared" si="28"/>
        <v>0</v>
      </c>
      <c r="G221" s="168">
        <f t="shared" si="29"/>
        <v>0</v>
      </c>
      <c r="H221" s="19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44.4" customHeight="1" x14ac:dyDescent="0.3">
      <c r="A222" s="165">
        <v>8</v>
      </c>
      <c r="B222" s="166" t="s">
        <v>62</v>
      </c>
      <c r="C222" s="167">
        <v>1</v>
      </c>
      <c r="D222" s="152"/>
      <c r="E222" s="153"/>
      <c r="F222" s="160">
        <f t="shared" si="28"/>
        <v>0</v>
      </c>
      <c r="G222" s="168">
        <f t="shared" si="29"/>
        <v>0</v>
      </c>
      <c r="H222" s="19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51.6" customHeight="1" x14ac:dyDescent="0.3">
      <c r="A223" s="165">
        <v>9</v>
      </c>
      <c r="B223" s="166" t="s">
        <v>63</v>
      </c>
      <c r="C223" s="167">
        <v>1</v>
      </c>
      <c r="D223" s="152"/>
      <c r="E223" s="153"/>
      <c r="F223" s="160">
        <f t="shared" si="28"/>
        <v>0</v>
      </c>
      <c r="G223" s="168">
        <f t="shared" si="29"/>
        <v>0</v>
      </c>
      <c r="H223" s="19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24.6" customHeight="1" x14ac:dyDescent="0.3">
      <c r="A224" s="165">
        <v>10</v>
      </c>
      <c r="B224" s="166" t="s">
        <v>64</v>
      </c>
      <c r="C224" s="167">
        <v>1</v>
      </c>
      <c r="D224" s="152"/>
      <c r="E224" s="153"/>
      <c r="F224" s="160">
        <f t="shared" si="28"/>
        <v>0</v>
      </c>
      <c r="G224" s="168">
        <f t="shared" si="29"/>
        <v>0</v>
      </c>
      <c r="H224" s="1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24.6" customHeight="1" x14ac:dyDescent="0.3">
      <c r="A225" s="165">
        <v>11</v>
      </c>
      <c r="B225" s="166" t="s">
        <v>65</v>
      </c>
      <c r="C225" s="167">
        <v>1</v>
      </c>
      <c r="D225" s="152"/>
      <c r="E225" s="153"/>
      <c r="F225" s="160">
        <f t="shared" si="28"/>
        <v>0</v>
      </c>
      <c r="G225" s="168">
        <f t="shared" si="29"/>
        <v>0</v>
      </c>
      <c r="H225" s="1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38.4" customHeight="1" x14ac:dyDescent="0.3">
      <c r="A226" s="165">
        <v>12</v>
      </c>
      <c r="B226" s="166" t="s">
        <v>66</v>
      </c>
      <c r="C226" s="167">
        <v>1</v>
      </c>
      <c r="D226" s="152"/>
      <c r="E226" s="153"/>
      <c r="F226" s="160">
        <f t="shared" si="28"/>
        <v>0</v>
      </c>
      <c r="G226" s="168">
        <f t="shared" si="29"/>
        <v>0</v>
      </c>
      <c r="H226" s="1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36.6" customHeight="1" x14ac:dyDescent="0.3">
      <c r="A227" s="165">
        <v>13</v>
      </c>
      <c r="B227" s="166" t="s">
        <v>67</v>
      </c>
      <c r="C227" s="167">
        <v>1</v>
      </c>
      <c r="D227" s="152"/>
      <c r="E227" s="153"/>
      <c r="F227" s="160">
        <f t="shared" si="28"/>
        <v>0</v>
      </c>
      <c r="G227" s="168">
        <f t="shared" si="29"/>
        <v>0</v>
      </c>
      <c r="H227" s="1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36.6" customHeight="1" x14ac:dyDescent="0.3">
      <c r="A228" s="165">
        <v>14</v>
      </c>
      <c r="B228" s="166" t="s">
        <v>68</v>
      </c>
      <c r="C228" s="167">
        <v>1</v>
      </c>
      <c r="D228" s="152"/>
      <c r="E228" s="153"/>
      <c r="F228" s="160">
        <f t="shared" si="28"/>
        <v>0</v>
      </c>
      <c r="G228" s="168">
        <f t="shared" si="29"/>
        <v>0</v>
      </c>
      <c r="H228" s="1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44.4" customHeight="1" x14ac:dyDescent="0.3">
      <c r="A229" s="165">
        <v>15</v>
      </c>
      <c r="B229" s="166" t="s">
        <v>69</v>
      </c>
      <c r="C229" s="167">
        <v>1</v>
      </c>
      <c r="D229" s="152"/>
      <c r="E229" s="153"/>
      <c r="F229" s="160">
        <f t="shared" si="28"/>
        <v>0</v>
      </c>
      <c r="G229" s="168">
        <f t="shared" si="29"/>
        <v>0</v>
      </c>
      <c r="H229" s="1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24.6" customHeight="1" x14ac:dyDescent="0.3">
      <c r="A230" s="165">
        <v>16</v>
      </c>
      <c r="B230" s="166" t="s">
        <v>70</v>
      </c>
      <c r="C230" s="167">
        <v>1</v>
      </c>
      <c r="D230" s="152"/>
      <c r="E230" s="153"/>
      <c r="F230" s="160">
        <f t="shared" si="28"/>
        <v>0</v>
      </c>
      <c r="G230" s="168">
        <f t="shared" si="29"/>
        <v>0</v>
      </c>
      <c r="H230" s="19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24.6" customHeight="1" x14ac:dyDescent="0.3">
      <c r="A231" s="165">
        <v>17</v>
      </c>
      <c r="B231" s="166" t="s">
        <v>71</v>
      </c>
      <c r="C231" s="167">
        <v>1</v>
      </c>
      <c r="D231" s="152"/>
      <c r="E231" s="153"/>
      <c r="F231" s="160">
        <f t="shared" si="28"/>
        <v>0</v>
      </c>
      <c r="G231" s="168">
        <f t="shared" si="29"/>
        <v>0</v>
      </c>
      <c r="H231" s="1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29.4" customHeight="1" x14ac:dyDescent="0.3">
      <c r="A232" s="165">
        <v>18</v>
      </c>
      <c r="B232" s="166" t="s">
        <v>72</v>
      </c>
      <c r="C232" s="167">
        <v>1</v>
      </c>
      <c r="D232" s="152"/>
      <c r="E232" s="153"/>
      <c r="F232" s="160">
        <f t="shared" si="28"/>
        <v>0</v>
      </c>
      <c r="G232" s="168">
        <f t="shared" si="29"/>
        <v>0</v>
      </c>
      <c r="H232" s="19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24.6" customHeight="1" x14ac:dyDescent="0.3">
      <c r="A233" s="165">
        <v>19</v>
      </c>
      <c r="B233" s="166" t="s">
        <v>73</v>
      </c>
      <c r="C233" s="167">
        <v>1</v>
      </c>
      <c r="D233" s="152"/>
      <c r="E233" s="153"/>
      <c r="F233" s="160">
        <f t="shared" si="28"/>
        <v>0</v>
      </c>
      <c r="G233" s="168">
        <f t="shared" si="29"/>
        <v>0</v>
      </c>
      <c r="H233" s="19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24.6" customHeight="1" x14ac:dyDescent="0.3">
      <c r="A234" s="165">
        <v>20</v>
      </c>
      <c r="B234" s="166" t="s">
        <v>74</v>
      </c>
      <c r="C234" s="167">
        <v>1</v>
      </c>
      <c r="D234" s="152"/>
      <c r="E234" s="153"/>
      <c r="F234" s="160">
        <f t="shared" si="28"/>
        <v>0</v>
      </c>
      <c r="G234" s="168">
        <f t="shared" si="29"/>
        <v>0</v>
      </c>
      <c r="H234" s="19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24.6" customHeight="1" x14ac:dyDescent="0.3">
      <c r="A235" s="165">
        <v>21</v>
      </c>
      <c r="B235" s="166" t="s">
        <v>75</v>
      </c>
      <c r="C235" s="167">
        <v>1</v>
      </c>
      <c r="D235" s="152"/>
      <c r="E235" s="153"/>
      <c r="F235" s="160">
        <f t="shared" si="28"/>
        <v>0</v>
      </c>
      <c r="G235" s="168">
        <f t="shared" si="29"/>
        <v>0</v>
      </c>
      <c r="H235" s="19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24.6" customHeight="1" x14ac:dyDescent="0.3">
      <c r="A236" s="165">
        <v>22</v>
      </c>
      <c r="B236" s="166" t="s">
        <v>76</v>
      </c>
      <c r="C236" s="167">
        <v>1</v>
      </c>
      <c r="D236" s="152"/>
      <c r="E236" s="153"/>
      <c r="F236" s="160">
        <f t="shared" si="28"/>
        <v>0</v>
      </c>
      <c r="G236" s="168">
        <f t="shared" si="29"/>
        <v>0</v>
      </c>
      <c r="H236" s="19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24.6" customHeight="1" x14ac:dyDescent="0.3">
      <c r="A237" s="165">
        <v>23</v>
      </c>
      <c r="B237" s="166" t="s">
        <v>77</v>
      </c>
      <c r="C237" s="167">
        <v>1</v>
      </c>
      <c r="D237" s="152"/>
      <c r="E237" s="153"/>
      <c r="F237" s="160">
        <f t="shared" si="28"/>
        <v>0</v>
      </c>
      <c r="G237" s="168">
        <f t="shared" si="29"/>
        <v>0</v>
      </c>
      <c r="H237" s="19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24.6" customHeight="1" x14ac:dyDescent="0.3">
      <c r="A238" s="165">
        <v>24</v>
      </c>
      <c r="B238" s="159" t="s">
        <v>78</v>
      </c>
      <c r="C238" s="167">
        <v>1</v>
      </c>
      <c r="D238" s="152"/>
      <c r="E238" s="153"/>
      <c r="F238" s="160">
        <f t="shared" si="28"/>
        <v>0</v>
      </c>
      <c r="G238" s="168">
        <f t="shared" si="29"/>
        <v>0</v>
      </c>
      <c r="H238" s="19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24.6" customHeight="1" x14ac:dyDescent="0.3">
      <c r="A239" s="165">
        <v>25</v>
      </c>
      <c r="B239" s="159" t="s">
        <v>79</v>
      </c>
      <c r="C239" s="167">
        <v>1</v>
      </c>
      <c r="D239" s="152"/>
      <c r="E239" s="153"/>
      <c r="F239" s="160">
        <f t="shared" si="28"/>
        <v>0</v>
      </c>
      <c r="G239" s="168">
        <f t="shared" si="29"/>
        <v>0</v>
      </c>
      <c r="H239" s="19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24.6" customHeight="1" x14ac:dyDescent="0.3">
      <c r="A240" s="165">
        <v>26</v>
      </c>
      <c r="B240" s="159" t="s">
        <v>80</v>
      </c>
      <c r="C240" s="167">
        <v>1</v>
      </c>
      <c r="D240" s="152"/>
      <c r="E240" s="153"/>
      <c r="F240" s="160">
        <f t="shared" si="28"/>
        <v>0</v>
      </c>
      <c r="G240" s="168">
        <f t="shared" si="29"/>
        <v>0</v>
      </c>
      <c r="H240" s="19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24.6" customHeight="1" x14ac:dyDescent="0.3">
      <c r="A241" s="165">
        <v>27</v>
      </c>
      <c r="B241" s="159" t="s">
        <v>81</v>
      </c>
      <c r="C241" s="167">
        <v>1</v>
      </c>
      <c r="D241" s="152"/>
      <c r="E241" s="153"/>
      <c r="F241" s="160">
        <f t="shared" si="28"/>
        <v>0</v>
      </c>
      <c r="G241" s="168">
        <f t="shared" si="29"/>
        <v>0</v>
      </c>
      <c r="H241" s="19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67.2" customHeight="1" x14ac:dyDescent="0.3">
      <c r="A242" s="165">
        <v>28</v>
      </c>
      <c r="B242" s="159" t="s">
        <v>82</v>
      </c>
      <c r="C242" s="167">
        <v>1</v>
      </c>
      <c r="D242" s="152"/>
      <c r="E242" s="153"/>
      <c r="F242" s="160">
        <f t="shared" si="28"/>
        <v>0</v>
      </c>
      <c r="G242" s="168">
        <f t="shared" si="29"/>
        <v>0</v>
      </c>
      <c r="H242" s="19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67.8" customHeight="1" x14ac:dyDescent="0.3">
      <c r="A243" s="165">
        <v>29</v>
      </c>
      <c r="B243" s="169" t="s">
        <v>83</v>
      </c>
      <c r="C243" s="167">
        <v>1</v>
      </c>
      <c r="D243" s="152"/>
      <c r="E243" s="153"/>
      <c r="F243" s="160">
        <f t="shared" si="28"/>
        <v>0</v>
      </c>
      <c r="G243" s="168">
        <f t="shared" si="29"/>
        <v>0</v>
      </c>
      <c r="H243" s="19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57.6" customHeight="1" x14ac:dyDescent="0.3">
      <c r="A244" s="165">
        <v>30</v>
      </c>
      <c r="B244" s="169" t="s">
        <v>84</v>
      </c>
      <c r="C244" s="167">
        <v>1</v>
      </c>
      <c r="D244" s="152"/>
      <c r="E244" s="153"/>
      <c r="F244" s="160">
        <f t="shared" si="28"/>
        <v>0</v>
      </c>
      <c r="G244" s="168">
        <f t="shared" si="29"/>
        <v>0</v>
      </c>
      <c r="H244" s="19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59.4" customHeight="1" x14ac:dyDescent="0.3">
      <c r="A245" s="165">
        <v>31</v>
      </c>
      <c r="B245" s="169" t="s">
        <v>85</v>
      </c>
      <c r="C245" s="167">
        <v>1</v>
      </c>
      <c r="D245" s="152"/>
      <c r="E245" s="153"/>
      <c r="F245" s="160">
        <f t="shared" si="28"/>
        <v>0</v>
      </c>
      <c r="G245" s="168">
        <f t="shared" si="29"/>
        <v>0</v>
      </c>
      <c r="H245" s="19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53.4" customHeight="1" x14ac:dyDescent="0.3">
      <c r="A246" s="165">
        <v>32</v>
      </c>
      <c r="B246" s="159" t="s">
        <v>86</v>
      </c>
      <c r="C246" s="167">
        <v>1</v>
      </c>
      <c r="D246" s="152"/>
      <c r="E246" s="153"/>
      <c r="F246" s="160">
        <f t="shared" si="28"/>
        <v>0</v>
      </c>
      <c r="G246" s="168">
        <f t="shared" si="29"/>
        <v>0</v>
      </c>
      <c r="H246" s="19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24.6" customHeight="1" x14ac:dyDescent="0.3">
      <c r="A247" s="165">
        <v>33</v>
      </c>
      <c r="B247" s="159" t="s">
        <v>87</v>
      </c>
      <c r="C247" s="167">
        <v>1</v>
      </c>
      <c r="D247" s="152"/>
      <c r="E247" s="153"/>
      <c r="F247" s="160">
        <f t="shared" si="28"/>
        <v>0</v>
      </c>
      <c r="G247" s="168">
        <f t="shared" si="29"/>
        <v>0</v>
      </c>
      <c r="H247" s="19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61.2" customHeight="1" thickBot="1" x14ac:dyDescent="0.35">
      <c r="A248" s="165">
        <v>34</v>
      </c>
      <c r="B248" s="159" t="s">
        <v>88</v>
      </c>
      <c r="C248" s="167">
        <v>1</v>
      </c>
      <c r="D248" s="152"/>
      <c r="E248" s="170"/>
      <c r="F248" s="160">
        <f t="shared" si="28"/>
        <v>0</v>
      </c>
      <c r="G248" s="168">
        <f t="shared" si="29"/>
        <v>0</v>
      </c>
      <c r="H248" s="19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8.600000000000001" customHeight="1" thickBot="1" x14ac:dyDescent="0.35">
      <c r="A249" s="13"/>
      <c r="B249" s="13"/>
      <c r="C249" s="13"/>
      <c r="D249" s="13"/>
      <c r="E249" s="156" t="s">
        <v>21</v>
      </c>
      <c r="F249" s="157">
        <f>SUM(F215:F248)</f>
        <v>0</v>
      </c>
      <c r="G249" s="171">
        <f>SUM(G215:G248)</f>
        <v>0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9.8" customHeight="1" x14ac:dyDescent="0.3">
      <c r="A250" s="2"/>
      <c r="B250" s="2"/>
      <c r="C250" s="2"/>
      <c r="D250" s="1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5" customHeight="1" x14ac:dyDescent="0.3">
      <c r="A251" s="2"/>
      <c r="B251" s="2"/>
      <c r="C251" s="2"/>
      <c r="D251" s="1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3.8" customHeight="1" x14ac:dyDescent="0.3">
      <c r="A252" s="2"/>
      <c r="B252" s="2"/>
      <c r="C252" s="2"/>
      <c r="D252" s="1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3.2" customHeight="1" x14ac:dyDescent="0.3">
      <c r="A253" s="27" t="s">
        <v>97</v>
      </c>
      <c r="B253" s="7"/>
      <c r="C253" s="8"/>
      <c r="D253" s="6"/>
      <c r="E253" s="11"/>
      <c r="F253" s="17"/>
      <c r="G253" s="18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57" customHeight="1" x14ac:dyDescent="0.3">
      <c r="A254" s="147" t="s">
        <v>7</v>
      </c>
      <c r="B254" s="147" t="s">
        <v>8</v>
      </c>
      <c r="C254" s="147" t="s">
        <v>9</v>
      </c>
      <c r="D254" s="250" t="s">
        <v>10</v>
      </c>
      <c r="E254" s="147" t="s">
        <v>11</v>
      </c>
      <c r="F254" s="147" t="s">
        <v>23</v>
      </c>
      <c r="G254" s="148" t="s">
        <v>24</v>
      </c>
      <c r="H254" s="149" t="s">
        <v>186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5.6" customHeight="1" x14ac:dyDescent="0.3">
      <c r="A255" s="286" t="s">
        <v>90</v>
      </c>
      <c r="B255" s="287"/>
      <c r="C255" s="287"/>
      <c r="D255" s="287"/>
      <c r="E255" s="287"/>
      <c r="F255" s="287"/>
      <c r="G255" s="287"/>
      <c r="H255" s="288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34.200000000000003" x14ac:dyDescent="0.3">
      <c r="A256" s="104">
        <v>1</v>
      </c>
      <c r="B256" s="159" t="s">
        <v>55</v>
      </c>
      <c r="C256" s="104">
        <v>1</v>
      </c>
      <c r="D256" s="152"/>
      <c r="E256" s="162"/>
      <c r="F256" s="160">
        <f>C256*D256</f>
        <v>0</v>
      </c>
      <c r="G256" s="160">
        <f>ROUND(F256+(F256*E256),2)</f>
        <v>0</v>
      </c>
      <c r="H256" s="19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34.200000000000003" x14ac:dyDescent="0.3">
      <c r="A257" s="104">
        <v>2</v>
      </c>
      <c r="B257" s="159" t="s">
        <v>56</v>
      </c>
      <c r="C257" s="104">
        <v>1</v>
      </c>
      <c r="D257" s="152"/>
      <c r="E257" s="162"/>
      <c r="F257" s="160">
        <f t="shared" ref="F257:F285" si="30">C257*D257</f>
        <v>0</v>
      </c>
      <c r="G257" s="160">
        <f t="shared" ref="G257:G285" si="31">ROUND(F257+(F257*E257),2)</f>
        <v>0</v>
      </c>
      <c r="H257" s="19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34.200000000000003" x14ac:dyDescent="0.3">
      <c r="A258" s="104">
        <v>3</v>
      </c>
      <c r="B258" s="159" t="s">
        <v>57</v>
      </c>
      <c r="C258" s="104">
        <v>1</v>
      </c>
      <c r="D258" s="152"/>
      <c r="E258" s="162"/>
      <c r="F258" s="160">
        <f t="shared" si="30"/>
        <v>0</v>
      </c>
      <c r="G258" s="160">
        <f t="shared" si="31"/>
        <v>0</v>
      </c>
      <c r="H258" s="19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22.8" x14ac:dyDescent="0.3">
      <c r="A259" s="104">
        <v>4</v>
      </c>
      <c r="B259" s="159" t="s">
        <v>58</v>
      </c>
      <c r="C259" s="104">
        <v>1</v>
      </c>
      <c r="D259" s="152"/>
      <c r="E259" s="162"/>
      <c r="F259" s="160">
        <f t="shared" si="30"/>
        <v>0</v>
      </c>
      <c r="G259" s="160">
        <f t="shared" si="31"/>
        <v>0</v>
      </c>
      <c r="H259" s="19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31.8" customHeight="1" x14ac:dyDescent="0.3">
      <c r="A260" s="104">
        <v>5</v>
      </c>
      <c r="B260" s="159" t="s">
        <v>59</v>
      </c>
      <c r="C260" s="104">
        <v>1</v>
      </c>
      <c r="D260" s="152"/>
      <c r="E260" s="162"/>
      <c r="F260" s="160">
        <f t="shared" si="30"/>
        <v>0</v>
      </c>
      <c r="G260" s="160">
        <f t="shared" si="31"/>
        <v>0</v>
      </c>
      <c r="H260" s="19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30" customHeight="1" x14ac:dyDescent="0.3">
      <c r="A261" s="104">
        <v>6</v>
      </c>
      <c r="B261" s="159" t="s">
        <v>60</v>
      </c>
      <c r="C261" s="104">
        <v>1</v>
      </c>
      <c r="D261" s="152"/>
      <c r="E261" s="162"/>
      <c r="F261" s="160">
        <f t="shared" si="30"/>
        <v>0</v>
      </c>
      <c r="G261" s="160">
        <f t="shared" si="31"/>
        <v>0</v>
      </c>
      <c r="H261" s="19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39.6" customHeight="1" x14ac:dyDescent="0.3">
      <c r="A262" s="104">
        <v>7</v>
      </c>
      <c r="B262" s="159" t="s">
        <v>61</v>
      </c>
      <c r="C262" s="104">
        <v>1</v>
      </c>
      <c r="D262" s="152"/>
      <c r="E262" s="162"/>
      <c r="F262" s="160">
        <f t="shared" si="30"/>
        <v>0</v>
      </c>
      <c r="G262" s="160">
        <f t="shared" si="31"/>
        <v>0</v>
      </c>
      <c r="H262" s="19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39.6" customHeight="1" x14ac:dyDescent="0.3">
      <c r="A263" s="104">
        <v>8</v>
      </c>
      <c r="B263" s="159" t="s">
        <v>62</v>
      </c>
      <c r="C263" s="104">
        <v>1</v>
      </c>
      <c r="D263" s="152"/>
      <c r="E263" s="162"/>
      <c r="F263" s="160">
        <f t="shared" si="30"/>
        <v>0</v>
      </c>
      <c r="G263" s="160">
        <f t="shared" si="31"/>
        <v>0</v>
      </c>
      <c r="H263" s="19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39.6" customHeight="1" x14ac:dyDescent="0.3">
      <c r="A264" s="104">
        <v>9</v>
      </c>
      <c r="B264" s="159" t="s">
        <v>63</v>
      </c>
      <c r="C264" s="104">
        <v>1</v>
      </c>
      <c r="D264" s="163"/>
      <c r="E264" s="162"/>
      <c r="F264" s="160">
        <f t="shared" si="30"/>
        <v>0</v>
      </c>
      <c r="G264" s="160">
        <f t="shared" si="31"/>
        <v>0</v>
      </c>
      <c r="H264" s="19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29.4" customHeight="1" x14ac:dyDescent="0.3">
      <c r="A265" s="104">
        <v>10</v>
      </c>
      <c r="B265" s="159" t="s">
        <v>64</v>
      </c>
      <c r="C265" s="104">
        <v>1</v>
      </c>
      <c r="D265" s="163"/>
      <c r="E265" s="162"/>
      <c r="F265" s="160">
        <f t="shared" si="30"/>
        <v>0</v>
      </c>
      <c r="G265" s="160">
        <f t="shared" si="31"/>
        <v>0</v>
      </c>
      <c r="H265" s="19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29.4" customHeight="1" x14ac:dyDescent="0.3">
      <c r="A266" s="104">
        <v>11</v>
      </c>
      <c r="B266" s="159" t="s">
        <v>91</v>
      </c>
      <c r="C266" s="104">
        <v>1</v>
      </c>
      <c r="D266" s="163"/>
      <c r="E266" s="162"/>
      <c r="F266" s="160">
        <f t="shared" si="30"/>
        <v>0</v>
      </c>
      <c r="G266" s="160">
        <f t="shared" si="31"/>
        <v>0</v>
      </c>
      <c r="H266" s="19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29.4" customHeight="1" x14ac:dyDescent="0.3">
      <c r="A267" s="104">
        <v>12</v>
      </c>
      <c r="B267" s="159" t="s">
        <v>66</v>
      </c>
      <c r="C267" s="104">
        <v>1</v>
      </c>
      <c r="D267" s="163"/>
      <c r="E267" s="162"/>
      <c r="F267" s="160">
        <f t="shared" si="30"/>
        <v>0</v>
      </c>
      <c r="G267" s="160">
        <f t="shared" si="31"/>
        <v>0</v>
      </c>
      <c r="H267" s="19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34.200000000000003" customHeight="1" x14ac:dyDescent="0.3">
      <c r="A268" s="104">
        <v>13</v>
      </c>
      <c r="B268" s="159" t="s">
        <v>67</v>
      </c>
      <c r="C268" s="104">
        <v>1</v>
      </c>
      <c r="D268" s="163"/>
      <c r="E268" s="162"/>
      <c r="F268" s="160">
        <f t="shared" si="30"/>
        <v>0</v>
      </c>
      <c r="G268" s="160">
        <f t="shared" si="31"/>
        <v>0</v>
      </c>
      <c r="H268" s="19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37.200000000000003" customHeight="1" x14ac:dyDescent="0.3">
      <c r="A269" s="104">
        <v>14</v>
      </c>
      <c r="B269" s="159" t="s">
        <v>92</v>
      </c>
      <c r="C269" s="104">
        <v>1</v>
      </c>
      <c r="D269" s="152"/>
      <c r="E269" s="162"/>
      <c r="F269" s="160">
        <f t="shared" si="30"/>
        <v>0</v>
      </c>
      <c r="G269" s="160">
        <f t="shared" si="31"/>
        <v>0</v>
      </c>
      <c r="H269" s="19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42.6" customHeight="1" x14ac:dyDescent="0.3">
      <c r="A270" s="104">
        <v>15</v>
      </c>
      <c r="B270" s="159" t="s">
        <v>69</v>
      </c>
      <c r="C270" s="104">
        <v>1</v>
      </c>
      <c r="D270" s="152"/>
      <c r="E270" s="162"/>
      <c r="F270" s="160">
        <f t="shared" si="30"/>
        <v>0</v>
      </c>
      <c r="G270" s="160">
        <f t="shared" si="31"/>
        <v>0</v>
      </c>
      <c r="H270" s="19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29.4" customHeight="1" x14ac:dyDescent="0.3">
      <c r="A271" s="104">
        <v>16</v>
      </c>
      <c r="B271" s="159" t="s">
        <v>70</v>
      </c>
      <c r="C271" s="104">
        <v>1</v>
      </c>
      <c r="D271" s="152"/>
      <c r="E271" s="162"/>
      <c r="F271" s="160">
        <f t="shared" si="30"/>
        <v>0</v>
      </c>
      <c r="G271" s="160">
        <f t="shared" si="31"/>
        <v>0</v>
      </c>
      <c r="H271" s="19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29.4" customHeight="1" x14ac:dyDescent="0.3">
      <c r="A272" s="104">
        <v>17</v>
      </c>
      <c r="B272" s="159" t="s">
        <v>71</v>
      </c>
      <c r="C272" s="104">
        <v>1</v>
      </c>
      <c r="D272" s="152"/>
      <c r="E272" s="162"/>
      <c r="F272" s="160">
        <f t="shared" si="30"/>
        <v>0</v>
      </c>
      <c r="G272" s="160">
        <f t="shared" si="31"/>
        <v>0</v>
      </c>
      <c r="H272" s="19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29.4" customHeight="1" x14ac:dyDescent="0.3">
      <c r="A273" s="104">
        <v>18</v>
      </c>
      <c r="B273" s="159" t="s">
        <v>72</v>
      </c>
      <c r="C273" s="104">
        <v>1</v>
      </c>
      <c r="D273" s="152"/>
      <c r="E273" s="162"/>
      <c r="F273" s="160">
        <f t="shared" si="30"/>
        <v>0</v>
      </c>
      <c r="G273" s="160">
        <f t="shared" si="31"/>
        <v>0</v>
      </c>
      <c r="H273" s="19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29.4" customHeight="1" x14ac:dyDescent="0.3">
      <c r="A274" s="104">
        <v>19</v>
      </c>
      <c r="B274" s="159" t="s">
        <v>93</v>
      </c>
      <c r="C274" s="104">
        <v>1</v>
      </c>
      <c r="D274" s="152"/>
      <c r="E274" s="162"/>
      <c r="F274" s="160">
        <f t="shared" si="30"/>
        <v>0</v>
      </c>
      <c r="G274" s="160">
        <f t="shared" si="31"/>
        <v>0</v>
      </c>
      <c r="H274" s="19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29.4" customHeight="1" x14ac:dyDescent="0.3">
      <c r="A275" s="104">
        <v>20</v>
      </c>
      <c r="B275" s="159" t="s">
        <v>74</v>
      </c>
      <c r="C275" s="104">
        <v>1</v>
      </c>
      <c r="D275" s="152"/>
      <c r="E275" s="162"/>
      <c r="F275" s="160">
        <f t="shared" si="30"/>
        <v>0</v>
      </c>
      <c r="G275" s="160">
        <f t="shared" si="31"/>
        <v>0</v>
      </c>
      <c r="H275" s="19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29.4" customHeight="1" x14ac:dyDescent="0.3">
      <c r="A276" s="104">
        <v>21</v>
      </c>
      <c r="B276" s="159" t="s">
        <v>75</v>
      </c>
      <c r="C276" s="104">
        <v>1</v>
      </c>
      <c r="D276" s="152"/>
      <c r="E276" s="162"/>
      <c r="F276" s="160">
        <f t="shared" si="30"/>
        <v>0</v>
      </c>
      <c r="G276" s="160">
        <f t="shared" si="31"/>
        <v>0</v>
      </c>
      <c r="H276" s="19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29.4" customHeight="1" x14ac:dyDescent="0.3">
      <c r="A277" s="104">
        <v>22</v>
      </c>
      <c r="B277" s="159" t="s">
        <v>94</v>
      </c>
      <c r="C277" s="104">
        <v>1</v>
      </c>
      <c r="D277" s="152"/>
      <c r="E277" s="162"/>
      <c r="F277" s="160">
        <f t="shared" si="30"/>
        <v>0</v>
      </c>
      <c r="G277" s="160">
        <f t="shared" si="31"/>
        <v>0</v>
      </c>
      <c r="H277" s="19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29.4" customHeight="1" x14ac:dyDescent="0.3">
      <c r="A278" s="104">
        <v>23</v>
      </c>
      <c r="B278" s="159" t="s">
        <v>77</v>
      </c>
      <c r="C278" s="104">
        <v>1</v>
      </c>
      <c r="D278" s="152"/>
      <c r="E278" s="162"/>
      <c r="F278" s="160">
        <f t="shared" si="30"/>
        <v>0</v>
      </c>
      <c r="G278" s="160">
        <f t="shared" si="31"/>
        <v>0</v>
      </c>
      <c r="H278" s="19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29.4" customHeight="1" x14ac:dyDescent="0.3">
      <c r="A279" s="104">
        <v>24</v>
      </c>
      <c r="B279" s="159" t="s">
        <v>78</v>
      </c>
      <c r="C279" s="104">
        <v>1</v>
      </c>
      <c r="D279" s="152"/>
      <c r="E279" s="162"/>
      <c r="F279" s="160">
        <f t="shared" si="30"/>
        <v>0</v>
      </c>
      <c r="G279" s="160">
        <f t="shared" si="31"/>
        <v>0</v>
      </c>
      <c r="H279" s="19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29.4" customHeight="1" x14ac:dyDescent="0.3">
      <c r="A280" s="104">
        <v>25</v>
      </c>
      <c r="B280" s="159" t="s">
        <v>95</v>
      </c>
      <c r="C280" s="104">
        <v>1</v>
      </c>
      <c r="D280" s="152"/>
      <c r="E280" s="162"/>
      <c r="F280" s="160">
        <f t="shared" si="30"/>
        <v>0</v>
      </c>
      <c r="G280" s="160">
        <f t="shared" si="31"/>
        <v>0</v>
      </c>
      <c r="H280" s="19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29.4" customHeight="1" x14ac:dyDescent="0.3">
      <c r="A281" s="104">
        <v>26</v>
      </c>
      <c r="B281" s="159" t="s">
        <v>79</v>
      </c>
      <c r="C281" s="104">
        <v>1</v>
      </c>
      <c r="D281" s="152"/>
      <c r="E281" s="162"/>
      <c r="F281" s="160">
        <f t="shared" si="30"/>
        <v>0</v>
      </c>
      <c r="G281" s="160">
        <f t="shared" si="31"/>
        <v>0</v>
      </c>
      <c r="H281" s="19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29.4" customHeight="1" x14ac:dyDescent="0.3">
      <c r="A282" s="104">
        <v>27</v>
      </c>
      <c r="B282" s="159" t="s">
        <v>80</v>
      </c>
      <c r="C282" s="104">
        <v>1</v>
      </c>
      <c r="D282" s="152"/>
      <c r="E282" s="162"/>
      <c r="F282" s="160">
        <f t="shared" si="30"/>
        <v>0</v>
      </c>
      <c r="G282" s="160">
        <f t="shared" si="31"/>
        <v>0</v>
      </c>
      <c r="H282" s="19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29.4" customHeight="1" x14ac:dyDescent="0.3">
      <c r="A283" s="104">
        <v>28</v>
      </c>
      <c r="B283" s="159" t="s">
        <v>81</v>
      </c>
      <c r="C283" s="104">
        <v>1</v>
      </c>
      <c r="D283" s="152"/>
      <c r="E283" s="162"/>
      <c r="F283" s="160">
        <f t="shared" si="30"/>
        <v>0</v>
      </c>
      <c r="G283" s="160">
        <f t="shared" si="31"/>
        <v>0</v>
      </c>
      <c r="H283" s="19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29.4" customHeight="1" x14ac:dyDescent="0.3">
      <c r="A284" s="104">
        <v>29</v>
      </c>
      <c r="B284" s="159" t="s">
        <v>96</v>
      </c>
      <c r="C284" s="104">
        <v>1</v>
      </c>
      <c r="D284" s="152"/>
      <c r="E284" s="162"/>
      <c r="F284" s="160">
        <f t="shared" si="30"/>
        <v>0</v>
      </c>
      <c r="G284" s="160">
        <f t="shared" si="31"/>
        <v>0</v>
      </c>
      <c r="H284" s="19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48.6" customHeight="1" thickBot="1" x14ac:dyDescent="0.35">
      <c r="A285" s="104">
        <v>30</v>
      </c>
      <c r="B285" s="159" t="s">
        <v>88</v>
      </c>
      <c r="C285" s="104">
        <v>1</v>
      </c>
      <c r="D285" s="152"/>
      <c r="E285" s="164"/>
      <c r="F285" s="160">
        <f t="shared" si="30"/>
        <v>0</v>
      </c>
      <c r="G285" s="160">
        <f t="shared" si="31"/>
        <v>0</v>
      </c>
      <c r="H285" s="19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5" customHeight="1" thickBot="1" x14ac:dyDescent="0.35">
      <c r="A286" s="13"/>
      <c r="B286" s="13"/>
      <c r="C286" s="13"/>
      <c r="D286" s="13"/>
      <c r="E286" s="156" t="s">
        <v>21</v>
      </c>
      <c r="F286" s="157">
        <f>SUM(F256:F285)</f>
        <v>0</v>
      </c>
      <c r="G286" s="158">
        <f>SUM(G256:G285)</f>
        <v>0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3.2" customHeight="1" x14ac:dyDescent="0.3">
      <c r="A287" s="2"/>
      <c r="B287" s="2"/>
      <c r="C287" s="2"/>
      <c r="D287" s="13"/>
      <c r="E287" s="28"/>
      <c r="F287" s="28"/>
      <c r="G287" s="28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3.2" customHeight="1" x14ac:dyDescent="0.3">
      <c r="A288" s="2"/>
      <c r="B288" s="2"/>
      <c r="C288" s="2"/>
      <c r="D288" s="13"/>
      <c r="E288" s="28"/>
      <c r="F288" s="28"/>
      <c r="G288" s="28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5.6" customHeight="1" x14ac:dyDescent="0.3">
      <c r="A289" s="2"/>
      <c r="B289" s="2"/>
      <c r="C289" s="2"/>
      <c r="D289" s="13"/>
      <c r="E289" s="28"/>
      <c r="F289" s="28"/>
      <c r="G289" s="28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6" customHeight="1" x14ac:dyDescent="0.3">
      <c r="A290" s="27" t="s">
        <v>100</v>
      </c>
      <c r="B290" s="7"/>
      <c r="C290" s="8"/>
      <c r="D290" s="6"/>
      <c r="E290" s="11"/>
      <c r="F290" s="17"/>
      <c r="G290" s="18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34.200000000000003" x14ac:dyDescent="0.3">
      <c r="A291" s="147" t="s">
        <v>7</v>
      </c>
      <c r="B291" s="147" t="s">
        <v>8</v>
      </c>
      <c r="C291" s="147" t="s">
        <v>9</v>
      </c>
      <c r="D291" s="250" t="s">
        <v>10</v>
      </c>
      <c r="E291" s="147" t="s">
        <v>11</v>
      </c>
      <c r="F291" s="147" t="s">
        <v>23</v>
      </c>
      <c r="G291" s="150" t="s">
        <v>24</v>
      </c>
      <c r="H291" s="151" t="s">
        <v>186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3">
      <c r="A292" s="289" t="s">
        <v>107</v>
      </c>
      <c r="B292" s="290"/>
      <c r="C292" s="290"/>
      <c r="D292" s="290"/>
      <c r="E292" s="290"/>
      <c r="F292" s="290"/>
      <c r="G292" s="290"/>
      <c r="H292" s="29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34.200000000000003" x14ac:dyDescent="0.3">
      <c r="A293" s="104">
        <v>1</v>
      </c>
      <c r="B293" s="159" t="s">
        <v>55</v>
      </c>
      <c r="C293" s="104">
        <v>1</v>
      </c>
      <c r="D293" s="152"/>
      <c r="E293" s="153"/>
      <c r="F293" s="160">
        <f>C293*D293</f>
        <v>0</v>
      </c>
      <c r="G293" s="160">
        <f>ROUND(F293+(F293*E293),2)</f>
        <v>0</v>
      </c>
      <c r="H293" s="19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34.200000000000003" x14ac:dyDescent="0.3">
      <c r="A294" s="104">
        <v>2</v>
      </c>
      <c r="B294" s="159" t="s">
        <v>56</v>
      </c>
      <c r="C294" s="104">
        <v>1</v>
      </c>
      <c r="D294" s="152"/>
      <c r="E294" s="153"/>
      <c r="F294" s="160">
        <f t="shared" ref="F294:F321" si="32">C294*D294</f>
        <v>0</v>
      </c>
      <c r="G294" s="160">
        <f t="shared" ref="G294:G321" si="33">ROUND(F294+(F294*E294),2)</f>
        <v>0</v>
      </c>
      <c r="H294" s="19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34.200000000000003" x14ac:dyDescent="0.3">
      <c r="A295" s="104">
        <v>3</v>
      </c>
      <c r="B295" s="159" t="s">
        <v>57</v>
      </c>
      <c r="C295" s="104">
        <v>1</v>
      </c>
      <c r="D295" s="152"/>
      <c r="E295" s="153"/>
      <c r="F295" s="160">
        <f t="shared" si="32"/>
        <v>0</v>
      </c>
      <c r="G295" s="160">
        <f t="shared" si="33"/>
        <v>0</v>
      </c>
      <c r="H295" s="19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22.8" x14ac:dyDescent="0.3">
      <c r="A296" s="104">
        <v>4</v>
      </c>
      <c r="B296" s="159" t="s">
        <v>58</v>
      </c>
      <c r="C296" s="104">
        <v>1</v>
      </c>
      <c r="D296" s="152"/>
      <c r="E296" s="153"/>
      <c r="F296" s="160">
        <f t="shared" si="32"/>
        <v>0</v>
      </c>
      <c r="G296" s="160">
        <f t="shared" si="33"/>
        <v>0</v>
      </c>
      <c r="H296" s="19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3">
      <c r="A297" s="104">
        <v>5</v>
      </c>
      <c r="B297" s="159" t="s">
        <v>59</v>
      </c>
      <c r="C297" s="104">
        <v>1</v>
      </c>
      <c r="D297" s="152"/>
      <c r="E297" s="153"/>
      <c r="F297" s="160">
        <f t="shared" si="32"/>
        <v>0</v>
      </c>
      <c r="G297" s="160">
        <f t="shared" si="33"/>
        <v>0</v>
      </c>
      <c r="H297" s="19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28.8" customHeight="1" x14ac:dyDescent="0.3">
      <c r="A298" s="104">
        <v>6</v>
      </c>
      <c r="B298" s="159" t="s">
        <v>60</v>
      </c>
      <c r="C298" s="104">
        <v>1</v>
      </c>
      <c r="D298" s="152"/>
      <c r="E298" s="153"/>
      <c r="F298" s="160">
        <f t="shared" si="32"/>
        <v>0</v>
      </c>
      <c r="G298" s="160">
        <f t="shared" si="33"/>
        <v>0</v>
      </c>
      <c r="H298" s="19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29.4" customHeight="1" x14ac:dyDescent="0.3">
      <c r="A299" s="104">
        <v>7</v>
      </c>
      <c r="B299" s="159" t="s">
        <v>61</v>
      </c>
      <c r="C299" s="104">
        <v>1</v>
      </c>
      <c r="D299" s="152"/>
      <c r="E299" s="153"/>
      <c r="F299" s="160">
        <f t="shared" si="32"/>
        <v>0</v>
      </c>
      <c r="G299" s="160">
        <f t="shared" si="33"/>
        <v>0</v>
      </c>
      <c r="H299" s="19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31.2" customHeight="1" x14ac:dyDescent="0.3">
      <c r="A300" s="104">
        <v>8</v>
      </c>
      <c r="B300" s="159" t="s">
        <v>62</v>
      </c>
      <c r="C300" s="104">
        <v>1</v>
      </c>
      <c r="D300" s="152"/>
      <c r="E300" s="153"/>
      <c r="F300" s="160">
        <f t="shared" si="32"/>
        <v>0</v>
      </c>
      <c r="G300" s="160">
        <f t="shared" si="33"/>
        <v>0</v>
      </c>
      <c r="H300" s="19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41.4" customHeight="1" x14ac:dyDescent="0.3">
      <c r="A301" s="104">
        <v>9</v>
      </c>
      <c r="B301" s="159" t="s">
        <v>63</v>
      </c>
      <c r="C301" s="104">
        <v>1</v>
      </c>
      <c r="D301" s="152"/>
      <c r="E301" s="153"/>
      <c r="F301" s="160">
        <f t="shared" si="32"/>
        <v>0</v>
      </c>
      <c r="G301" s="160">
        <f t="shared" si="33"/>
        <v>0</v>
      </c>
      <c r="H301" s="19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3">
      <c r="A302" s="104">
        <v>10</v>
      </c>
      <c r="B302" s="159" t="s">
        <v>64</v>
      </c>
      <c r="C302" s="104">
        <v>1</v>
      </c>
      <c r="D302" s="152"/>
      <c r="E302" s="153"/>
      <c r="F302" s="160">
        <f t="shared" si="32"/>
        <v>0</v>
      </c>
      <c r="G302" s="160">
        <f t="shared" si="33"/>
        <v>0</v>
      </c>
      <c r="H302" s="19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3">
      <c r="A303" s="104">
        <v>11</v>
      </c>
      <c r="B303" s="159" t="s">
        <v>65</v>
      </c>
      <c r="C303" s="104">
        <v>1</v>
      </c>
      <c r="D303" s="152"/>
      <c r="E303" s="153"/>
      <c r="F303" s="160">
        <f t="shared" si="32"/>
        <v>0</v>
      </c>
      <c r="G303" s="160">
        <f t="shared" si="33"/>
        <v>0</v>
      </c>
      <c r="H303" s="19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36.6" customHeight="1" x14ac:dyDescent="0.3">
      <c r="A304" s="104">
        <v>12</v>
      </c>
      <c r="B304" s="159" t="s">
        <v>66</v>
      </c>
      <c r="C304" s="104">
        <v>1</v>
      </c>
      <c r="D304" s="152"/>
      <c r="E304" s="153"/>
      <c r="F304" s="160">
        <f t="shared" si="32"/>
        <v>0</v>
      </c>
      <c r="G304" s="160">
        <f t="shared" si="33"/>
        <v>0</v>
      </c>
      <c r="H304" s="19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34.200000000000003" customHeight="1" x14ac:dyDescent="0.3">
      <c r="A305" s="104">
        <v>13</v>
      </c>
      <c r="B305" s="159" t="s">
        <v>67</v>
      </c>
      <c r="C305" s="104">
        <v>1</v>
      </c>
      <c r="D305" s="152"/>
      <c r="E305" s="153"/>
      <c r="F305" s="160">
        <f t="shared" si="32"/>
        <v>0</v>
      </c>
      <c r="G305" s="160">
        <f t="shared" si="33"/>
        <v>0</v>
      </c>
      <c r="H305" s="19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36" customHeight="1" x14ac:dyDescent="0.3">
      <c r="A306" s="104">
        <v>14</v>
      </c>
      <c r="B306" s="159" t="s">
        <v>92</v>
      </c>
      <c r="C306" s="104">
        <v>1</v>
      </c>
      <c r="D306" s="152"/>
      <c r="E306" s="153"/>
      <c r="F306" s="160">
        <f t="shared" si="32"/>
        <v>0</v>
      </c>
      <c r="G306" s="160">
        <f t="shared" si="33"/>
        <v>0</v>
      </c>
      <c r="H306" s="19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37.799999999999997" customHeight="1" x14ac:dyDescent="0.3">
      <c r="A307" s="104">
        <v>15</v>
      </c>
      <c r="B307" s="159" t="s">
        <v>69</v>
      </c>
      <c r="C307" s="104">
        <v>1</v>
      </c>
      <c r="D307" s="152"/>
      <c r="E307" s="153"/>
      <c r="F307" s="160">
        <f t="shared" si="32"/>
        <v>0</v>
      </c>
      <c r="G307" s="160">
        <f t="shared" si="33"/>
        <v>0</v>
      </c>
      <c r="H307" s="19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22.2" customHeight="1" x14ac:dyDescent="0.3">
      <c r="A308" s="104">
        <v>16</v>
      </c>
      <c r="B308" s="159" t="s">
        <v>70</v>
      </c>
      <c r="C308" s="104">
        <v>1</v>
      </c>
      <c r="D308" s="152"/>
      <c r="E308" s="153"/>
      <c r="F308" s="160">
        <f t="shared" si="32"/>
        <v>0</v>
      </c>
      <c r="G308" s="160">
        <f t="shared" si="33"/>
        <v>0</v>
      </c>
      <c r="H308" s="19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3">
      <c r="A309" s="104">
        <v>17</v>
      </c>
      <c r="B309" s="159" t="s">
        <v>71</v>
      </c>
      <c r="C309" s="104">
        <v>1</v>
      </c>
      <c r="D309" s="152"/>
      <c r="E309" s="153"/>
      <c r="F309" s="160">
        <f t="shared" si="32"/>
        <v>0</v>
      </c>
      <c r="G309" s="160">
        <f t="shared" si="33"/>
        <v>0</v>
      </c>
      <c r="H309" s="19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30" customHeight="1" x14ac:dyDescent="0.3">
      <c r="A310" s="104">
        <v>18</v>
      </c>
      <c r="B310" s="159" t="s">
        <v>72</v>
      </c>
      <c r="C310" s="104">
        <v>1</v>
      </c>
      <c r="D310" s="152"/>
      <c r="E310" s="153"/>
      <c r="F310" s="160">
        <f t="shared" si="32"/>
        <v>0</v>
      </c>
      <c r="G310" s="160">
        <f t="shared" si="33"/>
        <v>0</v>
      </c>
      <c r="H310" s="19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24.6" customHeight="1" x14ac:dyDescent="0.3">
      <c r="A311" s="104">
        <v>19</v>
      </c>
      <c r="B311" s="159" t="s">
        <v>93</v>
      </c>
      <c r="C311" s="104">
        <v>1</v>
      </c>
      <c r="D311" s="152"/>
      <c r="E311" s="153"/>
      <c r="F311" s="160">
        <f t="shared" si="32"/>
        <v>0</v>
      </c>
      <c r="G311" s="160">
        <f t="shared" si="33"/>
        <v>0</v>
      </c>
      <c r="H311" s="19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4.6" customHeight="1" x14ac:dyDescent="0.3">
      <c r="A312" s="104">
        <v>20</v>
      </c>
      <c r="B312" s="159" t="s">
        <v>98</v>
      </c>
      <c r="C312" s="104">
        <v>1</v>
      </c>
      <c r="D312" s="152"/>
      <c r="E312" s="153"/>
      <c r="F312" s="160">
        <f t="shared" si="32"/>
        <v>0</v>
      </c>
      <c r="G312" s="160">
        <f t="shared" si="33"/>
        <v>0</v>
      </c>
      <c r="H312" s="19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24.6" customHeight="1" x14ac:dyDescent="0.3">
      <c r="A313" s="104">
        <v>21</v>
      </c>
      <c r="B313" s="159" t="s">
        <v>75</v>
      </c>
      <c r="C313" s="104">
        <v>1</v>
      </c>
      <c r="D313" s="152"/>
      <c r="E313" s="153"/>
      <c r="F313" s="160">
        <f t="shared" si="32"/>
        <v>0</v>
      </c>
      <c r="G313" s="160">
        <f t="shared" si="33"/>
        <v>0</v>
      </c>
      <c r="H313" s="19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24.6" customHeight="1" x14ac:dyDescent="0.3">
      <c r="A314" s="104">
        <v>22</v>
      </c>
      <c r="B314" s="159" t="s">
        <v>99</v>
      </c>
      <c r="C314" s="104">
        <v>1</v>
      </c>
      <c r="D314" s="152"/>
      <c r="E314" s="153"/>
      <c r="F314" s="160">
        <f t="shared" si="32"/>
        <v>0</v>
      </c>
      <c r="G314" s="160">
        <f t="shared" si="33"/>
        <v>0</v>
      </c>
      <c r="H314" s="19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24.6" customHeight="1" x14ac:dyDescent="0.3">
      <c r="A315" s="104">
        <v>23</v>
      </c>
      <c r="B315" s="159" t="s">
        <v>77</v>
      </c>
      <c r="C315" s="104">
        <v>1</v>
      </c>
      <c r="D315" s="152"/>
      <c r="E315" s="153"/>
      <c r="F315" s="160">
        <f t="shared" si="32"/>
        <v>0</v>
      </c>
      <c r="G315" s="160">
        <f t="shared" si="33"/>
        <v>0</v>
      </c>
      <c r="H315" s="19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30" customHeight="1" x14ac:dyDescent="0.3">
      <c r="A316" s="104">
        <v>24</v>
      </c>
      <c r="B316" s="159" t="s">
        <v>78</v>
      </c>
      <c r="C316" s="104">
        <v>1</v>
      </c>
      <c r="D316" s="152"/>
      <c r="E316" s="153"/>
      <c r="F316" s="160">
        <f t="shared" si="32"/>
        <v>0</v>
      </c>
      <c r="G316" s="160">
        <f t="shared" si="33"/>
        <v>0</v>
      </c>
      <c r="H316" s="19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22.8" x14ac:dyDescent="0.3">
      <c r="A317" s="104">
        <v>25</v>
      </c>
      <c r="B317" s="159" t="s">
        <v>79</v>
      </c>
      <c r="C317" s="104">
        <v>1</v>
      </c>
      <c r="D317" s="152"/>
      <c r="E317" s="153"/>
      <c r="F317" s="160">
        <f t="shared" si="32"/>
        <v>0</v>
      </c>
      <c r="G317" s="160">
        <f t="shared" si="33"/>
        <v>0</v>
      </c>
      <c r="H317" s="19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30.6" customHeight="1" x14ac:dyDescent="0.3">
      <c r="A318" s="104">
        <v>26</v>
      </c>
      <c r="B318" s="159" t="s">
        <v>80</v>
      </c>
      <c r="C318" s="104">
        <v>1</v>
      </c>
      <c r="D318" s="152"/>
      <c r="E318" s="153"/>
      <c r="F318" s="160">
        <f t="shared" si="32"/>
        <v>0</v>
      </c>
      <c r="G318" s="160">
        <f t="shared" si="33"/>
        <v>0</v>
      </c>
      <c r="H318" s="19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30.6" customHeight="1" x14ac:dyDescent="0.3">
      <c r="A319" s="104">
        <v>27</v>
      </c>
      <c r="B319" s="159" t="s">
        <v>81</v>
      </c>
      <c r="C319" s="104">
        <v>1</v>
      </c>
      <c r="D319" s="152"/>
      <c r="E319" s="153"/>
      <c r="F319" s="160">
        <f t="shared" si="32"/>
        <v>0</v>
      </c>
      <c r="G319" s="160">
        <f t="shared" si="33"/>
        <v>0</v>
      </c>
      <c r="H319" s="19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30.6" customHeight="1" x14ac:dyDescent="0.3">
      <c r="A320" s="104">
        <v>28</v>
      </c>
      <c r="B320" s="159" t="s">
        <v>96</v>
      </c>
      <c r="C320" s="104">
        <v>1</v>
      </c>
      <c r="D320" s="152"/>
      <c r="E320" s="153"/>
      <c r="F320" s="160">
        <f t="shared" si="32"/>
        <v>0</v>
      </c>
      <c r="G320" s="160">
        <f t="shared" si="33"/>
        <v>0</v>
      </c>
      <c r="H320" s="19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48" customHeight="1" thickBot="1" x14ac:dyDescent="0.35">
      <c r="A321" s="104">
        <v>29</v>
      </c>
      <c r="B321" s="159" t="s">
        <v>88</v>
      </c>
      <c r="C321" s="104">
        <v>1</v>
      </c>
      <c r="D321" s="152"/>
      <c r="E321" s="161"/>
      <c r="F321" s="160">
        <f t="shared" si="32"/>
        <v>0</v>
      </c>
      <c r="G321" s="160">
        <f t="shared" si="33"/>
        <v>0</v>
      </c>
      <c r="H321" s="19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3.8" customHeight="1" thickBot="1" x14ac:dyDescent="0.35">
      <c r="A322" s="13"/>
      <c r="B322" s="13"/>
      <c r="C322" s="13"/>
      <c r="D322" s="13"/>
      <c r="E322" s="156" t="s">
        <v>21</v>
      </c>
      <c r="F322" s="157">
        <f>SUM(F293:F321)</f>
        <v>0</v>
      </c>
      <c r="G322" s="158">
        <f>SUM(G293:G321)</f>
        <v>0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3">
      <c r="A323" s="2"/>
      <c r="B323" s="2"/>
      <c r="C323" s="2"/>
      <c r="D323" s="13"/>
      <c r="E323" s="28"/>
      <c r="F323" s="29"/>
      <c r="G323" s="2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1.4" customHeight="1" x14ac:dyDescent="0.3">
      <c r="A324" s="2"/>
      <c r="B324" s="2"/>
      <c r="C324" s="2"/>
      <c r="D324" s="13"/>
      <c r="E324" s="28"/>
      <c r="F324" s="29"/>
      <c r="G324" s="2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8.600000000000001" customHeight="1" x14ac:dyDescent="0.3">
      <c r="A325" s="16" t="s">
        <v>260</v>
      </c>
      <c r="B325" s="2"/>
      <c r="C325" s="2"/>
      <c r="D325" s="1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32.4" customHeight="1" x14ac:dyDescent="0.3">
      <c r="A326" s="139" t="s">
        <v>7</v>
      </c>
      <c r="B326" s="139" t="s">
        <v>8</v>
      </c>
      <c r="C326" s="139" t="s">
        <v>9</v>
      </c>
      <c r="D326" s="250" t="s">
        <v>10</v>
      </c>
      <c r="E326" s="139" t="s">
        <v>11</v>
      </c>
      <c r="F326" s="140" t="s">
        <v>23</v>
      </c>
      <c r="G326" s="141" t="s">
        <v>24</v>
      </c>
      <c r="H326" s="142" t="s">
        <v>186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34.200000000000003" customHeight="1" x14ac:dyDescent="0.3">
      <c r="A327" s="277" t="s">
        <v>261</v>
      </c>
      <c r="B327" s="278"/>
      <c r="C327" s="278"/>
      <c r="D327" s="278"/>
      <c r="E327" s="278"/>
      <c r="F327" s="278"/>
      <c r="G327" s="278"/>
      <c r="H327" s="279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s="26" customFormat="1" ht="57" x14ac:dyDescent="0.25">
      <c r="A328" s="104">
        <v>1</v>
      </c>
      <c r="B328" s="105" t="s">
        <v>101</v>
      </c>
      <c r="C328" s="167">
        <v>3</v>
      </c>
      <c r="D328" s="152"/>
      <c r="E328" s="153"/>
      <c r="F328" s="154">
        <f>C328*D328</f>
        <v>0</v>
      </c>
      <c r="G328" s="154">
        <f>ROUND(F328+(F328*E328),2)</f>
        <v>0</v>
      </c>
      <c r="H328" s="19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s="26" customFormat="1" ht="52.2" customHeight="1" x14ac:dyDescent="0.25">
      <c r="A329" s="104">
        <v>2</v>
      </c>
      <c r="B329" s="105" t="s">
        <v>102</v>
      </c>
      <c r="C329" s="167">
        <v>3</v>
      </c>
      <c r="D329" s="152"/>
      <c r="E329" s="153"/>
      <c r="F329" s="154">
        <f t="shared" ref="F329:F335" si="34">C329*D329</f>
        <v>0</v>
      </c>
      <c r="G329" s="154">
        <f t="shared" ref="G329:G335" si="35">ROUND(F329+(F329*E329),2)</f>
        <v>0</v>
      </c>
      <c r="H329" s="19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s="26" customFormat="1" ht="31.8" customHeight="1" x14ac:dyDescent="0.25">
      <c r="A330" s="104">
        <v>3</v>
      </c>
      <c r="B330" s="105" t="s">
        <v>108</v>
      </c>
      <c r="C330" s="167">
        <v>3</v>
      </c>
      <c r="D330" s="152"/>
      <c r="E330" s="153"/>
      <c r="F330" s="154">
        <f t="shared" si="34"/>
        <v>0</v>
      </c>
      <c r="G330" s="154">
        <f t="shared" si="35"/>
        <v>0</v>
      </c>
      <c r="H330" s="19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s="26" customFormat="1" ht="34.200000000000003" customHeight="1" x14ac:dyDescent="0.25">
      <c r="A331" s="104">
        <v>4</v>
      </c>
      <c r="B331" s="105" t="s">
        <v>103</v>
      </c>
      <c r="C331" s="167">
        <v>5</v>
      </c>
      <c r="D331" s="152"/>
      <c r="E331" s="153"/>
      <c r="F331" s="154">
        <f t="shared" si="34"/>
        <v>0</v>
      </c>
      <c r="G331" s="154">
        <f t="shared" si="35"/>
        <v>0</v>
      </c>
      <c r="H331" s="19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s="26" customFormat="1" ht="35.4" customHeight="1" x14ac:dyDescent="0.25">
      <c r="A332" s="104">
        <v>5</v>
      </c>
      <c r="B332" s="105" t="s">
        <v>104</v>
      </c>
      <c r="C332" s="167">
        <v>10</v>
      </c>
      <c r="D332" s="152"/>
      <c r="E332" s="153"/>
      <c r="F332" s="154">
        <f t="shared" si="34"/>
        <v>0</v>
      </c>
      <c r="G332" s="154">
        <f t="shared" si="35"/>
        <v>0</v>
      </c>
      <c r="H332" s="19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s="26" customFormat="1" ht="22.8" x14ac:dyDescent="0.25">
      <c r="A333" s="104">
        <v>6</v>
      </c>
      <c r="B333" s="105" t="s">
        <v>105</v>
      </c>
      <c r="C333" s="167">
        <v>3</v>
      </c>
      <c r="D333" s="152"/>
      <c r="E333" s="153"/>
      <c r="F333" s="154">
        <f t="shared" si="34"/>
        <v>0</v>
      </c>
      <c r="G333" s="154">
        <f t="shared" si="35"/>
        <v>0</v>
      </c>
      <c r="H333" s="19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s="26" customFormat="1" ht="30" customHeight="1" x14ac:dyDescent="0.25">
      <c r="A334" s="104">
        <v>7</v>
      </c>
      <c r="B334" s="105" t="s">
        <v>106</v>
      </c>
      <c r="C334" s="167">
        <v>3</v>
      </c>
      <c r="D334" s="152"/>
      <c r="E334" s="153"/>
      <c r="F334" s="154">
        <f t="shared" si="34"/>
        <v>0</v>
      </c>
      <c r="G334" s="154">
        <f t="shared" si="35"/>
        <v>0</v>
      </c>
      <c r="H334" s="19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s="26" customFormat="1" ht="32.4" customHeight="1" thickBot="1" x14ac:dyDescent="0.3">
      <c r="A335" s="104">
        <v>8</v>
      </c>
      <c r="B335" s="105" t="s">
        <v>109</v>
      </c>
      <c r="C335" s="167">
        <v>5</v>
      </c>
      <c r="D335" s="152"/>
      <c r="E335" s="155"/>
      <c r="F335" s="154">
        <f t="shared" si="34"/>
        <v>0</v>
      </c>
      <c r="G335" s="154">
        <f t="shared" si="35"/>
        <v>0</v>
      </c>
      <c r="H335" s="19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s="26" customFormat="1" ht="14.4" customHeight="1" thickBot="1" x14ac:dyDescent="0.3">
      <c r="A336" s="13"/>
      <c r="B336" s="13"/>
      <c r="C336" s="13"/>
      <c r="D336" s="13"/>
      <c r="E336" s="156" t="s">
        <v>21</v>
      </c>
      <c r="F336" s="157">
        <f>SUM(F328:F335)</f>
        <v>0</v>
      </c>
      <c r="G336" s="158">
        <f>SUM(G328:G335)</f>
        <v>0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s="26" customFormat="1" ht="12.6" customHeight="1" x14ac:dyDescent="0.25">
      <c r="A337" s="2"/>
      <c r="B337" s="2"/>
      <c r="C337" s="2"/>
      <c r="D337" s="13"/>
      <c r="E337" s="28"/>
      <c r="F337" s="30"/>
      <c r="G337" s="30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s="26" customFormat="1" ht="16.8" customHeight="1" x14ac:dyDescent="0.25">
      <c r="A338" s="2"/>
      <c r="B338" s="2"/>
      <c r="C338" s="2"/>
      <c r="D338" s="13"/>
      <c r="E338" s="28"/>
      <c r="F338" s="30"/>
      <c r="G338" s="30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s="26" customFormat="1" ht="10.8" customHeight="1" x14ac:dyDescent="0.25">
      <c r="A339" s="2"/>
      <c r="B339" s="2"/>
      <c r="C339" s="2"/>
      <c r="D339" s="13"/>
      <c r="E339" s="28"/>
      <c r="F339" s="30"/>
      <c r="G339" s="3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s="26" customFormat="1" ht="12" x14ac:dyDescent="0.25">
      <c r="A340" s="46"/>
      <c r="B340" s="39"/>
      <c r="C340" s="39"/>
      <c r="D340" s="39"/>
      <c r="E340" s="39"/>
      <c r="F340" s="39"/>
      <c r="G340" s="39"/>
      <c r="H340" s="39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s="26" customFormat="1" x14ac:dyDescent="0.3">
      <c r="A341" s="221" t="s">
        <v>262</v>
      </c>
      <c r="B341" s="222"/>
      <c r="C341" s="13"/>
      <c r="D341" s="13"/>
      <c r="E341" s="13"/>
      <c r="F341" s="13"/>
      <c r="G341" s="223"/>
      <c r="H341" s="22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s="26" customFormat="1" ht="57" x14ac:dyDescent="0.25">
      <c r="A342" s="243" t="s">
        <v>7</v>
      </c>
      <c r="B342" s="243" t="s">
        <v>8</v>
      </c>
      <c r="C342" s="243" t="s">
        <v>9</v>
      </c>
      <c r="D342" s="257" t="s">
        <v>10</v>
      </c>
      <c r="E342" s="243" t="s">
        <v>11</v>
      </c>
      <c r="F342" s="243" t="s">
        <v>23</v>
      </c>
      <c r="G342" s="243" t="s">
        <v>24</v>
      </c>
      <c r="H342" s="245" t="s">
        <v>206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s="26" customFormat="1" ht="22.8" x14ac:dyDescent="0.3">
      <c r="A343" s="225">
        <v>1</v>
      </c>
      <c r="B343" s="226" t="s">
        <v>207</v>
      </c>
      <c r="C343" s="227">
        <v>4</v>
      </c>
      <c r="D343" s="228"/>
      <c r="E343" s="229"/>
      <c r="F343" s="228">
        <f>C343*D343</f>
        <v>0</v>
      </c>
      <c r="G343" s="228">
        <f>ROUND(F343+(F343*E343),2)</f>
        <v>0</v>
      </c>
      <c r="H343" s="230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s="26" customFormat="1" x14ac:dyDescent="0.3">
      <c r="A344" s="225">
        <v>2</v>
      </c>
      <c r="B344" s="226" t="s">
        <v>208</v>
      </c>
      <c r="C344" s="227">
        <v>4</v>
      </c>
      <c r="D344" s="228"/>
      <c r="E344" s="229"/>
      <c r="F344" s="228">
        <f t="shared" ref="F344:F358" si="36">C344*D344</f>
        <v>0</v>
      </c>
      <c r="G344" s="228">
        <f t="shared" ref="G344:G358" si="37">ROUND(F344+(F344*E344),2)</f>
        <v>0</v>
      </c>
      <c r="H344" s="230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s="26" customFormat="1" ht="22.8" x14ac:dyDescent="0.3">
      <c r="A345" s="225">
        <v>3</v>
      </c>
      <c r="B345" s="226" t="s">
        <v>209</v>
      </c>
      <c r="C345" s="227">
        <v>2</v>
      </c>
      <c r="D345" s="228"/>
      <c r="E345" s="229"/>
      <c r="F345" s="228">
        <f t="shared" si="36"/>
        <v>0</v>
      </c>
      <c r="G345" s="228">
        <f t="shared" si="37"/>
        <v>0</v>
      </c>
      <c r="H345" s="230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s="26" customFormat="1" ht="22.8" x14ac:dyDescent="0.3">
      <c r="A346" s="225">
        <v>4</v>
      </c>
      <c r="B346" s="226" t="s">
        <v>210</v>
      </c>
      <c r="C346" s="227">
        <v>4</v>
      </c>
      <c r="D346" s="228"/>
      <c r="E346" s="229"/>
      <c r="F346" s="228">
        <f t="shared" si="36"/>
        <v>0</v>
      </c>
      <c r="G346" s="228">
        <f t="shared" si="37"/>
        <v>0</v>
      </c>
      <c r="H346" s="230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s="26" customFormat="1" ht="22.8" x14ac:dyDescent="0.3">
      <c r="A347" s="225">
        <v>5</v>
      </c>
      <c r="B347" s="226" t="s">
        <v>211</v>
      </c>
      <c r="C347" s="227">
        <v>4</v>
      </c>
      <c r="D347" s="228"/>
      <c r="E347" s="229"/>
      <c r="F347" s="228">
        <f t="shared" si="36"/>
        <v>0</v>
      </c>
      <c r="G347" s="228">
        <f t="shared" si="37"/>
        <v>0</v>
      </c>
      <c r="H347" s="230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s="26" customFormat="1" x14ac:dyDescent="0.3">
      <c r="A348" s="225">
        <v>6</v>
      </c>
      <c r="B348" s="226" t="s">
        <v>212</v>
      </c>
      <c r="C348" s="227">
        <v>2</v>
      </c>
      <c r="D348" s="228"/>
      <c r="E348" s="229"/>
      <c r="F348" s="228">
        <f t="shared" si="36"/>
        <v>0</v>
      </c>
      <c r="G348" s="228">
        <f t="shared" si="37"/>
        <v>0</v>
      </c>
      <c r="H348" s="230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s="26" customFormat="1" x14ac:dyDescent="0.3">
      <c r="A349" s="225">
        <v>7</v>
      </c>
      <c r="B349" s="226" t="s">
        <v>213</v>
      </c>
      <c r="C349" s="227">
        <v>2</v>
      </c>
      <c r="D349" s="228"/>
      <c r="E349" s="229"/>
      <c r="F349" s="228">
        <f t="shared" si="36"/>
        <v>0</v>
      </c>
      <c r="G349" s="228">
        <f t="shared" si="37"/>
        <v>0</v>
      </c>
      <c r="H349" s="230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s="26" customFormat="1" x14ac:dyDescent="0.3">
      <c r="A350" s="225">
        <v>8</v>
      </c>
      <c r="B350" s="226" t="s">
        <v>214</v>
      </c>
      <c r="C350" s="227">
        <v>2</v>
      </c>
      <c r="D350" s="228"/>
      <c r="E350" s="229"/>
      <c r="F350" s="228">
        <f t="shared" si="36"/>
        <v>0</v>
      </c>
      <c r="G350" s="228">
        <f t="shared" si="37"/>
        <v>0</v>
      </c>
      <c r="H350" s="23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s="26" customFormat="1" x14ac:dyDescent="0.3">
      <c r="A351" s="225">
        <v>9</v>
      </c>
      <c r="B351" s="231" t="s">
        <v>215</v>
      </c>
      <c r="C351" s="227">
        <v>1</v>
      </c>
      <c r="D351" s="228"/>
      <c r="E351" s="229"/>
      <c r="F351" s="228">
        <f t="shared" si="36"/>
        <v>0</v>
      </c>
      <c r="G351" s="228">
        <f t="shared" si="37"/>
        <v>0</v>
      </c>
      <c r="H351" s="23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s="26" customFormat="1" x14ac:dyDescent="0.3">
      <c r="A352" s="225">
        <v>10</v>
      </c>
      <c r="B352" s="232" t="s">
        <v>216</v>
      </c>
      <c r="C352" s="227">
        <v>3</v>
      </c>
      <c r="D352" s="228"/>
      <c r="E352" s="229"/>
      <c r="F352" s="228">
        <f t="shared" si="36"/>
        <v>0</v>
      </c>
      <c r="G352" s="228">
        <f t="shared" si="37"/>
        <v>0</v>
      </c>
      <c r="H352" s="23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s="26" customFormat="1" x14ac:dyDescent="0.3">
      <c r="A353" s="225">
        <v>11</v>
      </c>
      <c r="B353" s="232" t="s">
        <v>217</v>
      </c>
      <c r="C353" s="227">
        <v>5</v>
      </c>
      <c r="D353" s="228"/>
      <c r="E353" s="229"/>
      <c r="F353" s="228">
        <f t="shared" si="36"/>
        <v>0</v>
      </c>
      <c r="G353" s="228">
        <f t="shared" si="37"/>
        <v>0</v>
      </c>
      <c r="H353" s="23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s="26" customFormat="1" x14ac:dyDescent="0.3">
      <c r="A354" s="225">
        <v>12</v>
      </c>
      <c r="B354" s="232" t="s">
        <v>218</v>
      </c>
      <c r="C354" s="227">
        <v>5</v>
      </c>
      <c r="D354" s="228"/>
      <c r="E354" s="229"/>
      <c r="F354" s="228">
        <f t="shared" si="36"/>
        <v>0</v>
      </c>
      <c r="G354" s="228">
        <f t="shared" si="37"/>
        <v>0</v>
      </c>
      <c r="H354" s="230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x14ac:dyDescent="0.3">
      <c r="A355" s="225">
        <v>13</v>
      </c>
      <c r="B355" s="232" t="s">
        <v>219</v>
      </c>
      <c r="C355" s="227">
        <v>5</v>
      </c>
      <c r="D355" s="228"/>
      <c r="E355" s="229"/>
      <c r="F355" s="228">
        <f t="shared" si="36"/>
        <v>0</v>
      </c>
      <c r="G355" s="228">
        <f t="shared" si="37"/>
        <v>0</v>
      </c>
      <c r="H355" s="230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x14ac:dyDescent="0.3">
      <c r="A356" s="225">
        <v>14</v>
      </c>
      <c r="B356" s="232" t="s">
        <v>220</v>
      </c>
      <c r="C356" s="227">
        <v>3</v>
      </c>
      <c r="D356" s="228"/>
      <c r="E356" s="229"/>
      <c r="F356" s="228">
        <f t="shared" si="36"/>
        <v>0</v>
      </c>
      <c r="G356" s="228">
        <f t="shared" si="37"/>
        <v>0</v>
      </c>
      <c r="H356" s="230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x14ac:dyDescent="0.3">
      <c r="A357" s="225">
        <v>15</v>
      </c>
      <c r="B357" s="232" t="s">
        <v>221</v>
      </c>
      <c r="C357" s="227">
        <v>4</v>
      </c>
      <c r="D357" s="228"/>
      <c r="E357" s="229"/>
      <c r="F357" s="228">
        <f t="shared" si="36"/>
        <v>0</v>
      </c>
      <c r="G357" s="228">
        <f t="shared" si="37"/>
        <v>0</v>
      </c>
      <c r="H357" s="230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5" thickBot="1" x14ac:dyDescent="0.35">
      <c r="A358" s="225">
        <v>16</v>
      </c>
      <c r="B358" s="233" t="s">
        <v>215</v>
      </c>
      <c r="C358" s="227">
        <v>1</v>
      </c>
      <c r="D358" s="228"/>
      <c r="E358" s="229"/>
      <c r="F358" s="234">
        <f t="shared" si="36"/>
        <v>0</v>
      </c>
      <c r="G358" s="228">
        <f t="shared" si="37"/>
        <v>0</v>
      </c>
      <c r="H358" s="230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5" thickBot="1" x14ac:dyDescent="0.35">
      <c r="A359" s="6"/>
      <c r="B359" s="7"/>
      <c r="C359" s="8"/>
      <c r="D359" s="6"/>
      <c r="E359" s="201" t="s">
        <v>21</v>
      </c>
      <c r="F359" s="119">
        <f>SUM(F343:F358)</f>
        <v>0</v>
      </c>
      <c r="G359" s="121">
        <f>SUM(G343:G358)</f>
        <v>0</v>
      </c>
      <c r="H359" s="22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x14ac:dyDescent="0.3">
      <c r="A360" s="6"/>
      <c r="B360" s="7"/>
      <c r="C360" s="8"/>
      <c r="D360" s="6"/>
      <c r="E360" s="38"/>
      <c r="F360" s="17"/>
      <c r="G360" s="18"/>
      <c r="H360" s="22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x14ac:dyDescent="0.3">
      <c r="A361" s="6"/>
      <c r="B361" s="7"/>
      <c r="C361" s="8"/>
      <c r="D361" s="6"/>
      <c r="E361" s="38"/>
      <c r="F361" s="17"/>
      <c r="G361" s="18"/>
      <c r="H361" s="22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x14ac:dyDescent="0.3">
      <c r="A362" s="6"/>
      <c r="B362" s="7"/>
      <c r="C362" s="8"/>
      <c r="D362" s="6"/>
      <c r="E362" s="38"/>
      <c r="F362" s="17"/>
      <c r="G362" s="18"/>
      <c r="H362" s="22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x14ac:dyDescent="0.3">
      <c r="A363" s="221" t="s">
        <v>263</v>
      </c>
      <c r="B363" s="222"/>
      <c r="C363" s="13"/>
      <c r="D363" s="13"/>
      <c r="E363" s="13"/>
      <c r="F363" s="13"/>
      <c r="G363" s="223"/>
      <c r="H363" s="22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57" x14ac:dyDescent="0.3">
      <c r="A364" s="243" t="s">
        <v>7</v>
      </c>
      <c r="B364" s="243" t="s">
        <v>8</v>
      </c>
      <c r="C364" s="243" t="s">
        <v>9</v>
      </c>
      <c r="D364" s="257" t="s">
        <v>10</v>
      </c>
      <c r="E364" s="243" t="s">
        <v>11</v>
      </c>
      <c r="F364" s="243" t="s">
        <v>23</v>
      </c>
      <c r="G364" s="243" t="s">
        <v>24</v>
      </c>
      <c r="H364" s="245" t="s">
        <v>206</v>
      </c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x14ac:dyDescent="0.3">
      <c r="A365" s="225">
        <v>1</v>
      </c>
      <c r="B365" s="226" t="s">
        <v>222</v>
      </c>
      <c r="C365" s="227">
        <v>5</v>
      </c>
      <c r="D365" s="228"/>
      <c r="E365" s="229"/>
      <c r="F365" s="228">
        <f>C365*D365</f>
        <v>0</v>
      </c>
      <c r="G365" s="228">
        <f>ROUND(F365+(F365*E365),2)</f>
        <v>0</v>
      </c>
      <c r="H365" s="230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x14ac:dyDescent="0.3">
      <c r="A366" s="225">
        <v>2</v>
      </c>
      <c r="B366" s="226" t="s">
        <v>223</v>
      </c>
      <c r="C366" s="227">
        <v>5</v>
      </c>
      <c r="D366" s="228"/>
      <c r="E366" s="229"/>
      <c r="F366" s="228">
        <f t="shared" ref="F366:F375" si="38">C366*D366</f>
        <v>0</v>
      </c>
      <c r="G366" s="228">
        <f t="shared" ref="G366:G375" si="39">ROUND(F366+(F366*E366),2)</f>
        <v>0</v>
      </c>
      <c r="H366" s="230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x14ac:dyDescent="0.3">
      <c r="A367" s="225">
        <v>3</v>
      </c>
      <c r="B367" s="226" t="s">
        <v>224</v>
      </c>
      <c r="C367" s="227">
        <v>5</v>
      </c>
      <c r="D367" s="228"/>
      <c r="E367" s="229"/>
      <c r="F367" s="228">
        <f t="shared" si="38"/>
        <v>0</v>
      </c>
      <c r="G367" s="228">
        <f t="shared" si="39"/>
        <v>0</v>
      </c>
      <c r="H367" s="230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x14ac:dyDescent="0.3">
      <c r="A368" s="225">
        <v>4</v>
      </c>
      <c r="B368" s="226" t="s">
        <v>225</v>
      </c>
      <c r="C368" s="227">
        <v>4</v>
      </c>
      <c r="D368" s="228"/>
      <c r="E368" s="229"/>
      <c r="F368" s="228">
        <f t="shared" si="38"/>
        <v>0</v>
      </c>
      <c r="G368" s="228">
        <f t="shared" si="39"/>
        <v>0</v>
      </c>
      <c r="H368" s="230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x14ac:dyDescent="0.3">
      <c r="A369" s="225">
        <v>5</v>
      </c>
      <c r="B369" s="226" t="s">
        <v>226</v>
      </c>
      <c r="C369" s="227">
        <v>4</v>
      </c>
      <c r="D369" s="228"/>
      <c r="E369" s="229"/>
      <c r="F369" s="228">
        <f t="shared" si="38"/>
        <v>0</v>
      </c>
      <c r="G369" s="228">
        <f t="shared" si="39"/>
        <v>0</v>
      </c>
      <c r="H369" s="230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x14ac:dyDescent="0.3">
      <c r="A370" s="225">
        <v>6</v>
      </c>
      <c r="B370" s="226" t="s">
        <v>227</v>
      </c>
      <c r="C370" s="227">
        <v>4</v>
      </c>
      <c r="D370" s="228"/>
      <c r="E370" s="229"/>
      <c r="F370" s="228">
        <f t="shared" si="38"/>
        <v>0</v>
      </c>
      <c r="G370" s="228">
        <f t="shared" si="39"/>
        <v>0</v>
      </c>
      <c r="H370" s="230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x14ac:dyDescent="0.3">
      <c r="A371" s="225">
        <v>7</v>
      </c>
      <c r="B371" s="226" t="s">
        <v>228</v>
      </c>
      <c r="C371" s="227">
        <v>4</v>
      </c>
      <c r="D371" s="228"/>
      <c r="E371" s="229"/>
      <c r="F371" s="228">
        <f t="shared" si="38"/>
        <v>0</v>
      </c>
      <c r="G371" s="228">
        <f t="shared" si="39"/>
        <v>0</v>
      </c>
      <c r="H371" s="230"/>
    </row>
    <row r="372" spans="1:19" x14ac:dyDescent="0.3">
      <c r="A372" s="225">
        <v>8</v>
      </c>
      <c r="B372" s="226" t="s">
        <v>229</v>
      </c>
      <c r="C372" s="227">
        <v>4</v>
      </c>
      <c r="D372" s="228"/>
      <c r="E372" s="229"/>
      <c r="F372" s="228">
        <f t="shared" si="38"/>
        <v>0</v>
      </c>
      <c r="G372" s="228">
        <f t="shared" si="39"/>
        <v>0</v>
      </c>
      <c r="H372" s="230"/>
    </row>
    <row r="373" spans="1:19" x14ac:dyDescent="0.3">
      <c r="A373" s="225">
        <v>9</v>
      </c>
      <c r="B373" s="226" t="s">
        <v>230</v>
      </c>
      <c r="C373" s="227">
        <v>4</v>
      </c>
      <c r="D373" s="228"/>
      <c r="E373" s="229"/>
      <c r="F373" s="228">
        <f t="shared" si="38"/>
        <v>0</v>
      </c>
      <c r="G373" s="228">
        <f t="shared" si="39"/>
        <v>0</v>
      </c>
      <c r="H373" s="230"/>
    </row>
    <row r="374" spans="1:19" x14ac:dyDescent="0.3">
      <c r="A374" s="225">
        <v>10</v>
      </c>
      <c r="B374" s="226" t="s">
        <v>231</v>
      </c>
      <c r="C374" s="227">
        <v>4</v>
      </c>
      <c r="D374" s="228"/>
      <c r="E374" s="229"/>
      <c r="F374" s="228">
        <f t="shared" si="38"/>
        <v>0</v>
      </c>
      <c r="G374" s="228">
        <f t="shared" si="39"/>
        <v>0</v>
      </c>
      <c r="H374" s="230"/>
    </row>
    <row r="375" spans="1:19" ht="15" thickBot="1" x14ac:dyDescent="0.35">
      <c r="A375" s="225">
        <v>11</v>
      </c>
      <c r="B375" s="231" t="s">
        <v>232</v>
      </c>
      <c r="C375" s="227">
        <v>1</v>
      </c>
      <c r="D375" s="228"/>
      <c r="E375" s="229"/>
      <c r="F375" s="234">
        <f t="shared" si="38"/>
        <v>0</v>
      </c>
      <c r="G375" s="234">
        <f t="shared" si="39"/>
        <v>0</v>
      </c>
      <c r="H375" s="230"/>
    </row>
    <row r="376" spans="1:19" ht="15" thickBot="1" x14ac:dyDescent="0.35">
      <c r="A376" s="6"/>
      <c r="B376" s="125"/>
      <c r="C376" s="8"/>
      <c r="D376" s="6"/>
      <c r="E376" s="201" t="s">
        <v>21</v>
      </c>
      <c r="F376" s="119">
        <f>SUM(F365:F375)</f>
        <v>0</v>
      </c>
      <c r="G376" s="121">
        <f>SUM(G365:G375)</f>
        <v>0</v>
      </c>
      <c r="H376" s="224"/>
    </row>
    <row r="377" spans="1:19" x14ac:dyDescent="0.3">
      <c r="A377" s="6"/>
      <c r="B377" s="7"/>
      <c r="C377" s="8"/>
      <c r="D377" s="6"/>
      <c r="E377" s="38"/>
      <c r="F377" s="17"/>
      <c r="G377" s="18"/>
      <c r="H377" s="224"/>
    </row>
    <row r="378" spans="1:19" x14ac:dyDescent="0.3">
      <c r="A378" s="6"/>
      <c r="B378" s="7"/>
      <c r="C378" s="8"/>
      <c r="D378" s="6"/>
      <c r="E378" s="38"/>
      <c r="F378" s="17"/>
      <c r="G378" s="18"/>
      <c r="H378" s="224"/>
    </row>
    <row r="379" spans="1:19" x14ac:dyDescent="0.3">
      <c r="A379" s="6"/>
      <c r="B379" s="7"/>
      <c r="C379" s="8"/>
      <c r="D379" s="6"/>
      <c r="E379" s="38"/>
      <c r="F379" s="17"/>
      <c r="G379" s="18"/>
      <c r="H379" s="224"/>
    </row>
    <row r="380" spans="1:19" x14ac:dyDescent="0.3">
      <c r="A380" s="221" t="s">
        <v>264</v>
      </c>
      <c r="B380" s="222"/>
      <c r="C380" s="13"/>
      <c r="D380" s="13"/>
      <c r="E380" s="13"/>
      <c r="F380" s="13"/>
      <c r="G380" s="223"/>
      <c r="H380" s="224"/>
    </row>
    <row r="381" spans="1:19" ht="57" x14ac:dyDescent="0.3">
      <c r="A381" s="243" t="s">
        <v>7</v>
      </c>
      <c r="B381" s="243" t="s">
        <v>8</v>
      </c>
      <c r="C381" s="243" t="s">
        <v>9</v>
      </c>
      <c r="D381" s="257" t="s">
        <v>10</v>
      </c>
      <c r="E381" s="243" t="s">
        <v>11</v>
      </c>
      <c r="F381" s="243" t="s">
        <v>23</v>
      </c>
      <c r="G381" s="243" t="s">
        <v>24</v>
      </c>
      <c r="H381" s="245" t="s">
        <v>206</v>
      </c>
    </row>
    <row r="382" spans="1:19" x14ac:dyDescent="0.3">
      <c r="A382" s="225">
        <v>1</v>
      </c>
      <c r="B382" s="226" t="s">
        <v>233</v>
      </c>
      <c r="C382" s="227">
        <v>5</v>
      </c>
      <c r="D382" s="228"/>
      <c r="E382" s="229"/>
      <c r="F382" s="228">
        <f>C382*D382</f>
        <v>0</v>
      </c>
      <c r="G382" s="228">
        <f>ROUND(F382+(F382*E382),2)</f>
        <v>0</v>
      </c>
      <c r="H382" s="230"/>
    </row>
    <row r="383" spans="1:19" ht="22.8" x14ac:dyDescent="0.3">
      <c r="A383" s="225">
        <v>2</v>
      </c>
      <c r="B383" s="226" t="s">
        <v>234</v>
      </c>
      <c r="C383" s="227">
        <v>2</v>
      </c>
      <c r="D383" s="228"/>
      <c r="E383" s="229"/>
      <c r="F383" s="228">
        <f t="shared" ref="F383:F388" si="40">C383*D383</f>
        <v>0</v>
      </c>
      <c r="G383" s="228">
        <f t="shared" ref="G383:G388" si="41">ROUND(F383+(F383*E383),2)</f>
        <v>0</v>
      </c>
      <c r="H383" s="230"/>
    </row>
    <row r="384" spans="1:19" x14ac:dyDescent="0.3">
      <c r="A384" s="225">
        <v>3</v>
      </c>
      <c r="B384" s="226" t="s">
        <v>235</v>
      </c>
      <c r="C384" s="227">
        <v>2</v>
      </c>
      <c r="D384" s="228"/>
      <c r="E384" s="229"/>
      <c r="F384" s="228">
        <f t="shared" si="40"/>
        <v>0</v>
      </c>
      <c r="G384" s="228">
        <f t="shared" si="41"/>
        <v>0</v>
      </c>
      <c r="H384" s="230"/>
    </row>
    <row r="385" spans="1:8" x14ac:dyDescent="0.3">
      <c r="A385" s="225">
        <v>4</v>
      </c>
      <c r="B385" s="226" t="s">
        <v>236</v>
      </c>
      <c r="C385" s="227">
        <v>2</v>
      </c>
      <c r="D385" s="228"/>
      <c r="E385" s="229"/>
      <c r="F385" s="228">
        <f t="shared" si="40"/>
        <v>0</v>
      </c>
      <c r="G385" s="228">
        <f t="shared" si="41"/>
        <v>0</v>
      </c>
      <c r="H385" s="230"/>
    </row>
    <row r="386" spans="1:8" ht="22.8" x14ac:dyDescent="0.3">
      <c r="A386" s="225">
        <v>5</v>
      </c>
      <c r="B386" s="226" t="s">
        <v>237</v>
      </c>
      <c r="C386" s="227">
        <v>3</v>
      </c>
      <c r="D386" s="228"/>
      <c r="E386" s="229"/>
      <c r="F386" s="228">
        <f t="shared" si="40"/>
        <v>0</v>
      </c>
      <c r="G386" s="228">
        <f t="shared" si="41"/>
        <v>0</v>
      </c>
      <c r="H386" s="230"/>
    </row>
    <row r="387" spans="1:8" x14ac:dyDescent="0.3">
      <c r="A387" s="225">
        <v>6</v>
      </c>
      <c r="B387" s="226" t="s">
        <v>238</v>
      </c>
      <c r="C387" s="227">
        <v>3</v>
      </c>
      <c r="D387" s="228"/>
      <c r="E387" s="229"/>
      <c r="F387" s="228">
        <f t="shared" si="40"/>
        <v>0</v>
      </c>
      <c r="G387" s="228">
        <f t="shared" si="41"/>
        <v>0</v>
      </c>
      <c r="H387" s="230"/>
    </row>
    <row r="388" spans="1:8" ht="20.399999999999999" customHeight="1" thickBot="1" x14ac:dyDescent="0.35">
      <c r="A388" s="225">
        <v>7</v>
      </c>
      <c r="B388" s="231" t="s">
        <v>239</v>
      </c>
      <c r="C388" s="227">
        <v>1</v>
      </c>
      <c r="D388" s="258"/>
      <c r="E388" s="229"/>
      <c r="F388" s="228">
        <f t="shared" si="40"/>
        <v>0</v>
      </c>
      <c r="G388" s="228">
        <f t="shared" si="41"/>
        <v>0</v>
      </c>
      <c r="H388" s="230"/>
    </row>
    <row r="389" spans="1:8" ht="15" thickBot="1" x14ac:dyDescent="0.35">
      <c r="A389" s="6"/>
      <c r="B389" s="7"/>
      <c r="C389" s="8"/>
      <c r="D389" s="6"/>
      <c r="E389" s="201" t="s">
        <v>21</v>
      </c>
      <c r="F389" s="119">
        <f>SUM(F382:F388)</f>
        <v>0</v>
      </c>
      <c r="G389" s="121">
        <f>SUM(G382:G388)</f>
        <v>0</v>
      </c>
      <c r="H389" s="224"/>
    </row>
    <row r="390" spans="1:8" x14ac:dyDescent="0.3">
      <c r="A390" s="6"/>
      <c r="B390" s="7"/>
      <c r="C390" s="8"/>
      <c r="D390" s="6"/>
      <c r="E390" s="38"/>
      <c r="F390" s="17"/>
      <c r="G390" s="18"/>
      <c r="H390" s="224"/>
    </row>
    <row r="391" spans="1:8" x14ac:dyDescent="0.3">
      <c r="A391" s="6"/>
      <c r="B391" s="7"/>
      <c r="C391" s="8"/>
      <c r="D391" s="6"/>
      <c r="E391" s="38"/>
      <c r="F391" s="17"/>
      <c r="G391" s="18"/>
      <c r="H391" s="224"/>
    </row>
    <row r="392" spans="1:8" x14ac:dyDescent="0.3">
      <c r="A392" s="6"/>
      <c r="B392" s="7"/>
      <c r="C392" s="8"/>
      <c r="D392" s="6"/>
      <c r="E392" s="38"/>
      <c r="F392" s="17"/>
      <c r="G392" s="18"/>
      <c r="H392" s="224"/>
    </row>
    <row r="393" spans="1:8" x14ac:dyDescent="0.3">
      <c r="A393" s="221" t="s">
        <v>265</v>
      </c>
      <c r="B393" s="222"/>
      <c r="C393" s="13"/>
      <c r="D393" s="13"/>
      <c r="E393" s="13"/>
      <c r="F393" s="13"/>
      <c r="G393" s="223"/>
      <c r="H393" s="224"/>
    </row>
    <row r="394" spans="1:8" ht="57" x14ac:dyDescent="0.3">
      <c r="A394" s="243" t="s">
        <v>7</v>
      </c>
      <c r="B394" s="243" t="s">
        <v>8</v>
      </c>
      <c r="C394" s="243" t="s">
        <v>9</v>
      </c>
      <c r="D394" s="257" t="s">
        <v>10</v>
      </c>
      <c r="E394" s="243" t="s">
        <v>11</v>
      </c>
      <c r="F394" s="243" t="s">
        <v>23</v>
      </c>
      <c r="G394" s="244" t="s">
        <v>24</v>
      </c>
      <c r="H394" s="245" t="s">
        <v>206</v>
      </c>
    </row>
    <row r="395" spans="1:8" x14ac:dyDescent="0.3">
      <c r="A395" s="225">
        <v>1</v>
      </c>
      <c r="B395" s="226" t="s">
        <v>240</v>
      </c>
      <c r="C395" s="227">
        <v>5</v>
      </c>
      <c r="D395" s="236"/>
      <c r="E395" s="229"/>
      <c r="F395" s="228">
        <f>C395*D395</f>
        <v>0</v>
      </c>
      <c r="G395" s="228">
        <f>ROUND(F395+(F395*E395),2)</f>
        <v>0</v>
      </c>
      <c r="H395" s="230"/>
    </row>
    <row r="396" spans="1:8" x14ac:dyDescent="0.3">
      <c r="A396" s="225">
        <v>2</v>
      </c>
      <c r="B396" s="226" t="s">
        <v>241</v>
      </c>
      <c r="C396" s="227">
        <v>4</v>
      </c>
      <c r="D396" s="236"/>
      <c r="E396" s="229"/>
      <c r="F396" s="228">
        <f t="shared" ref="F396:F405" si="42">C396*D396</f>
        <v>0</v>
      </c>
      <c r="G396" s="228">
        <f t="shared" ref="G396:G405" si="43">ROUND(F396+(F396*E396),2)</f>
        <v>0</v>
      </c>
      <c r="H396" s="230"/>
    </row>
    <row r="397" spans="1:8" x14ac:dyDescent="0.3">
      <c r="A397" s="225">
        <v>3</v>
      </c>
      <c r="B397" s="226" t="s">
        <v>242</v>
      </c>
      <c r="C397" s="227">
        <v>10</v>
      </c>
      <c r="D397" s="236"/>
      <c r="E397" s="229"/>
      <c r="F397" s="228">
        <f t="shared" si="42"/>
        <v>0</v>
      </c>
      <c r="G397" s="228">
        <f t="shared" si="43"/>
        <v>0</v>
      </c>
      <c r="H397" s="230"/>
    </row>
    <row r="398" spans="1:8" x14ac:dyDescent="0.3">
      <c r="A398" s="225">
        <v>4</v>
      </c>
      <c r="B398" s="226" t="s">
        <v>243</v>
      </c>
      <c r="C398" s="227">
        <v>10</v>
      </c>
      <c r="D398" s="236"/>
      <c r="E398" s="229"/>
      <c r="F398" s="228">
        <f t="shared" si="42"/>
        <v>0</v>
      </c>
      <c r="G398" s="228">
        <f t="shared" si="43"/>
        <v>0</v>
      </c>
      <c r="H398" s="230"/>
    </row>
    <row r="399" spans="1:8" x14ac:dyDescent="0.3">
      <c r="A399" s="225">
        <v>5</v>
      </c>
      <c r="B399" s="226" t="s">
        <v>244</v>
      </c>
      <c r="C399" s="227">
        <v>10</v>
      </c>
      <c r="D399" s="236"/>
      <c r="E399" s="229"/>
      <c r="F399" s="228">
        <f t="shared" si="42"/>
        <v>0</v>
      </c>
      <c r="G399" s="228">
        <f t="shared" si="43"/>
        <v>0</v>
      </c>
      <c r="H399" s="230"/>
    </row>
    <row r="400" spans="1:8" x14ac:dyDescent="0.3">
      <c r="A400" s="225">
        <v>6</v>
      </c>
      <c r="B400" s="226" t="s">
        <v>245</v>
      </c>
      <c r="C400" s="227">
        <v>10</v>
      </c>
      <c r="D400" s="236"/>
      <c r="E400" s="229"/>
      <c r="F400" s="228">
        <f t="shared" si="42"/>
        <v>0</v>
      </c>
      <c r="G400" s="228">
        <f t="shared" si="43"/>
        <v>0</v>
      </c>
      <c r="H400" s="230"/>
    </row>
    <row r="401" spans="1:8" x14ac:dyDescent="0.3">
      <c r="A401" s="225">
        <v>7</v>
      </c>
      <c r="B401" s="226" t="s">
        <v>246</v>
      </c>
      <c r="C401" s="227">
        <v>3</v>
      </c>
      <c r="D401" s="236"/>
      <c r="E401" s="229"/>
      <c r="F401" s="228">
        <f t="shared" si="42"/>
        <v>0</v>
      </c>
      <c r="G401" s="228">
        <f t="shared" si="43"/>
        <v>0</v>
      </c>
      <c r="H401" s="230"/>
    </row>
    <row r="402" spans="1:8" ht="28.2" customHeight="1" x14ac:dyDescent="0.3">
      <c r="A402" s="225">
        <v>8</v>
      </c>
      <c r="B402" s="226" t="s">
        <v>247</v>
      </c>
      <c r="C402" s="227">
        <v>3</v>
      </c>
      <c r="D402" s="236"/>
      <c r="E402" s="229"/>
      <c r="F402" s="228">
        <f t="shared" si="42"/>
        <v>0</v>
      </c>
      <c r="G402" s="228">
        <f t="shared" si="43"/>
        <v>0</v>
      </c>
      <c r="H402" s="230"/>
    </row>
    <row r="403" spans="1:8" ht="22.8" x14ac:dyDescent="0.3">
      <c r="A403" s="225">
        <v>9</v>
      </c>
      <c r="B403" s="226" t="s">
        <v>248</v>
      </c>
      <c r="C403" s="227">
        <v>3</v>
      </c>
      <c r="D403" s="236"/>
      <c r="E403" s="229"/>
      <c r="F403" s="228">
        <f t="shared" si="42"/>
        <v>0</v>
      </c>
      <c r="G403" s="228">
        <f t="shared" si="43"/>
        <v>0</v>
      </c>
      <c r="H403" s="230"/>
    </row>
    <row r="404" spans="1:8" ht="22.8" x14ac:dyDescent="0.3">
      <c r="A404" s="225">
        <v>10</v>
      </c>
      <c r="B404" s="226" t="s">
        <v>249</v>
      </c>
      <c r="C404" s="227">
        <v>4</v>
      </c>
      <c r="D404" s="236"/>
      <c r="E404" s="229"/>
      <c r="F404" s="228">
        <f t="shared" si="42"/>
        <v>0</v>
      </c>
      <c r="G404" s="228">
        <f t="shared" si="43"/>
        <v>0</v>
      </c>
      <c r="H404" s="230"/>
    </row>
    <row r="405" spans="1:8" ht="15" thickBot="1" x14ac:dyDescent="0.35">
      <c r="A405" s="225">
        <v>11</v>
      </c>
      <c r="B405" s="231" t="s">
        <v>250</v>
      </c>
      <c r="C405" s="227">
        <v>1</v>
      </c>
      <c r="D405" s="235"/>
      <c r="E405" s="229"/>
      <c r="F405" s="234">
        <f t="shared" si="42"/>
        <v>0</v>
      </c>
      <c r="G405" s="234">
        <f t="shared" si="43"/>
        <v>0</v>
      </c>
      <c r="H405" s="230"/>
    </row>
    <row r="406" spans="1:8" ht="15" thickBot="1" x14ac:dyDescent="0.35">
      <c r="A406" s="6"/>
      <c r="B406" s="237"/>
      <c r="C406" s="8"/>
      <c r="D406" s="6"/>
      <c r="E406" s="201" t="s">
        <v>21</v>
      </c>
      <c r="F406" s="119">
        <f>SUM(F395:F405)</f>
        <v>0</v>
      </c>
      <c r="G406" s="121">
        <f>SUM(G395:G405)</f>
        <v>0</v>
      </c>
      <c r="H406" s="224"/>
    </row>
    <row r="407" spans="1:8" x14ac:dyDescent="0.3">
      <c r="A407" s="6"/>
      <c r="B407" s="125"/>
      <c r="C407" s="8"/>
      <c r="D407" s="6"/>
      <c r="E407" s="38"/>
      <c r="F407" s="17"/>
      <c r="G407" s="18"/>
      <c r="H407" s="224"/>
    </row>
    <row r="408" spans="1:8" x14ac:dyDescent="0.3">
      <c r="A408" s="6"/>
      <c r="B408" s="7"/>
      <c r="C408" s="8"/>
      <c r="D408" s="6"/>
      <c r="E408" s="38"/>
      <c r="F408" s="17"/>
      <c r="G408" s="18"/>
      <c r="H408" s="224"/>
    </row>
    <row r="409" spans="1:8" ht="12.6" customHeight="1" x14ac:dyDescent="0.3">
      <c r="A409" s="6"/>
      <c r="B409" s="7"/>
      <c r="C409" s="8"/>
      <c r="D409" s="6"/>
      <c r="E409" s="38"/>
      <c r="F409" s="17"/>
      <c r="G409" s="18"/>
      <c r="H409" s="224"/>
    </row>
    <row r="410" spans="1:8" x14ac:dyDescent="0.3">
      <c r="A410" s="221" t="s">
        <v>266</v>
      </c>
      <c r="B410" s="222"/>
      <c r="C410" s="13"/>
      <c r="D410" s="13"/>
      <c r="E410" s="13"/>
      <c r="F410" s="13"/>
      <c r="G410" s="223"/>
      <c r="H410" s="224"/>
    </row>
    <row r="411" spans="1:8" ht="57" x14ac:dyDescent="0.3">
      <c r="A411" s="243" t="s">
        <v>7</v>
      </c>
      <c r="B411" s="243" t="s">
        <v>8</v>
      </c>
      <c r="C411" s="243" t="s">
        <v>9</v>
      </c>
      <c r="D411" s="257" t="s">
        <v>10</v>
      </c>
      <c r="E411" s="243" t="s">
        <v>11</v>
      </c>
      <c r="F411" s="243" t="s">
        <v>23</v>
      </c>
      <c r="G411" s="244" t="s">
        <v>24</v>
      </c>
      <c r="H411" s="245" t="s">
        <v>206</v>
      </c>
    </row>
    <row r="412" spans="1:8" ht="42.6" customHeight="1" x14ac:dyDescent="0.3">
      <c r="A412" s="225">
        <v>1</v>
      </c>
      <c r="B412" s="226" t="s">
        <v>251</v>
      </c>
      <c r="C412" s="238">
        <v>1</v>
      </c>
      <c r="D412" s="239"/>
      <c r="E412" s="229"/>
      <c r="F412" s="109">
        <f>C412*D412</f>
        <v>0</v>
      </c>
      <c r="G412" s="240">
        <f>ROUND(F412+(F412*E412),2)</f>
        <v>0</v>
      </c>
      <c r="H412" s="230"/>
    </row>
    <row r="413" spans="1:8" ht="44.4" customHeight="1" x14ac:dyDescent="0.3">
      <c r="A413" s="225">
        <v>2</v>
      </c>
      <c r="B413" s="226" t="s">
        <v>252</v>
      </c>
      <c r="C413" s="238">
        <v>1</v>
      </c>
      <c r="D413" s="239"/>
      <c r="E413" s="229"/>
      <c r="F413" s="109">
        <f t="shared" ref="F413:F416" si="44">C413*D413</f>
        <v>0</v>
      </c>
      <c r="G413" s="240">
        <f t="shared" ref="G413:G416" si="45">ROUND(F413+(F413*E413),2)</f>
        <v>0</v>
      </c>
      <c r="H413" s="230"/>
    </row>
    <row r="414" spans="1:8" ht="28.8" customHeight="1" x14ac:dyDescent="0.3">
      <c r="A414" s="225">
        <v>3</v>
      </c>
      <c r="B414" s="226" t="s">
        <v>253</v>
      </c>
      <c r="C414" s="238">
        <v>4</v>
      </c>
      <c r="D414" s="239"/>
      <c r="E414" s="229"/>
      <c r="F414" s="109">
        <f t="shared" si="44"/>
        <v>0</v>
      </c>
      <c r="G414" s="240">
        <f t="shared" si="45"/>
        <v>0</v>
      </c>
      <c r="H414" s="230"/>
    </row>
    <row r="415" spans="1:8" ht="27.6" customHeight="1" x14ac:dyDescent="0.3">
      <c r="A415" s="225">
        <v>4</v>
      </c>
      <c r="B415" s="226" t="s">
        <v>254</v>
      </c>
      <c r="C415" s="238">
        <v>4</v>
      </c>
      <c r="D415" s="239"/>
      <c r="E415" s="229"/>
      <c r="F415" s="109">
        <f t="shared" si="44"/>
        <v>0</v>
      </c>
      <c r="G415" s="240">
        <f t="shared" si="45"/>
        <v>0</v>
      </c>
      <c r="H415" s="230"/>
    </row>
    <row r="416" spans="1:8" ht="15" thickBot="1" x14ac:dyDescent="0.35">
      <c r="A416" s="225">
        <v>5</v>
      </c>
      <c r="B416" s="231" t="s">
        <v>255</v>
      </c>
      <c r="C416" s="238">
        <v>1</v>
      </c>
      <c r="D416" s="239"/>
      <c r="E416" s="229"/>
      <c r="F416" s="109">
        <f t="shared" si="44"/>
        <v>0</v>
      </c>
      <c r="G416" s="240">
        <f t="shared" si="45"/>
        <v>0</v>
      </c>
      <c r="H416" s="230"/>
    </row>
    <row r="417" spans="1:8" ht="15" thickBot="1" x14ac:dyDescent="0.35">
      <c r="A417" s="6"/>
      <c r="B417" s="7"/>
      <c r="C417" s="8"/>
      <c r="D417" s="6"/>
      <c r="E417" s="201" t="s">
        <v>21</v>
      </c>
      <c r="F417" s="241">
        <f>SUM(F412:F416)</f>
        <v>0</v>
      </c>
      <c r="G417" s="242">
        <f>SUM(G412:G416)</f>
        <v>0</v>
      </c>
      <c r="H417" s="224"/>
    </row>
    <row r="418" spans="1:8" ht="12" customHeight="1" x14ac:dyDescent="0.3"/>
    <row r="419" spans="1:8" ht="13.2" customHeight="1" x14ac:dyDescent="0.3"/>
    <row r="420" spans="1:8" ht="14.4" customHeight="1" x14ac:dyDescent="0.3"/>
  </sheetData>
  <mergeCells count="6">
    <mergeCell ref="A327:H327"/>
    <mergeCell ref="A1:D1"/>
    <mergeCell ref="A6:H6"/>
    <mergeCell ref="A214:H214"/>
    <mergeCell ref="A255:H255"/>
    <mergeCell ref="A292:H292"/>
  </mergeCells>
  <pageMargins left="0.7" right="0.7" top="0.75" bottom="0.75" header="0.3" footer="0.3"/>
  <pageSetup paperSize="9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Staniszewska Katarzyna</cp:lastModifiedBy>
  <cp:lastPrinted>2024-04-12T10:48:43Z</cp:lastPrinted>
  <dcterms:created xsi:type="dcterms:W3CDTF">2023-10-23T09:32:26Z</dcterms:created>
  <dcterms:modified xsi:type="dcterms:W3CDTF">2024-05-10T08:54:47Z</dcterms:modified>
</cp:coreProperties>
</file>