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0"/>
  </bookViews>
  <sheets>
    <sheet name="Arkusz1" sheetId="1" r:id="rId1"/>
  </sheets>
  <definedNames>
    <definedName name="Excel_BuiltIn_Print_Area" localSheetId="0">'Arkusz1'!#REF!</definedName>
  </definedNames>
  <calcPr fullCalcOnLoad="1"/>
</workbook>
</file>

<file path=xl/sharedStrings.xml><?xml version="1.0" encoding="utf-8"?>
<sst xmlns="http://schemas.openxmlformats.org/spreadsheetml/2006/main" count="207" uniqueCount="91">
  <si>
    <t>CZĘŚĆ NR 1 – KOMPRESY NIEJAŁOWE</t>
  </si>
  <si>
    <t>Przedmiot umowy</t>
  </si>
  <si>
    <t>nazwa handlowa</t>
  </si>
  <si>
    <t>jm</t>
  </si>
  <si>
    <t>szacunkowa ilość</t>
  </si>
  <si>
    <t>cena jedn. Netto (PLN)</t>
  </si>
  <si>
    <t>stawka
% VAT</t>
  </si>
  <si>
    <t>wartość   netto (PLN)</t>
  </si>
  <si>
    <t>wartość brutto (PLN)</t>
  </si>
  <si>
    <t>producent</t>
  </si>
  <si>
    <t>op.</t>
  </si>
  <si>
    <t>WARTOŚĆ CZĘŚCI NR 1:</t>
  </si>
  <si>
    <t>CZĘŚĆ NR 2 – SIATKI OPATRUNKOWE, CHUSTY TRÓJKĄTNE, SETONY</t>
  </si>
  <si>
    <t>Elastyczna siatka opatrunkowa w formie rękawa 4 x 1m (podudzie, kolano, ramię, stopa, łokieć). Podana długość w stanie swobodnym</t>
  </si>
  <si>
    <t>szt.</t>
  </si>
  <si>
    <t>Elastyczna siatka opatrunkowa w formie rękawa 6 x 1m (głowa, ramię, podudzie, kolano). Podana długość w stanie swobodnym</t>
  </si>
  <si>
    <t>Elastyczna siatka opatrunkowa w formie rękawa 8 x 1m (głowa, udo, biodro). Podana długość w stanie swobodnym</t>
  </si>
  <si>
    <t>Chusta trójkątna włókninowa</t>
  </si>
  <si>
    <t>Setony jałowe 1 cm /2 m, wykonane z gazy 17- nitkowej, charakteryzujące się wysoką chłonnością – pakowane pojedynczo</t>
  </si>
  <si>
    <t>WARTOŚĆ CZĘŚCI NR 2:</t>
  </si>
  <si>
    <t>CZĘŚĆ NR 3 – OPASKI OPATRUNKOWE</t>
  </si>
  <si>
    <t>Opaska dziana 4m x 5cm (pakowane pojedynczo, w opakowania jednostkowe zabezpieczające produkt przed zabrudzeniem i uszkodzeniem oraz umożliwiające jego pełną identyfikację)</t>
  </si>
  <si>
    <t>Opaska dziana 4m x 10cm (pakowane pojedynczo, w opakowania jednostkowe zabezpieczające produkt przed zabrudzeniem i uszkodzeniem oraz umożliwiające jego pełną identyfikację)</t>
  </si>
  <si>
    <t>Opaska dziana  4m x 15cm (pakowane pojedynczo, w opakowania jednostkowe zabezpieczające produkt przed zabrudzeniem i uszkodzeniem oraz umożliwiające jego pełną identyfikację)</t>
  </si>
  <si>
    <t>Opaska elastyczna tkana wielorazowego użytku 5 m x 8 cm  z zapinką (pakowane pojedynczo, w opakowania jednostkowe zabezpieczające produkt przed zabrudzeniem i uszkodzeniem oraz umożliwiające jego pełną identyfikację)</t>
  </si>
  <si>
    <t>Opaska elastyczna tkana wielorazowego użytku 5 m x10 cm  z zapinką (pakowane pojedynczo, w opakowania jednostkowe zabezpieczające produkt przed zabrudzeniem i uszkodzeniem oraz umożliwiające jego pełną identyfikację)</t>
  </si>
  <si>
    <t>Opaska elastyczna tkana wielorazowego użytku  5 m x 12 cm  z zapinką (pakowane pojedynczo, w opakowania jednostkowe zabezpieczające produkt przed zabrudzeniem i uszkodzeniem oraz umożliwiające jego pełną identyfikację)</t>
  </si>
  <si>
    <t>Opaska elastyczna tkana wielorazowego użytku 5 m x 15 cm  z zapinką (pakowane pojedynczo, w opakowania jednostkowe zabezpieczające produkt przed zabrudzeniem i uszkodzeniem oraz umożliwiające jego pełną identyfikację)</t>
  </si>
  <si>
    <t>Opaska elastyczna tkana wyjałowiona  rozmiar 15cm x 5m</t>
  </si>
  <si>
    <t>WARTOŚĆ CZĘŚCI NR 3:</t>
  </si>
  <si>
    <t>CZĘŚĆ NR 4 – OPATRUNKI PRZECIWOPARZENIOWE</t>
  </si>
  <si>
    <t>wartość  netto (PLN)</t>
  </si>
  <si>
    <t>Opatrunek hydrożelowy do zabezpieczania oparzeń (termicznych, elektrycznych i chemicznych każdego stopnia), przyspieszający gojenie ran i uśmierzający ból. Opatrunek nasączony żelem o konsystencji półpłynnej na bazie pianki, zawierający olejek z drzewa herbacianego działający antyseptycznie. Przeznaczony dla wszystkich grup wiekowych. Okres przydatności min.5 lat od daty produkcji.</t>
  </si>
  <si>
    <t>Opatrunek przeciwoparzeniowy w aerozolu – spray 125 ml</t>
  </si>
  <si>
    <t xml:space="preserve">Opatrunek przeciwoparzeniowy na twarz 200mm*450mm                         </t>
  </si>
  <si>
    <t>Opatrunek przeciwoparzeniowy 25mm*500mm</t>
  </si>
  <si>
    <t>Opatrunek przeciwoparzeniowy 100mm*100mm (40g)</t>
  </si>
  <si>
    <t>Opatrunek przeciwoparzeniowy 200mm*200mm (120g)</t>
  </si>
  <si>
    <t>Opatrunek przeciwoparzeniowy 600mm*400mm (500g)</t>
  </si>
  <si>
    <t xml:space="preserve">Opatrunek przeciwoparzeniowy 50mm*1m </t>
  </si>
  <si>
    <t>WARTOŚĆ CZĘŚCI NR 4:</t>
  </si>
  <si>
    <t>CZĘŚĆ NR 5 – PRZYLEPCE, PREPARATY DO ODKAŻANIA I LECZENIA RAN</t>
  </si>
  <si>
    <t xml:space="preserve">Sterylny bezalkoholowy trójpolimerowy preparat z silikonem do ochrony skóry zdrowej i uszkodzonej, dodatek plastycyzera zapewnia niepękającą barierę na skórze. Działania ochronne przez 72 godziny. Atomizer 28 ml </t>
  </si>
  <si>
    <t>Sterylny bezalkoholowy trój-polimerowy preparat z silikonem do ochrony skóry zdrowej i uszkodzonej, dodatek plastycy zera zapewnia niepękającą barierę na skórze. działanie ochronne przez 72 godziny, skuteczność ochrony skóry przed uszkodzeniem przez mocz/kał. Op.92g</t>
  </si>
  <si>
    <t>Wodny roztwór ponadtlenkowy na bazie kwasu podchlorawego (HOCl) oraz podchlorynu sodu (NaOCl) w stężeniach po 40 ppm do płukania ran ostrych oraz przewlekłych. Opakowanie a  990 ml</t>
  </si>
  <si>
    <t>Wodny roztwór ponadtlenkowy na bazie kwasu podchlorawego (HOCl) oraz podchlorynu sodu (NaOCl) w stężeniach po 40 ppm do płukania ran ostrych oraz przewlekłych. Opakowanie a 500 ml</t>
  </si>
  <si>
    <t>Wodny roztwór ponadtlenkowy na bazie kwasu podchlorawego (HOCl) oraz podchlorynu sodu (NaOCl) w stężeniach po 40 ppm do płukania ran ostrych oraz przewlekłych. Opakowanie a 250 ml spray</t>
  </si>
  <si>
    <t>Opatrunek alginianowy nasączony 100% miodem Manuka . Rozmiar 10cm x 10cm</t>
  </si>
  <si>
    <t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Pojemność 125 ml</t>
  </si>
  <si>
    <t>Żel ponadtlenkowy na bazie kwasu podchlorawego (HOCl) oraz podchlorynu sodu (NaOCl) w stężeniach po 60 ppm do płukania ran ostrych oraz przewlekłych. Opakowanie a 250 g</t>
  </si>
  <si>
    <t xml:space="preserve">Przylepiec chirurgiczny, hipoalergiczny,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 Rozmiar 2,5 cm x 9,1 m. </t>
  </si>
  <si>
    <t>Przylepiec chirurgiczny ,hypoalergiczny , z przezroczystej folii polietylenowej ,z makro perforacją na całej powierzchni, umożliwiającą dzielenie bez nożyczek wzdłuż i w poprzek , elastyczny , z wodoodpornym klejem akrylowym bez lateksu, kauczuku i tlenku cynku. Rozmiar 2,5 cm x 9,1 m</t>
  </si>
  <si>
    <t>Przylepiec chirurgiczny, hypoalergiczny, z mikroporowatej włókniny,  z wodoodpornym równomiernie naniesionym na całej powierzchni  klejem akrylowym, bez lateksu, kauczu i tlenku cynku, wybitnie delikatny dla skóry. Rozmiar 2,5 cm x 9,1 m</t>
  </si>
  <si>
    <t>szt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</si>
  <si>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rozerwanie.Rozmiar 2,5c x 9,1m</t>
  </si>
  <si>
    <t>Przylepiec hypoalergiczny z klejem silikonowym,Dla pacjentów z uszkodzoną lub troficzną skórą.Rozmiar 2,5cm x 5m</t>
  </si>
  <si>
    <t xml:space="preserve">Przylepiec pediatryczny jałowy do mocowania wenflonów 5,1 x 7,6 cm (lub mniejszy ), posiadający zaokrąglone brzegi zapobiegające przypadkowemu odklejeniu się plastra i wyposażone w swobodnie dołączoną jałową włókninową podkładkę absorbcyjną </t>
  </si>
  <si>
    <t>Przylepny porowaty opatrunek z pianki poliuretanowej, wysoce absorpcyjny, do ran z dużą ilością wysięku, nie przywierający do rany, mogący pozostawać na skórze do 7 dni, stanowiący barierę dla wirusów i bakterii, pakowany pojedynczo, zapewniający wilgotne środowisko, przepuszczalny dla powietrza, system do aseptycznej aplikacji, sterylny rozmiar 8,8cm x 8,8cm</t>
  </si>
  <si>
    <t>WARTOŚĆ CZĘŚCI NR 5:</t>
  </si>
  <si>
    <t>CZĘŚĆ NR 6 – GAZY OPATRUNKOWE</t>
  </si>
  <si>
    <t>m</t>
  </si>
  <si>
    <t>WARTOŚĆ CZĘŚCI NR 6:</t>
  </si>
  <si>
    <t>CZĘŚĆ NR 7 – KOMPRESY WYJAŁOWIONE</t>
  </si>
  <si>
    <t xml:space="preserve">Przylepiec włókninowy, jałowy, samoprzylepny z centralnym opatrunkiem 5 cm x 7-7,5cm </t>
  </si>
  <si>
    <t>Przylepiec włókninowy, jałowy, samoprzylepny z centralnym opatrunkiem 8-10 cm x 10 cm</t>
  </si>
  <si>
    <t>Przylepiec włókninowy, jałowy, samoprzylepny z centralnym opatrunkiem 8-10 cm x 15 cm</t>
  </si>
  <si>
    <t xml:space="preserve">Przylepiec włókninowy, jałowy, samoprzylepny z centralnym opatrunkiem 8 cm x 20 cm </t>
  </si>
  <si>
    <t xml:space="preserve">Przylepiec włókninowy, jałowy, samoprzylepny z centralnym opatrunkiem 10 cm x 20 cm </t>
  </si>
  <si>
    <t xml:space="preserve">Przylepiec włókninowy, jałowy, samoprzylepny z centralnym opatrunkiem 10 cm x 25 cm </t>
  </si>
  <si>
    <t xml:space="preserve">Przylepiec włókninowy, jałowy, samoprzylepny z centralnym opatrunkiem 10 cm x 30-35 cm </t>
  </si>
  <si>
    <t>WARTOŚĆ CZĘŚCI NR 7:</t>
  </si>
  <si>
    <t>CZĘŚĆ NR 8 – Kompresy specjalistyczne</t>
  </si>
  <si>
    <t>Opatrunek hydrowłóknisty o właściwościach niszczących biofilm bakteryjny i bakteriobójczy. Zbudowany z dwóch warstw włókien nietkanych (karboksymetyloceluloza sodowa) z jonami Ag, o działaniu wzmocnionym dodatkowymi subst. EDTA i BEC. Wysokie właściwości chłonne , wzmocnione przeszycia. Rozmiar w cm 10 x 10</t>
  </si>
  <si>
    <t xml:space="preserve">Przylepny opatrunek piankowy, regulujący wilgotność rany. Część chłonna dwuwarstwowa : pierwsza warstwa kontaktowa z hydrowłókien z(karboksymetyloceluloza sodowa) i druga warstwa z pianki poliuretanowej. Wodoodporna warstwa zewnętrzna z półprzepuszczalnej błony poliuretanowej. Warstwa klejąca silikonowa. Rozmiar w cm 12,5 x 12,5 </t>
  </si>
  <si>
    <t>Opatrunek hydrokoloidowy trójwarstwowy ( karboksymetyloceluloza sodowa, pektyna, żelatyna- zawieszone w polimerze). Wodoodporny, zapewnia wilgotne środowisko gojenia ran. Rozmiar w cm 10 x 10</t>
  </si>
  <si>
    <t>Opatrunek hydrokoloidowy trójwarstwowy ( karboksymetyloceluloza sodowa, pektyna, żelatyna- zawieszone w polimerze). Wodoodporny, zapewnia wilgotne środowisko gojenia ran. Rozmiar w cm 15 x 15</t>
  </si>
  <si>
    <t>Opatrunek hydrokoloidowy cienki i elastyczny, trójwarstwowy ( karboksymetyloceluloza sodowa, pektyna, żelatyna- zawieszone w polimerze). Półprzezroczyst, samoprzylepny. Wodoodporny, zapewnia wilgotne środowisko gojenia ran. Rozmiar w cm 10 x 10</t>
  </si>
  <si>
    <t>Sterylny, przezroczysty żel hydrokoloidowy. Składa się w 80% z wody, 15% glikolu propylenowego oraz 5% pektyny i karboksymetylocelulozy sodowej. Tuba a 15g</t>
  </si>
  <si>
    <t>WARTOŚĆ CZĘŚCI NR 8:</t>
  </si>
  <si>
    <r>
      <t xml:space="preserve">Kompresy niejałowe z gazy 17 nitkowej 8w, 5x5cm (100 szt.  w op.).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Arial"/>
        <family val="2"/>
      </rPr>
      <t xml:space="preserve">Zastosowanie: chirurgiczny inwazyjny wyrób medyczny do użytku krótkotrwałego
</t>
    </r>
  </si>
  <si>
    <r>
      <t>Kompresy niejałowe z gazy 17 nitkowej 8w, 7,5x7,5cm (100 szt. w op.). Kompresy wykonane z hydrofilowej gazy bawełnianej bielonej metodą bezchlorową. Dla zapewnienia pełnego bezpieczeństwa brzegi kompresów powinny być składane do wewnątrz, co wykluczy ryzyko wysnucia się luźnych nitek.</t>
    </r>
    <r>
      <rPr>
        <sz val="9"/>
        <color indexed="12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Zastosowanie: chirurgiczny inwazyjny wyrób medyczny do użytku krótkotrwałego
</t>
    </r>
  </si>
  <si>
    <r>
      <t xml:space="preserve">Kompresy niejałowe z gazy 17 nitkowej 8w, 10x10cm (100 szt.  w op.)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Arial"/>
        <family val="2"/>
      </rPr>
      <t xml:space="preserve">Zastosowanie: chirurgiczny inwazyjny wyrób medyczny do użytku krótkotrwałego
</t>
    </r>
  </si>
  <si>
    <r>
      <t>Elastyczna siatka opatrunkowa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w formie rękawa 10 x 1m ( biodro, brzuch). Podana długość w stanie swobodnym</t>
    </r>
  </si>
  <si>
    <r>
      <t xml:space="preserve">setony jałowe 10cm /2 m wykonane z gazy 17- nitkowej, 4 warstwowe z nitką RTG  charakteryzujące się wysoką chłonnością, </t>
    </r>
    <r>
      <rPr>
        <sz val="9"/>
        <color indexed="8"/>
        <rFont val="Arial"/>
        <family val="2"/>
      </rPr>
      <t>pakowane a'2</t>
    </r>
  </si>
  <si>
    <r>
      <t>Gaza wyjałowiona 1 m2, 17 - nitkowa wymiary</t>
    </r>
    <r>
      <rPr>
        <sz val="9"/>
        <color indexed="30"/>
        <rFont val="Arial"/>
        <family val="2"/>
      </rPr>
      <t xml:space="preserve"> </t>
    </r>
    <r>
      <rPr>
        <sz val="9"/>
        <rFont val="Arial"/>
        <family val="2"/>
      </rPr>
      <t>(pojedynczo pakowana). Zastosowanie: jako chirurgiczny inwazyjny wyrób medyczny</t>
    </r>
  </si>
  <si>
    <r>
      <t xml:space="preserve">Gaza bielona, niejałowa 17 nitek, szer. 90 cm-100 cm </t>
    </r>
    <r>
      <rPr>
        <sz val="9"/>
        <color indexed="8"/>
        <rFont val="Arial"/>
        <family val="2"/>
      </rPr>
      <t>(metr bieżący</t>
    </r>
    <r>
      <rPr>
        <sz val="9"/>
        <rFont val="Arial"/>
        <family val="2"/>
      </rPr>
      <t xml:space="preserve">). </t>
    </r>
    <r>
      <rPr>
        <sz val="9"/>
        <color indexed="8"/>
        <rFont val="Arial"/>
        <family val="2"/>
      </rPr>
      <t>Zastosowanie: chirurgiczny inwazyjny wyrób medyczny do użytku krótkotrwałego</t>
    </r>
  </si>
  <si>
    <r>
      <t xml:space="preserve">Kompresy wyjałowione z gazy 17 nitkowej 8w, 5x5cm (1 op a 3 szt.). Kompresy gazowe stosowane bezpośrednio do celów operacyjnych i ambulatoryjnych. </t>
    </r>
    <r>
      <rPr>
        <sz val="9"/>
        <color indexed="8"/>
        <rFont val="Arial"/>
        <family val="2"/>
      </rPr>
      <t xml:space="preserve">Zastosowanie: chirurgiczny inwazyjny wyrób medyczny do użytku krótkotrwałego
</t>
    </r>
  </si>
  <si>
    <r>
      <t>Kompresy wyjałowione z gazy 17 nitkowej 8w, 7,5 cm x 7,5 cm (1 op a 3 szt.).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Kompresy gazowe stosowane bezpośrednio do celów operacyjnych i ambulatoryjnych. </t>
    </r>
    <r>
      <rPr>
        <sz val="9"/>
        <color indexed="8"/>
        <rFont val="Arial"/>
        <family val="2"/>
      </rPr>
      <t>Zastosowanie: chirurgiczny inwazyjny wyrób medyczny do użytku krótkotrwałego</t>
    </r>
  </si>
  <si>
    <r>
      <t xml:space="preserve">Kompresy wyjałowione z gazy 17 nitkowej 8w, 10 x 10cm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(1 op a 3 szt.).  Kompresy gazowe stosowane bezpośrednio do celów operacyjnych i ambulatoryjnych.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Zastosowanie: chirurgiczny inwazyjny wyrób medyczny do użytku krótkotrwałego
</t>
    </r>
  </si>
  <si>
    <t>Załącznik nr 1 do oferty (dodatek nr 2 do SWZ) na dostawę materiałów opatrunkowych i innych wyrobów medycznych , nr sprawy ZP/TP/01/22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</t>
  </si>
  <si>
    <t>Miejscowość, dnia...........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</si>
</sst>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2"/>
    </font>
    <font>
      <sz val="10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6" fillId="0" borderId="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 applyProtection="1">
      <alignment horizontal="center" vertical="center" wrapText="1"/>
      <protection/>
    </xf>
    <xf numFmtId="1" fontId="28" fillId="34" borderId="10" xfId="0" applyNumberFormat="1" applyFont="1" applyFill="1" applyBorder="1" applyAlignment="1" applyProtection="1">
      <alignment horizontal="center" vertical="center" wrapText="1"/>
      <protection/>
    </xf>
    <xf numFmtId="0" fontId="28" fillId="34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1" fontId="28" fillId="0" borderId="10" xfId="0" applyNumberFormat="1" applyFont="1" applyBorder="1" applyAlignment="1">
      <alignment vertical="center" wrapText="1"/>
    </xf>
    <xf numFmtId="2" fontId="28" fillId="33" borderId="10" xfId="0" applyNumberFormat="1" applyFont="1" applyFill="1" applyBorder="1" applyAlignment="1" applyProtection="1">
      <alignment vertical="center" wrapText="1"/>
      <protection locked="0"/>
    </xf>
    <xf numFmtId="1" fontId="28" fillId="0" borderId="10" xfId="0" applyNumberFormat="1" applyFont="1" applyBorder="1" applyAlignment="1" applyProtection="1">
      <alignment horizontal="right" vertical="center" wrapText="1"/>
      <protection locked="0"/>
    </xf>
    <xf numFmtId="2" fontId="28" fillId="0" borderId="10" xfId="0" applyNumberFormat="1" applyFont="1" applyBorder="1" applyAlignment="1" applyProtection="1">
      <alignment horizontal="right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7" fillId="34" borderId="13" xfId="0" applyFont="1" applyFill="1" applyBorder="1" applyAlignment="1">
      <alignment horizontal="right" vertical="center" wrapText="1"/>
    </xf>
    <xf numFmtId="2" fontId="27" fillId="34" borderId="14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2" fontId="28" fillId="33" borderId="10" xfId="0" applyNumberFormat="1" applyFont="1" applyFill="1" applyBorder="1" applyAlignment="1" applyProtection="1">
      <alignment vertical="center" wrapText="1"/>
      <protection/>
    </xf>
    <xf numFmtId="1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 applyProtection="1">
      <alignment vertical="center" wrapText="1"/>
      <protection locked="0"/>
    </xf>
    <xf numFmtId="2" fontId="28" fillId="33" borderId="10" xfId="0" applyNumberFormat="1" applyFont="1" applyFill="1" applyBorder="1" applyAlignment="1">
      <alignment vertical="center" wrapText="1"/>
    </xf>
    <xf numFmtId="0" fontId="27" fillId="34" borderId="10" xfId="0" applyFont="1" applyFill="1" applyBorder="1" applyAlignment="1">
      <alignment horizontal="right" vertical="center" wrapText="1"/>
    </xf>
    <xf numFmtId="2" fontId="27" fillId="34" borderId="15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>
      <alignment horizontal="left" vertical="center" wrapText="1"/>
    </xf>
    <xf numFmtId="1" fontId="28" fillId="33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2" fontId="28" fillId="33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27" fillId="34" borderId="11" xfId="0" applyFont="1" applyFill="1" applyBorder="1" applyAlignment="1">
      <alignment horizontal="center" vertical="center" wrapText="1"/>
    </xf>
    <xf numFmtId="2" fontId="28" fillId="34" borderId="11" xfId="0" applyNumberFormat="1" applyFont="1" applyFill="1" applyBorder="1" applyAlignment="1" applyProtection="1">
      <alignment horizontal="center" vertical="center" wrapText="1"/>
      <protection/>
    </xf>
    <xf numFmtId="1" fontId="28" fillId="34" borderId="11" xfId="0" applyNumberFormat="1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/>
    </xf>
    <xf numFmtId="0" fontId="29" fillId="0" borderId="10" xfId="0" applyFont="1" applyBorder="1" applyAlignment="1">
      <alignment horizontal="justify" vertical="center"/>
    </xf>
    <xf numFmtId="0" fontId="27" fillId="34" borderId="12" xfId="0" applyFont="1" applyFill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0" fontId="27" fillId="34" borderId="17" xfId="0" applyFont="1" applyFill="1" applyBorder="1" applyAlignment="1">
      <alignment horizontal="right" vertical="center" wrapText="1"/>
    </xf>
    <xf numFmtId="0" fontId="28" fillId="0" borderId="17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1" fontId="28" fillId="0" borderId="0" xfId="0" applyNumberFormat="1" applyFont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" fontId="28" fillId="0" borderId="10" xfId="0" applyNumberFormat="1" applyFont="1" applyFill="1" applyBorder="1" applyAlignment="1">
      <alignment horizontal="right" vertical="center" wrapText="1"/>
    </xf>
    <xf numFmtId="2" fontId="28" fillId="0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2" fontId="28" fillId="33" borderId="12" xfId="0" applyNumberFormat="1" applyFont="1" applyFill="1" applyBorder="1" applyAlignment="1">
      <alignment vertical="center" wrapText="1"/>
    </xf>
    <xf numFmtId="1" fontId="28" fillId="0" borderId="12" xfId="0" applyNumberFormat="1" applyFont="1" applyFill="1" applyBorder="1" applyAlignment="1">
      <alignment horizontal="right" vertical="center" wrapText="1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2" fontId="27" fillId="34" borderId="18" xfId="0" applyNumberFormat="1" applyFont="1" applyFill="1" applyBorder="1" applyAlignment="1">
      <alignment horizontal="right" vertical="center" wrapText="1"/>
    </xf>
    <xf numFmtId="2" fontId="27" fillId="34" borderId="19" xfId="0" applyNumberFormat="1" applyFont="1" applyFill="1" applyBorder="1" applyAlignment="1" applyProtection="1">
      <alignment vertical="center" wrapText="1"/>
      <protection/>
    </xf>
    <xf numFmtId="2" fontId="28" fillId="33" borderId="0" xfId="0" applyNumberFormat="1" applyFont="1" applyFill="1" applyBorder="1" applyAlignment="1">
      <alignment vertical="center" wrapText="1"/>
    </xf>
    <xf numFmtId="0" fontId="28" fillId="35" borderId="10" xfId="0" applyFont="1" applyFill="1" applyBorder="1" applyAlignment="1">
      <alignment horizontal="justify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2" fontId="28" fillId="36" borderId="10" xfId="0" applyNumberFormat="1" applyFont="1" applyFill="1" applyBorder="1" applyAlignment="1" applyProtection="1">
      <alignment horizontal="center" vertical="center" wrapText="1"/>
      <protection/>
    </xf>
    <xf numFmtId="1" fontId="28" fillId="35" borderId="10" xfId="0" applyNumberFormat="1" applyFont="1" applyFill="1" applyBorder="1" applyAlignment="1" applyProtection="1">
      <alignment horizontal="center" vertical="center" wrapText="1"/>
      <protection/>
    </xf>
    <xf numFmtId="2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>
      <alignment horizontal="left" vertical="center" wrapText="1"/>
    </xf>
    <xf numFmtId="0" fontId="26" fillId="33" borderId="21" xfId="0" applyFont="1" applyFill="1" applyBorder="1" applyAlignment="1">
      <alignment horizontal="left" vertical="center" wrapText="1"/>
    </xf>
    <xf numFmtId="0" fontId="26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PageLayoutView="0" workbookViewId="0" topLeftCell="A91">
      <selection activeCell="E101" sqref="E101"/>
    </sheetView>
  </sheetViews>
  <sheetFormatPr defaultColWidth="9.00390625" defaultRowHeight="12.75"/>
  <cols>
    <col min="1" max="1" width="2.75390625" style="1" customWidth="1"/>
    <col min="2" max="2" width="41.25390625" style="2" customWidth="1"/>
    <col min="3" max="3" width="16.00390625" style="3" customWidth="1"/>
    <col min="4" max="4" width="12.875" style="3" customWidth="1"/>
    <col min="5" max="5" width="9.75390625" style="4" customWidth="1"/>
    <col min="6" max="6" width="10.00390625" style="5" customWidth="1"/>
    <col min="7" max="7" width="6.625" style="6" customWidth="1"/>
    <col min="8" max="8" width="11.75390625" style="7" customWidth="1"/>
    <col min="9" max="9" width="12.625" style="7" customWidth="1"/>
    <col min="10" max="10" width="10.375" style="1" customWidth="1"/>
    <col min="11" max="11" width="14.87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54" customHeight="1">
      <c r="A1" s="100" t="s">
        <v>89</v>
      </c>
      <c r="B1" s="101"/>
      <c r="C1" s="101"/>
      <c r="D1" s="101"/>
      <c r="E1" s="101"/>
      <c r="F1" s="101"/>
      <c r="G1" s="101"/>
      <c r="H1" s="101"/>
      <c r="I1" s="101"/>
      <c r="J1" s="102"/>
      <c r="K1" s="8"/>
      <c r="L1" s="9"/>
      <c r="M1" s="9"/>
      <c r="N1" s="9"/>
      <c r="O1" s="9"/>
      <c r="P1" s="9"/>
      <c r="Q1" s="9"/>
      <c r="R1" s="9"/>
      <c r="S1" s="9"/>
      <c r="T1" s="9"/>
      <c r="U1" s="9"/>
    </row>
    <row r="2" spans="1:10" ht="27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3.75" customHeight="1">
      <c r="A3" s="27" t="s">
        <v>1</v>
      </c>
      <c r="B3" s="27"/>
      <c r="C3" s="28" t="s">
        <v>2</v>
      </c>
      <c r="D3" s="28" t="s">
        <v>3</v>
      </c>
      <c r="E3" s="28" t="s">
        <v>4</v>
      </c>
      <c r="F3" s="29" t="s">
        <v>5</v>
      </c>
      <c r="G3" s="30" t="s">
        <v>6</v>
      </c>
      <c r="H3" s="29" t="s">
        <v>7</v>
      </c>
      <c r="I3" s="29" t="s">
        <v>8</v>
      </c>
      <c r="J3" s="31" t="s">
        <v>9</v>
      </c>
    </row>
    <row r="4" spans="1:10" ht="126.75" customHeight="1">
      <c r="A4" s="32">
        <v>1</v>
      </c>
      <c r="B4" s="33" t="s">
        <v>79</v>
      </c>
      <c r="C4" s="34"/>
      <c r="D4" s="32" t="s">
        <v>10</v>
      </c>
      <c r="E4" s="35">
        <v>800</v>
      </c>
      <c r="F4" s="36"/>
      <c r="G4" s="37"/>
      <c r="H4" s="38">
        <f>E4*F4</f>
        <v>0</v>
      </c>
      <c r="I4" s="38">
        <f>H4+(H4*G4/100)</f>
        <v>0</v>
      </c>
      <c r="J4" s="34"/>
    </row>
    <row r="5" spans="1:10" ht="126" customHeight="1">
      <c r="A5" s="32">
        <v>2</v>
      </c>
      <c r="B5" s="33" t="s">
        <v>80</v>
      </c>
      <c r="C5" s="34"/>
      <c r="D5" s="32" t="s">
        <v>10</v>
      </c>
      <c r="E5" s="35">
        <v>1400</v>
      </c>
      <c r="F5" s="36"/>
      <c r="G5" s="37"/>
      <c r="H5" s="38">
        <f>E5*F5</f>
        <v>0</v>
      </c>
      <c r="I5" s="38">
        <f>H5+(H5*G5/100)</f>
        <v>0</v>
      </c>
      <c r="J5" s="34"/>
    </row>
    <row r="6" spans="1:10" ht="123" customHeight="1">
      <c r="A6" s="32">
        <v>3</v>
      </c>
      <c r="B6" s="33" t="s">
        <v>81</v>
      </c>
      <c r="C6" s="34"/>
      <c r="D6" s="32" t="s">
        <v>10</v>
      </c>
      <c r="E6" s="35">
        <v>1600</v>
      </c>
      <c r="F6" s="36"/>
      <c r="G6" s="37"/>
      <c r="H6" s="38">
        <f>E6*F6</f>
        <v>0</v>
      </c>
      <c r="I6" s="38">
        <f>H6+(H6*G6/100)</f>
        <v>0</v>
      </c>
      <c r="J6" s="39"/>
    </row>
    <row r="7" spans="1:10" ht="27.75" customHeight="1">
      <c r="A7" s="40" t="s">
        <v>11</v>
      </c>
      <c r="B7" s="40"/>
      <c r="C7" s="40"/>
      <c r="D7" s="40"/>
      <c r="E7" s="40"/>
      <c r="F7" s="40"/>
      <c r="G7" s="40"/>
      <c r="H7" s="41">
        <f>SUM(H4:H6)</f>
        <v>0</v>
      </c>
      <c r="I7" s="41">
        <f>SUM(I4:I6)</f>
        <v>0</v>
      </c>
      <c r="J7" s="42"/>
    </row>
    <row r="8" spans="1:10" ht="27.7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256" s="12" customFormat="1" ht="27.75" customHeight="1">
      <c r="A9" s="26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IS9" s="13"/>
      <c r="IT9" s="13"/>
      <c r="IU9" s="13"/>
      <c r="IV9" s="13"/>
    </row>
    <row r="10" spans="1:256" s="12" customFormat="1" ht="36.75" customHeight="1">
      <c r="A10" s="27" t="s">
        <v>1</v>
      </c>
      <c r="B10" s="27"/>
      <c r="C10" s="28" t="s">
        <v>2</v>
      </c>
      <c r="D10" s="28" t="s">
        <v>3</v>
      </c>
      <c r="E10" s="28" t="s">
        <v>4</v>
      </c>
      <c r="F10" s="29" t="s">
        <v>5</v>
      </c>
      <c r="G10" s="30" t="s">
        <v>6</v>
      </c>
      <c r="H10" s="29" t="s">
        <v>7</v>
      </c>
      <c r="I10" s="29" t="s">
        <v>8</v>
      </c>
      <c r="J10" s="31" t="s">
        <v>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IS10" s="13"/>
      <c r="IT10" s="13"/>
      <c r="IU10" s="13"/>
      <c r="IV10" s="13"/>
    </row>
    <row r="11" spans="1:256" s="12" customFormat="1" ht="51" customHeight="1">
      <c r="A11" s="32">
        <v>1</v>
      </c>
      <c r="B11" s="43" t="s">
        <v>13</v>
      </c>
      <c r="C11" s="44"/>
      <c r="D11" s="44" t="s">
        <v>14</v>
      </c>
      <c r="E11" s="45">
        <v>90</v>
      </c>
      <c r="F11" s="46"/>
      <c r="G11" s="47"/>
      <c r="H11" s="38">
        <f aca="true" t="shared" si="0" ref="H11:H17">E11*F11</f>
        <v>0</v>
      </c>
      <c r="I11" s="38">
        <f aca="true" t="shared" si="1" ref="I11:I17">H11+(H11*G11/100)</f>
        <v>0</v>
      </c>
      <c r="J11" s="4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IS11" s="13"/>
      <c r="IT11" s="13"/>
      <c r="IU11" s="13"/>
      <c r="IV11" s="13"/>
    </row>
    <row r="12" spans="1:256" s="12" customFormat="1" ht="47.25" customHeight="1">
      <c r="A12" s="32">
        <v>2</v>
      </c>
      <c r="B12" s="42" t="s">
        <v>15</v>
      </c>
      <c r="C12" s="32"/>
      <c r="D12" s="32" t="s">
        <v>14</v>
      </c>
      <c r="E12" s="42">
        <v>80</v>
      </c>
      <c r="F12" s="49"/>
      <c r="G12" s="47"/>
      <c r="H12" s="38">
        <f t="shared" si="0"/>
        <v>0</v>
      </c>
      <c r="I12" s="38">
        <f t="shared" si="1"/>
        <v>0</v>
      </c>
      <c r="J12" s="4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IS12" s="13"/>
      <c r="IT12" s="13"/>
      <c r="IU12" s="13"/>
      <c r="IV12" s="13"/>
    </row>
    <row r="13" spans="1:256" s="12" customFormat="1" ht="50.25" customHeight="1">
      <c r="A13" s="32">
        <v>3</v>
      </c>
      <c r="B13" s="42" t="s">
        <v>16</v>
      </c>
      <c r="C13" s="32"/>
      <c r="D13" s="32" t="s">
        <v>14</v>
      </c>
      <c r="E13" s="42">
        <v>100</v>
      </c>
      <c r="F13" s="49"/>
      <c r="G13" s="47"/>
      <c r="H13" s="38">
        <f t="shared" si="0"/>
        <v>0</v>
      </c>
      <c r="I13" s="38">
        <f t="shared" si="1"/>
        <v>0</v>
      </c>
      <c r="J13" s="4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IS13" s="13"/>
      <c r="IT13" s="13"/>
      <c r="IU13" s="13"/>
      <c r="IV13" s="13"/>
    </row>
    <row r="14" spans="1:256" s="12" customFormat="1" ht="46.5" customHeight="1">
      <c r="A14" s="32">
        <v>4</v>
      </c>
      <c r="B14" s="42" t="s">
        <v>82</v>
      </c>
      <c r="C14" s="32"/>
      <c r="D14" s="32" t="s">
        <v>14</v>
      </c>
      <c r="E14" s="42">
        <v>80</v>
      </c>
      <c r="F14" s="49"/>
      <c r="G14" s="47"/>
      <c r="H14" s="38">
        <f t="shared" si="0"/>
        <v>0</v>
      </c>
      <c r="I14" s="38">
        <f t="shared" si="1"/>
        <v>0</v>
      </c>
      <c r="J14" s="4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IS14" s="13"/>
      <c r="IT14" s="13"/>
      <c r="IU14" s="13"/>
      <c r="IV14" s="13"/>
    </row>
    <row r="15" spans="1:256" s="12" customFormat="1" ht="30" customHeight="1">
      <c r="A15" s="32">
        <v>5</v>
      </c>
      <c r="B15" s="42" t="s">
        <v>17</v>
      </c>
      <c r="C15" s="34"/>
      <c r="D15" s="32" t="s">
        <v>14</v>
      </c>
      <c r="E15" s="35">
        <v>1200</v>
      </c>
      <c r="F15" s="36"/>
      <c r="G15" s="37"/>
      <c r="H15" s="38">
        <f t="shared" si="0"/>
        <v>0</v>
      </c>
      <c r="I15" s="38">
        <f t="shared" si="1"/>
        <v>0</v>
      </c>
      <c r="J15" s="3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IS15" s="13"/>
      <c r="IT15" s="13"/>
      <c r="IU15" s="13"/>
      <c r="IV15" s="13"/>
    </row>
    <row r="16" spans="1:256" s="12" customFormat="1" ht="54.75" customHeight="1">
      <c r="A16" s="32">
        <v>6</v>
      </c>
      <c r="B16" s="42" t="s">
        <v>18</v>
      </c>
      <c r="C16" s="32"/>
      <c r="D16" s="32" t="s">
        <v>14</v>
      </c>
      <c r="E16" s="42">
        <v>40</v>
      </c>
      <c r="F16" s="49"/>
      <c r="G16" s="47"/>
      <c r="H16" s="38">
        <f t="shared" si="0"/>
        <v>0</v>
      </c>
      <c r="I16" s="38">
        <f t="shared" si="1"/>
        <v>0</v>
      </c>
      <c r="J16" s="4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IS16" s="13"/>
      <c r="IT16" s="13"/>
      <c r="IU16" s="13"/>
      <c r="IV16" s="13"/>
    </row>
    <row r="17" spans="1:256" s="12" customFormat="1" ht="64.5" customHeight="1">
      <c r="A17" s="32">
        <v>7</v>
      </c>
      <c r="B17" s="42" t="s">
        <v>83</v>
      </c>
      <c r="C17" s="32"/>
      <c r="D17" s="32" t="s">
        <v>10</v>
      </c>
      <c r="E17" s="42">
        <v>70</v>
      </c>
      <c r="F17" s="49"/>
      <c r="G17" s="47"/>
      <c r="H17" s="38">
        <f t="shared" si="0"/>
        <v>0</v>
      </c>
      <c r="I17" s="38">
        <f t="shared" si="1"/>
        <v>0</v>
      </c>
      <c r="J17" s="4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IS17" s="13"/>
      <c r="IT17" s="13"/>
      <c r="IU17" s="13"/>
      <c r="IV17" s="13"/>
    </row>
    <row r="18" spans="1:256" s="12" customFormat="1" ht="27.75" customHeight="1">
      <c r="A18" s="50" t="s">
        <v>19</v>
      </c>
      <c r="B18" s="50"/>
      <c r="C18" s="50"/>
      <c r="D18" s="50"/>
      <c r="E18" s="50"/>
      <c r="F18" s="50"/>
      <c r="G18" s="50"/>
      <c r="H18" s="51">
        <f>SUM(H11:H17)</f>
        <v>0</v>
      </c>
      <c r="I18" s="51">
        <f>SUM(I11:I17)</f>
        <v>0</v>
      </c>
      <c r="J18" s="42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IS18" s="13"/>
      <c r="IT18" s="13"/>
      <c r="IU18" s="13"/>
      <c r="IV18" s="13"/>
    </row>
    <row r="19" spans="1:256" s="12" customFormat="1" ht="27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IS19" s="13"/>
      <c r="IT19" s="13"/>
      <c r="IU19" s="13"/>
      <c r="IV19" s="13"/>
    </row>
    <row r="20" spans="1:10" ht="27.75" customHeight="1">
      <c r="A20" s="53" t="s">
        <v>20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39.75" customHeight="1">
      <c r="A21" s="27" t="s">
        <v>1</v>
      </c>
      <c r="B21" s="27"/>
      <c r="C21" s="28" t="s">
        <v>2</v>
      </c>
      <c r="D21" s="28" t="s">
        <v>3</v>
      </c>
      <c r="E21" s="28" t="s">
        <v>4</v>
      </c>
      <c r="F21" s="29" t="s">
        <v>5</v>
      </c>
      <c r="G21" s="30" t="s">
        <v>6</v>
      </c>
      <c r="H21" s="29" t="s">
        <v>7</v>
      </c>
      <c r="I21" s="29" t="s">
        <v>8</v>
      </c>
      <c r="J21" s="31" t="s">
        <v>9</v>
      </c>
    </row>
    <row r="22" spans="1:10" ht="58.5" customHeight="1">
      <c r="A22" s="32">
        <v>1</v>
      </c>
      <c r="B22" s="42" t="s">
        <v>21</v>
      </c>
      <c r="C22" s="34"/>
      <c r="D22" s="32" t="s">
        <v>14</v>
      </c>
      <c r="E22" s="35">
        <v>1800</v>
      </c>
      <c r="F22" s="36"/>
      <c r="G22" s="37"/>
      <c r="H22" s="38">
        <f aca="true" t="shared" si="2" ref="H22:H29">E22*F22</f>
        <v>0</v>
      </c>
      <c r="I22" s="38">
        <f aca="true" t="shared" si="3" ref="I22:I29">H22+(H22*G22/100)</f>
        <v>0</v>
      </c>
      <c r="J22" s="34"/>
    </row>
    <row r="23" spans="1:10" ht="63" customHeight="1">
      <c r="A23" s="32">
        <v>2</v>
      </c>
      <c r="B23" s="42" t="s">
        <v>22</v>
      </c>
      <c r="C23" s="34"/>
      <c r="D23" s="32" t="s">
        <v>14</v>
      </c>
      <c r="E23" s="35">
        <v>4000</v>
      </c>
      <c r="F23" s="36"/>
      <c r="G23" s="37"/>
      <c r="H23" s="38">
        <f t="shared" si="2"/>
        <v>0</v>
      </c>
      <c r="I23" s="38">
        <f t="shared" si="3"/>
        <v>0</v>
      </c>
      <c r="J23" s="34"/>
    </row>
    <row r="24" spans="1:10" ht="58.5" customHeight="1">
      <c r="A24" s="32">
        <v>3</v>
      </c>
      <c r="B24" s="42" t="s">
        <v>23</v>
      </c>
      <c r="C24" s="34"/>
      <c r="D24" s="32" t="s">
        <v>14</v>
      </c>
      <c r="E24" s="35">
        <v>4000</v>
      </c>
      <c r="F24" s="36"/>
      <c r="G24" s="37"/>
      <c r="H24" s="38">
        <f t="shared" si="2"/>
        <v>0</v>
      </c>
      <c r="I24" s="38">
        <f t="shared" si="3"/>
        <v>0</v>
      </c>
      <c r="J24" s="34"/>
    </row>
    <row r="25" spans="1:10" ht="76.5" customHeight="1">
      <c r="A25" s="32">
        <v>4</v>
      </c>
      <c r="B25" s="42" t="s">
        <v>24</v>
      </c>
      <c r="C25" s="34"/>
      <c r="D25" s="32" t="s">
        <v>14</v>
      </c>
      <c r="E25" s="35">
        <v>50</v>
      </c>
      <c r="F25" s="36"/>
      <c r="G25" s="37"/>
      <c r="H25" s="38">
        <f t="shared" si="2"/>
        <v>0</v>
      </c>
      <c r="I25" s="38">
        <f t="shared" si="3"/>
        <v>0</v>
      </c>
      <c r="J25" s="34"/>
    </row>
    <row r="26" spans="1:10" ht="75.75" customHeight="1">
      <c r="A26" s="32">
        <v>5</v>
      </c>
      <c r="B26" s="42" t="s">
        <v>25</v>
      </c>
      <c r="C26" s="34"/>
      <c r="D26" s="32" t="s">
        <v>14</v>
      </c>
      <c r="E26" s="35">
        <v>500</v>
      </c>
      <c r="F26" s="36"/>
      <c r="G26" s="37"/>
      <c r="H26" s="38">
        <f t="shared" si="2"/>
        <v>0</v>
      </c>
      <c r="I26" s="38">
        <f t="shared" si="3"/>
        <v>0</v>
      </c>
      <c r="J26" s="34"/>
    </row>
    <row r="27" spans="1:10" ht="78.75" customHeight="1">
      <c r="A27" s="32">
        <v>6</v>
      </c>
      <c r="B27" s="42" t="s">
        <v>26</v>
      </c>
      <c r="C27" s="34"/>
      <c r="D27" s="32" t="s">
        <v>14</v>
      </c>
      <c r="E27" s="35">
        <v>600</v>
      </c>
      <c r="F27" s="36"/>
      <c r="G27" s="37"/>
      <c r="H27" s="38">
        <f t="shared" si="2"/>
        <v>0</v>
      </c>
      <c r="I27" s="38">
        <f t="shared" si="3"/>
        <v>0</v>
      </c>
      <c r="J27" s="34"/>
    </row>
    <row r="28" spans="1:10" ht="80.25" customHeight="1">
      <c r="A28" s="32">
        <v>7</v>
      </c>
      <c r="B28" s="42" t="s">
        <v>27</v>
      </c>
      <c r="C28" s="34"/>
      <c r="D28" s="32" t="s">
        <v>14</v>
      </c>
      <c r="E28" s="35">
        <v>3500</v>
      </c>
      <c r="F28" s="36"/>
      <c r="G28" s="37"/>
      <c r="H28" s="38">
        <f t="shared" si="2"/>
        <v>0</v>
      </c>
      <c r="I28" s="38">
        <f t="shared" si="3"/>
        <v>0</v>
      </c>
      <c r="J28" s="34"/>
    </row>
    <row r="29" spans="1:10" ht="34.5" customHeight="1">
      <c r="A29" s="32">
        <v>8</v>
      </c>
      <c r="B29" s="42" t="s">
        <v>28</v>
      </c>
      <c r="C29" s="34"/>
      <c r="D29" s="32" t="s">
        <v>14</v>
      </c>
      <c r="E29" s="35">
        <v>300</v>
      </c>
      <c r="F29" s="36"/>
      <c r="G29" s="37"/>
      <c r="H29" s="38">
        <f t="shared" si="2"/>
        <v>0</v>
      </c>
      <c r="I29" s="38">
        <f t="shared" si="3"/>
        <v>0</v>
      </c>
      <c r="J29" s="39"/>
    </row>
    <row r="30" spans="1:10" ht="27.75" customHeight="1">
      <c r="A30" s="54" t="s">
        <v>29</v>
      </c>
      <c r="B30" s="54"/>
      <c r="C30" s="54"/>
      <c r="D30" s="54"/>
      <c r="E30" s="54"/>
      <c r="F30" s="54"/>
      <c r="G30" s="54"/>
      <c r="H30" s="41">
        <f>SUM(H22:H29)</f>
        <v>0</v>
      </c>
      <c r="I30" s="41">
        <f>SUM(I22:I29)</f>
        <v>0</v>
      </c>
      <c r="J30" s="55"/>
    </row>
    <row r="31" spans="1:10" ht="27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256" s="12" customFormat="1" ht="27.75" customHeight="1">
      <c r="A32" s="26" t="s">
        <v>30</v>
      </c>
      <c r="B32" s="26"/>
      <c r="C32" s="26"/>
      <c r="D32" s="26"/>
      <c r="E32" s="26"/>
      <c r="F32" s="26"/>
      <c r="G32" s="26"/>
      <c r="H32" s="26"/>
      <c r="I32" s="26"/>
      <c r="J32" s="26"/>
      <c r="K32" s="14"/>
      <c r="L32" s="14"/>
      <c r="M32" s="15"/>
      <c r="N32" s="9"/>
      <c r="O32" s="9"/>
      <c r="P32" s="9"/>
      <c r="Q32" s="9"/>
      <c r="R32" s="9"/>
      <c r="S32" s="9"/>
      <c r="T32" s="9"/>
      <c r="U32" s="9"/>
      <c r="IS32" s="13"/>
      <c r="IT32" s="13"/>
      <c r="IU32" s="13"/>
      <c r="IV32" s="13"/>
    </row>
    <row r="33" spans="1:256" s="16" customFormat="1" ht="41.25" customHeight="1">
      <c r="A33" s="27" t="s">
        <v>1</v>
      </c>
      <c r="B33" s="27"/>
      <c r="C33" s="28" t="s">
        <v>2</v>
      </c>
      <c r="D33" s="28" t="s">
        <v>3</v>
      </c>
      <c r="E33" s="28" t="s">
        <v>4</v>
      </c>
      <c r="F33" s="29" t="s">
        <v>5</v>
      </c>
      <c r="G33" s="30" t="s">
        <v>6</v>
      </c>
      <c r="H33" s="29" t="s">
        <v>31</v>
      </c>
      <c r="I33" s="29" t="s">
        <v>8</v>
      </c>
      <c r="J33" s="31" t="s">
        <v>9</v>
      </c>
      <c r="K33" s="14"/>
      <c r="L33" s="14"/>
      <c r="M33" s="15"/>
      <c r="N33" s="15"/>
      <c r="O33" s="15"/>
      <c r="P33" s="15"/>
      <c r="Q33" s="15"/>
      <c r="R33" s="15"/>
      <c r="S33" s="15"/>
      <c r="T33" s="15"/>
      <c r="U33" s="15"/>
      <c r="IS33" s="13"/>
      <c r="IT33" s="13"/>
      <c r="IU33" s="13"/>
      <c r="IV33" s="13"/>
    </row>
    <row r="34" spans="1:256" s="16" customFormat="1" ht="101.25" customHeight="1">
      <c r="A34" s="56"/>
      <c r="B34" s="94" t="s">
        <v>32</v>
      </c>
      <c r="C34" s="95"/>
      <c r="D34" s="95"/>
      <c r="E34" s="96"/>
      <c r="F34" s="97"/>
      <c r="G34" s="98"/>
      <c r="H34" s="99"/>
      <c r="I34" s="99"/>
      <c r="J34" s="95"/>
      <c r="K34" s="14"/>
      <c r="L34" s="14"/>
      <c r="M34" s="15"/>
      <c r="N34" s="15"/>
      <c r="O34" s="15"/>
      <c r="P34" s="15"/>
      <c r="Q34" s="15"/>
      <c r="R34" s="15"/>
      <c r="S34" s="15"/>
      <c r="T34" s="15"/>
      <c r="U34" s="15"/>
      <c r="IS34" s="13"/>
      <c r="IT34" s="13"/>
      <c r="IU34" s="13"/>
      <c r="IV34" s="13"/>
    </row>
    <row r="35" spans="1:256" s="16" customFormat="1" ht="42.75" customHeight="1">
      <c r="A35" s="44">
        <v>1</v>
      </c>
      <c r="B35" s="58" t="s">
        <v>33</v>
      </c>
      <c r="C35" s="44"/>
      <c r="D35" s="44" t="s">
        <v>14</v>
      </c>
      <c r="E35" s="45">
        <v>10</v>
      </c>
      <c r="F35" s="46"/>
      <c r="G35" s="59"/>
      <c r="H35" s="46">
        <f aca="true" t="shared" si="4" ref="H35:H41">E35*F35</f>
        <v>0</v>
      </c>
      <c r="I35" s="46">
        <f aca="true" t="shared" si="5" ref="I35:I41">H35+(H35*G35/100)</f>
        <v>0</v>
      </c>
      <c r="J35" s="45"/>
      <c r="K35" s="14"/>
      <c r="L35" s="14"/>
      <c r="M35" s="15"/>
      <c r="N35" s="15"/>
      <c r="O35" s="15"/>
      <c r="P35" s="15"/>
      <c r="Q35" s="15"/>
      <c r="R35" s="15"/>
      <c r="S35" s="15"/>
      <c r="T35" s="15"/>
      <c r="U35" s="15"/>
      <c r="IS35" s="13"/>
      <c r="IT35" s="13"/>
      <c r="IU35" s="13"/>
      <c r="IV35" s="13"/>
    </row>
    <row r="36" spans="1:256" s="16" customFormat="1" ht="27" customHeight="1">
      <c r="A36" s="44">
        <v>2</v>
      </c>
      <c r="B36" s="58" t="s">
        <v>34</v>
      </c>
      <c r="C36" s="44"/>
      <c r="D36" s="44" t="s">
        <v>14</v>
      </c>
      <c r="E36" s="45">
        <v>20</v>
      </c>
      <c r="F36" s="46"/>
      <c r="G36" s="59"/>
      <c r="H36" s="46">
        <f t="shared" si="4"/>
        <v>0</v>
      </c>
      <c r="I36" s="46">
        <f t="shared" si="5"/>
        <v>0</v>
      </c>
      <c r="J36" s="45"/>
      <c r="K36" s="14"/>
      <c r="L36" s="14"/>
      <c r="M36" s="15"/>
      <c r="N36" s="15"/>
      <c r="O36" s="15"/>
      <c r="P36" s="15"/>
      <c r="Q36" s="15"/>
      <c r="R36" s="15"/>
      <c r="S36" s="15"/>
      <c r="T36" s="15"/>
      <c r="U36" s="15"/>
      <c r="IS36" s="13"/>
      <c r="IT36" s="13"/>
      <c r="IU36" s="13"/>
      <c r="IV36" s="13"/>
    </row>
    <row r="37" spans="1:21" s="13" customFormat="1" ht="36.75" customHeight="1">
      <c r="A37" s="44">
        <v>3</v>
      </c>
      <c r="B37" s="60" t="s">
        <v>35</v>
      </c>
      <c r="C37" s="32"/>
      <c r="D37" s="61" t="s">
        <v>14</v>
      </c>
      <c r="E37" s="62">
        <v>15</v>
      </c>
      <c r="F37" s="63"/>
      <c r="G37" s="64"/>
      <c r="H37" s="46">
        <f t="shared" si="4"/>
        <v>0</v>
      </c>
      <c r="I37" s="46">
        <f t="shared" si="5"/>
        <v>0</v>
      </c>
      <c r="J37" s="60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13" customFormat="1" ht="41.25" customHeight="1">
      <c r="A38" s="44">
        <v>4</v>
      </c>
      <c r="B38" s="42" t="s">
        <v>36</v>
      </c>
      <c r="C38" s="32"/>
      <c r="D38" s="61" t="s">
        <v>14</v>
      </c>
      <c r="E38" s="62">
        <v>30</v>
      </c>
      <c r="F38" s="63"/>
      <c r="G38" s="64"/>
      <c r="H38" s="46">
        <f t="shared" si="4"/>
        <v>0</v>
      </c>
      <c r="I38" s="46">
        <f t="shared" si="5"/>
        <v>0</v>
      </c>
      <c r="J38" s="60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13" customFormat="1" ht="39" customHeight="1">
      <c r="A39" s="44">
        <v>5</v>
      </c>
      <c r="B39" s="42" t="s">
        <v>37</v>
      </c>
      <c r="C39" s="32"/>
      <c r="D39" s="61" t="s">
        <v>14</v>
      </c>
      <c r="E39" s="62">
        <v>30</v>
      </c>
      <c r="F39" s="63"/>
      <c r="G39" s="64"/>
      <c r="H39" s="46">
        <f t="shared" si="4"/>
        <v>0</v>
      </c>
      <c r="I39" s="46">
        <f t="shared" si="5"/>
        <v>0</v>
      </c>
      <c r="J39" s="6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13" customFormat="1" ht="36.75" customHeight="1">
      <c r="A40" s="44">
        <v>6</v>
      </c>
      <c r="B40" s="42" t="s">
        <v>38</v>
      </c>
      <c r="C40" s="32"/>
      <c r="D40" s="61" t="s">
        <v>14</v>
      </c>
      <c r="E40" s="62">
        <v>30</v>
      </c>
      <c r="F40" s="63"/>
      <c r="G40" s="64"/>
      <c r="H40" s="46">
        <f t="shared" si="4"/>
        <v>0</v>
      </c>
      <c r="I40" s="46">
        <f t="shared" si="5"/>
        <v>0</v>
      </c>
      <c r="J40" s="65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13" customFormat="1" ht="36.75" customHeight="1">
      <c r="A41" s="44">
        <v>6</v>
      </c>
      <c r="B41" s="60" t="s">
        <v>39</v>
      </c>
      <c r="C41" s="32"/>
      <c r="D41" s="61" t="s">
        <v>14</v>
      </c>
      <c r="E41" s="62">
        <v>20</v>
      </c>
      <c r="F41" s="63"/>
      <c r="G41" s="64"/>
      <c r="H41" s="46">
        <f t="shared" si="4"/>
        <v>0</v>
      </c>
      <c r="I41" s="46">
        <f t="shared" si="5"/>
        <v>0</v>
      </c>
      <c r="J41" s="65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7.75" customHeight="1">
      <c r="A42" s="40" t="s">
        <v>40</v>
      </c>
      <c r="B42" s="40"/>
      <c r="C42" s="40"/>
      <c r="D42" s="40"/>
      <c r="E42" s="40"/>
      <c r="F42" s="40"/>
      <c r="G42" s="40"/>
      <c r="H42" s="41">
        <f>SUM(H35:H41)</f>
        <v>0</v>
      </c>
      <c r="I42" s="41">
        <f>SUM(I35:I41)</f>
        <v>0</v>
      </c>
      <c r="J42" s="42"/>
      <c r="K42" s="9"/>
      <c r="L42" s="9"/>
      <c r="M42" s="10"/>
      <c r="N42" s="18"/>
      <c r="O42" s="9"/>
      <c r="P42" s="9"/>
      <c r="Q42" s="9"/>
      <c r="R42" s="9"/>
      <c r="S42" s="9"/>
      <c r="T42" s="9"/>
      <c r="U42" s="9"/>
    </row>
    <row r="43" spans="1:21" ht="27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9"/>
      <c r="L43" s="9"/>
      <c r="M43" s="10"/>
      <c r="N43" s="18"/>
      <c r="O43" s="9"/>
      <c r="P43" s="9"/>
      <c r="Q43" s="9"/>
      <c r="R43" s="9"/>
      <c r="S43" s="9"/>
      <c r="T43" s="9"/>
      <c r="U43" s="9"/>
    </row>
    <row r="44" spans="1:256" s="12" customFormat="1" ht="27.75" customHeight="1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IS44" s="13"/>
      <c r="IT44" s="13"/>
      <c r="IU44" s="13"/>
      <c r="IV44" s="13"/>
    </row>
    <row r="45" spans="1:256" s="12" customFormat="1" ht="40.5" customHeight="1">
      <c r="A45" s="66" t="s">
        <v>1</v>
      </c>
      <c r="B45" s="66"/>
      <c r="C45" s="31" t="s">
        <v>2</v>
      </c>
      <c r="D45" s="31" t="s">
        <v>3</v>
      </c>
      <c r="E45" s="31" t="s">
        <v>4</v>
      </c>
      <c r="F45" s="67" t="s">
        <v>5</v>
      </c>
      <c r="G45" s="68" t="s">
        <v>6</v>
      </c>
      <c r="H45" s="67" t="s">
        <v>7</v>
      </c>
      <c r="I45" s="67" t="s">
        <v>8</v>
      </c>
      <c r="J45" s="31" t="s">
        <v>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IS45" s="13"/>
      <c r="IT45" s="13"/>
      <c r="IU45" s="13"/>
      <c r="IV45" s="13"/>
    </row>
    <row r="46" spans="1:256" s="19" customFormat="1" ht="75" customHeight="1">
      <c r="A46" s="32">
        <v>1</v>
      </c>
      <c r="B46" s="69" t="s">
        <v>42</v>
      </c>
      <c r="C46" s="44"/>
      <c r="D46" s="44" t="s">
        <v>14</v>
      </c>
      <c r="E46" s="44">
        <v>12</v>
      </c>
      <c r="F46" s="57"/>
      <c r="G46" s="59"/>
      <c r="H46" s="38">
        <f aca="true" t="shared" si="6" ref="H46:H60">E46*F46</f>
        <v>0</v>
      </c>
      <c r="I46" s="38">
        <f aca="true" t="shared" si="7" ref="I46:I60">H46+(H46*G46/100)</f>
        <v>0</v>
      </c>
      <c r="J46" s="4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IS46" s="20"/>
      <c r="IT46" s="20"/>
      <c r="IU46" s="20"/>
      <c r="IV46" s="20"/>
    </row>
    <row r="47" spans="1:256" s="19" customFormat="1" ht="81.75" customHeight="1">
      <c r="A47" s="32">
        <v>2</v>
      </c>
      <c r="B47" s="70" t="s">
        <v>43</v>
      </c>
      <c r="C47" s="44"/>
      <c r="D47" s="44" t="s">
        <v>14</v>
      </c>
      <c r="E47" s="44">
        <v>10</v>
      </c>
      <c r="F47" s="57"/>
      <c r="G47" s="59"/>
      <c r="H47" s="38">
        <f t="shared" si="6"/>
        <v>0</v>
      </c>
      <c r="I47" s="38">
        <f t="shared" si="7"/>
        <v>0</v>
      </c>
      <c r="J47" s="4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IS47" s="20"/>
      <c r="IT47" s="20"/>
      <c r="IU47" s="20"/>
      <c r="IV47" s="20"/>
    </row>
    <row r="48" spans="1:256" s="19" customFormat="1" ht="59.25" customHeight="1">
      <c r="A48" s="32">
        <v>3</v>
      </c>
      <c r="B48" s="70" t="s">
        <v>44</v>
      </c>
      <c r="C48" s="44"/>
      <c r="D48" s="44" t="s">
        <v>14</v>
      </c>
      <c r="E48" s="44">
        <v>240</v>
      </c>
      <c r="F48" s="57"/>
      <c r="G48" s="59"/>
      <c r="H48" s="38">
        <f t="shared" si="6"/>
        <v>0</v>
      </c>
      <c r="I48" s="38">
        <f t="shared" si="7"/>
        <v>0</v>
      </c>
      <c r="J48" s="4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IS48" s="20"/>
      <c r="IT48" s="20"/>
      <c r="IU48" s="20"/>
      <c r="IV48" s="20"/>
    </row>
    <row r="49" spans="1:256" s="19" customFormat="1" ht="64.5" customHeight="1">
      <c r="A49" s="32">
        <v>4</v>
      </c>
      <c r="B49" s="70" t="s">
        <v>45</v>
      </c>
      <c r="C49" s="44"/>
      <c r="D49" s="44" t="s">
        <v>14</v>
      </c>
      <c r="E49" s="44">
        <v>30</v>
      </c>
      <c r="F49" s="57"/>
      <c r="G49" s="59"/>
      <c r="H49" s="38">
        <f t="shared" si="6"/>
        <v>0</v>
      </c>
      <c r="I49" s="38">
        <f t="shared" si="7"/>
        <v>0</v>
      </c>
      <c r="J49" s="4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IS49" s="20"/>
      <c r="IT49" s="20"/>
      <c r="IU49" s="20"/>
      <c r="IV49" s="20"/>
    </row>
    <row r="50" spans="1:256" s="19" customFormat="1" ht="69" customHeight="1">
      <c r="A50" s="32">
        <v>5</v>
      </c>
      <c r="B50" s="70" t="s">
        <v>46</v>
      </c>
      <c r="C50" s="44"/>
      <c r="D50" s="44" t="s">
        <v>14</v>
      </c>
      <c r="E50" s="44">
        <v>60</v>
      </c>
      <c r="F50" s="57"/>
      <c r="G50" s="59"/>
      <c r="H50" s="38">
        <f t="shared" si="6"/>
        <v>0</v>
      </c>
      <c r="I50" s="38">
        <f t="shared" si="7"/>
        <v>0</v>
      </c>
      <c r="J50" s="4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IS50" s="20"/>
      <c r="IT50" s="20"/>
      <c r="IU50" s="20"/>
      <c r="IV50" s="20"/>
    </row>
    <row r="51" spans="1:256" s="19" customFormat="1" ht="47.25" customHeight="1">
      <c r="A51" s="32">
        <v>6</v>
      </c>
      <c r="B51" s="70" t="s">
        <v>47</v>
      </c>
      <c r="C51" s="44"/>
      <c r="D51" s="44" t="s">
        <v>14</v>
      </c>
      <c r="E51" s="44">
        <v>10</v>
      </c>
      <c r="F51" s="57"/>
      <c r="G51" s="59"/>
      <c r="H51" s="38">
        <f t="shared" si="6"/>
        <v>0</v>
      </c>
      <c r="I51" s="38">
        <f t="shared" si="7"/>
        <v>0</v>
      </c>
      <c r="J51" s="4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IS51" s="20"/>
      <c r="IT51" s="20"/>
      <c r="IU51" s="20"/>
      <c r="IV51" s="20"/>
    </row>
    <row r="52" spans="1:256" s="19" customFormat="1" ht="111" customHeight="1">
      <c r="A52" s="32">
        <v>7</v>
      </c>
      <c r="B52" s="70" t="s">
        <v>48</v>
      </c>
      <c r="C52" s="32"/>
      <c r="D52" s="44" t="s">
        <v>14</v>
      </c>
      <c r="E52" s="44">
        <v>15</v>
      </c>
      <c r="F52" s="57"/>
      <c r="G52" s="59"/>
      <c r="H52" s="38">
        <f t="shared" si="6"/>
        <v>0</v>
      </c>
      <c r="I52" s="38">
        <f t="shared" si="7"/>
        <v>0</v>
      </c>
      <c r="J52" s="4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IS52" s="20"/>
      <c r="IT52" s="20"/>
      <c r="IU52" s="20"/>
      <c r="IV52" s="20"/>
    </row>
    <row r="53" spans="1:256" s="19" customFormat="1" ht="62.25" customHeight="1">
      <c r="A53" s="32">
        <v>8</v>
      </c>
      <c r="B53" s="70" t="s">
        <v>49</v>
      </c>
      <c r="C53" s="44"/>
      <c r="D53" s="44" t="s">
        <v>14</v>
      </c>
      <c r="E53" s="44">
        <v>50</v>
      </c>
      <c r="F53" s="57"/>
      <c r="G53" s="59"/>
      <c r="H53" s="38">
        <f t="shared" si="6"/>
        <v>0</v>
      </c>
      <c r="I53" s="38">
        <f t="shared" si="7"/>
        <v>0</v>
      </c>
      <c r="J53" s="4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IS53" s="20"/>
      <c r="IT53" s="20"/>
      <c r="IU53" s="20"/>
      <c r="IV53" s="20"/>
    </row>
    <row r="54" spans="1:256" s="19" customFormat="1" ht="122.25" customHeight="1">
      <c r="A54" s="32">
        <v>9</v>
      </c>
      <c r="B54" s="70" t="s">
        <v>50</v>
      </c>
      <c r="C54" s="32"/>
      <c r="D54" s="44" t="s">
        <v>14</v>
      </c>
      <c r="E54" s="44">
        <v>480</v>
      </c>
      <c r="F54" s="57"/>
      <c r="G54" s="59"/>
      <c r="H54" s="38">
        <f t="shared" si="6"/>
        <v>0</v>
      </c>
      <c r="I54" s="38">
        <f t="shared" si="7"/>
        <v>0</v>
      </c>
      <c r="J54" s="4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IS54" s="20"/>
      <c r="IT54" s="20"/>
      <c r="IU54" s="20"/>
      <c r="IV54" s="20"/>
    </row>
    <row r="55" spans="1:256" s="19" customFormat="1" ht="99" customHeight="1">
      <c r="A55" s="32">
        <v>10</v>
      </c>
      <c r="B55" s="70" t="s">
        <v>51</v>
      </c>
      <c r="C55" s="32"/>
      <c r="D55" s="44" t="s">
        <v>14</v>
      </c>
      <c r="E55" s="44">
        <v>540</v>
      </c>
      <c r="F55" s="57"/>
      <c r="G55" s="59"/>
      <c r="H55" s="38">
        <f t="shared" si="6"/>
        <v>0</v>
      </c>
      <c r="I55" s="38">
        <f t="shared" si="7"/>
        <v>0</v>
      </c>
      <c r="J55" s="4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IS55" s="20"/>
      <c r="IT55" s="20"/>
      <c r="IU55" s="20"/>
      <c r="IV55" s="20"/>
    </row>
    <row r="56" spans="1:256" s="19" customFormat="1" ht="90.75" customHeight="1">
      <c r="A56" s="32">
        <v>11</v>
      </c>
      <c r="B56" s="70" t="s">
        <v>52</v>
      </c>
      <c r="C56" s="32"/>
      <c r="D56" s="44" t="s">
        <v>53</v>
      </c>
      <c r="E56" s="44">
        <v>24</v>
      </c>
      <c r="F56" s="57"/>
      <c r="G56" s="59"/>
      <c r="H56" s="38">
        <f t="shared" si="6"/>
        <v>0</v>
      </c>
      <c r="I56" s="38">
        <f t="shared" si="7"/>
        <v>0</v>
      </c>
      <c r="J56" s="4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IS56" s="20"/>
      <c r="IT56" s="20"/>
      <c r="IU56" s="20"/>
      <c r="IV56" s="20"/>
    </row>
    <row r="57" spans="1:256" s="19" customFormat="1" ht="112.5" customHeight="1">
      <c r="A57" s="32">
        <v>12</v>
      </c>
      <c r="B57" s="70" t="s">
        <v>54</v>
      </c>
      <c r="C57" s="32"/>
      <c r="D57" s="44" t="s">
        <v>14</v>
      </c>
      <c r="E57" s="44">
        <v>36</v>
      </c>
      <c r="F57" s="57"/>
      <c r="G57" s="59"/>
      <c r="H57" s="38">
        <f t="shared" si="6"/>
        <v>0</v>
      </c>
      <c r="I57" s="38">
        <f t="shared" si="7"/>
        <v>0</v>
      </c>
      <c r="J57" s="4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IS57" s="20"/>
      <c r="IT57" s="20"/>
      <c r="IU57" s="20"/>
      <c r="IV57" s="20"/>
    </row>
    <row r="58" spans="1:256" s="19" customFormat="1" ht="56.25" customHeight="1">
      <c r="A58" s="32">
        <v>13</v>
      </c>
      <c r="B58" s="70" t="s">
        <v>55</v>
      </c>
      <c r="C58" s="44"/>
      <c r="D58" s="44" t="s">
        <v>14</v>
      </c>
      <c r="E58" s="44">
        <v>48</v>
      </c>
      <c r="F58" s="57"/>
      <c r="G58" s="59"/>
      <c r="H58" s="38">
        <f t="shared" si="6"/>
        <v>0</v>
      </c>
      <c r="I58" s="38">
        <f t="shared" si="7"/>
        <v>0</v>
      </c>
      <c r="J58" s="4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IS58" s="20"/>
      <c r="IT58" s="20"/>
      <c r="IU58" s="20"/>
      <c r="IV58" s="20"/>
    </row>
    <row r="59" spans="1:256" s="19" customFormat="1" ht="91.5" customHeight="1">
      <c r="A59" s="32">
        <v>14</v>
      </c>
      <c r="B59" s="45" t="s">
        <v>56</v>
      </c>
      <c r="C59" s="44"/>
      <c r="D59" s="44" t="s">
        <v>14</v>
      </c>
      <c r="E59" s="44">
        <v>800</v>
      </c>
      <c r="F59" s="57"/>
      <c r="G59" s="59"/>
      <c r="H59" s="38">
        <f t="shared" si="6"/>
        <v>0</v>
      </c>
      <c r="I59" s="38">
        <f t="shared" si="7"/>
        <v>0</v>
      </c>
      <c r="J59" s="4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IS59" s="20"/>
      <c r="IT59" s="20"/>
      <c r="IU59" s="20"/>
      <c r="IV59" s="20"/>
    </row>
    <row r="60" spans="1:256" s="19" customFormat="1" ht="112.5" customHeight="1">
      <c r="A60" s="32">
        <v>15</v>
      </c>
      <c r="B60" s="71" t="s">
        <v>57</v>
      </c>
      <c r="C60" s="44"/>
      <c r="D60" s="44" t="s">
        <v>14</v>
      </c>
      <c r="E60" s="44">
        <v>20</v>
      </c>
      <c r="F60" s="57"/>
      <c r="G60" s="59"/>
      <c r="H60" s="38">
        <f t="shared" si="6"/>
        <v>0</v>
      </c>
      <c r="I60" s="38">
        <f t="shared" si="7"/>
        <v>0</v>
      </c>
      <c r="J60" s="44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IS60" s="20"/>
      <c r="IT60" s="20"/>
      <c r="IU60" s="20"/>
      <c r="IV60" s="20"/>
    </row>
    <row r="61" spans="1:256" s="12" customFormat="1" ht="27.75" customHeight="1">
      <c r="A61" s="72" t="s">
        <v>58</v>
      </c>
      <c r="B61" s="72"/>
      <c r="C61" s="72"/>
      <c r="D61" s="72"/>
      <c r="E61" s="72"/>
      <c r="F61" s="72"/>
      <c r="G61" s="72"/>
      <c r="H61" s="41">
        <f>SUM(H46:H60)</f>
        <v>0</v>
      </c>
      <c r="I61" s="41">
        <f>SUM(I46:I60)</f>
        <v>0</v>
      </c>
      <c r="J61" s="5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IS61" s="13"/>
      <c r="IT61" s="13"/>
      <c r="IU61" s="13"/>
      <c r="IV61" s="13"/>
    </row>
    <row r="62" spans="1:256" ht="27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IS62" s="11"/>
      <c r="IT62" s="11"/>
      <c r="IU62" s="11"/>
      <c r="IV62" s="11"/>
    </row>
    <row r="63" spans="1:10" ht="27.75" customHeight="1">
      <c r="A63" s="26" t="s">
        <v>59</v>
      </c>
      <c r="B63" s="26"/>
      <c r="C63" s="26"/>
      <c r="D63" s="26"/>
      <c r="E63" s="26"/>
      <c r="F63" s="26"/>
      <c r="G63" s="26"/>
      <c r="H63" s="26"/>
      <c r="I63" s="26"/>
      <c r="J63" s="26"/>
    </row>
    <row r="64" spans="1:10" ht="32.25" customHeight="1">
      <c r="A64" s="27" t="s">
        <v>1</v>
      </c>
      <c r="B64" s="27"/>
      <c r="C64" s="28" t="s">
        <v>2</v>
      </c>
      <c r="D64" s="28" t="s">
        <v>3</v>
      </c>
      <c r="E64" s="28" t="s">
        <v>4</v>
      </c>
      <c r="F64" s="29" t="s">
        <v>5</v>
      </c>
      <c r="G64" s="30" t="s">
        <v>6</v>
      </c>
      <c r="H64" s="29" t="s">
        <v>7</v>
      </c>
      <c r="I64" s="29" t="s">
        <v>8</v>
      </c>
      <c r="J64" s="31" t="s">
        <v>9</v>
      </c>
    </row>
    <row r="65" spans="1:10" ht="48.75" customHeight="1">
      <c r="A65" s="32">
        <v>1</v>
      </c>
      <c r="B65" s="73" t="s">
        <v>84</v>
      </c>
      <c r="C65" s="34"/>
      <c r="D65" s="32" t="s">
        <v>14</v>
      </c>
      <c r="E65" s="35">
        <v>6000</v>
      </c>
      <c r="F65" s="36"/>
      <c r="G65" s="37"/>
      <c r="H65" s="38">
        <f>E65*F65</f>
        <v>0</v>
      </c>
      <c r="I65" s="38">
        <f>H65+(H65*G65/100)</f>
        <v>0</v>
      </c>
      <c r="J65" s="34"/>
    </row>
    <row r="66" spans="1:10" ht="49.5" customHeight="1">
      <c r="A66" s="32">
        <v>2</v>
      </c>
      <c r="B66" s="42" t="s">
        <v>85</v>
      </c>
      <c r="C66" s="34"/>
      <c r="D66" s="32" t="s">
        <v>60</v>
      </c>
      <c r="E66" s="35">
        <v>300</v>
      </c>
      <c r="F66" s="36"/>
      <c r="G66" s="37"/>
      <c r="H66" s="38">
        <f>E66*F66</f>
        <v>0</v>
      </c>
      <c r="I66" s="38">
        <f>H66+(H66*G66/100)</f>
        <v>0</v>
      </c>
      <c r="J66" s="34"/>
    </row>
    <row r="67" spans="1:10" ht="27.75" customHeight="1">
      <c r="A67" s="74" t="s">
        <v>61</v>
      </c>
      <c r="B67" s="74"/>
      <c r="C67" s="74"/>
      <c r="D67" s="74"/>
      <c r="E67" s="74"/>
      <c r="F67" s="74"/>
      <c r="G67" s="74"/>
      <c r="H67" s="51">
        <f>SUM(H65:H66)</f>
        <v>0</v>
      </c>
      <c r="I67" s="51">
        <f>SUM(I65:I66)</f>
        <v>0</v>
      </c>
      <c r="J67" s="75"/>
    </row>
    <row r="68" spans="1:10" ht="27.75" customHeight="1">
      <c r="A68" s="76"/>
      <c r="B68" s="76"/>
      <c r="C68" s="77"/>
      <c r="D68" s="77"/>
      <c r="E68" s="78"/>
      <c r="F68" s="79"/>
      <c r="G68" s="80"/>
      <c r="H68" s="79"/>
      <c r="I68" s="79"/>
      <c r="J68" s="76"/>
    </row>
    <row r="69" spans="1:10" ht="27.75" customHeight="1">
      <c r="A69" s="53" t="s">
        <v>62</v>
      </c>
      <c r="B69" s="53"/>
      <c r="C69" s="53"/>
      <c r="D69" s="53"/>
      <c r="E69" s="53"/>
      <c r="F69" s="53"/>
      <c r="G69" s="53"/>
      <c r="H69" s="53"/>
      <c r="I69" s="53"/>
      <c r="J69" s="53"/>
    </row>
    <row r="70" spans="1:10" ht="39.75" customHeight="1">
      <c r="A70" s="27" t="s">
        <v>1</v>
      </c>
      <c r="B70" s="27"/>
      <c r="C70" s="28" t="s">
        <v>2</v>
      </c>
      <c r="D70" s="28" t="s">
        <v>3</v>
      </c>
      <c r="E70" s="28" t="s">
        <v>4</v>
      </c>
      <c r="F70" s="29" t="s">
        <v>5</v>
      </c>
      <c r="G70" s="30" t="s">
        <v>6</v>
      </c>
      <c r="H70" s="29" t="s">
        <v>7</v>
      </c>
      <c r="I70" s="29" t="s">
        <v>8</v>
      </c>
      <c r="J70" s="31" t="s">
        <v>9</v>
      </c>
    </row>
    <row r="71" spans="1:256" s="23" customFormat="1" ht="35.25" customHeight="1">
      <c r="A71" s="81">
        <v>1</v>
      </c>
      <c r="B71" s="82" t="s">
        <v>63</v>
      </c>
      <c r="C71" s="81"/>
      <c r="D71" s="81" t="s">
        <v>53</v>
      </c>
      <c r="E71" s="82">
        <v>11500</v>
      </c>
      <c r="F71" s="49"/>
      <c r="G71" s="83"/>
      <c r="H71" s="84">
        <f aca="true" t="shared" si="8" ref="H71:H80">E71*F71</f>
        <v>0</v>
      </c>
      <c r="I71" s="84">
        <f aca="true" t="shared" si="9" ref="I71:I80">H71+(H71*G71/100)</f>
        <v>0</v>
      </c>
      <c r="J71" s="85"/>
      <c r="K71" s="21"/>
      <c r="L71" s="21"/>
      <c r="M71" s="22"/>
      <c r="N71" s="21"/>
      <c r="O71" s="21"/>
      <c r="P71" s="21"/>
      <c r="Q71" s="21"/>
      <c r="R71" s="21"/>
      <c r="S71" s="21"/>
      <c r="T71" s="21"/>
      <c r="U71" s="21"/>
      <c r="IS71" s="24"/>
      <c r="IT71" s="24"/>
      <c r="IU71" s="24"/>
      <c r="IV71" s="24"/>
    </row>
    <row r="72" spans="1:256" s="23" customFormat="1" ht="30" customHeight="1">
      <c r="A72" s="81">
        <v>2</v>
      </c>
      <c r="B72" s="82" t="s">
        <v>64</v>
      </c>
      <c r="C72" s="81"/>
      <c r="D72" s="81" t="s">
        <v>14</v>
      </c>
      <c r="E72" s="82">
        <v>3000</v>
      </c>
      <c r="F72" s="49"/>
      <c r="G72" s="83"/>
      <c r="H72" s="84">
        <f t="shared" si="8"/>
        <v>0</v>
      </c>
      <c r="I72" s="84">
        <f t="shared" si="9"/>
        <v>0</v>
      </c>
      <c r="J72" s="85"/>
      <c r="K72" s="21"/>
      <c r="L72" s="21"/>
      <c r="M72" s="22"/>
      <c r="N72" s="21"/>
      <c r="O72" s="21"/>
      <c r="P72" s="21"/>
      <c r="Q72" s="21"/>
      <c r="R72" s="21"/>
      <c r="S72" s="21"/>
      <c r="T72" s="21"/>
      <c r="U72" s="21"/>
      <c r="IS72" s="24"/>
      <c r="IT72" s="24"/>
      <c r="IU72" s="24"/>
      <c r="IV72" s="24"/>
    </row>
    <row r="73" spans="1:256" s="23" customFormat="1" ht="31.5" customHeight="1">
      <c r="A73" s="81">
        <v>3</v>
      </c>
      <c r="B73" s="82" t="s">
        <v>65</v>
      </c>
      <c r="C73" s="81"/>
      <c r="D73" s="81" t="s">
        <v>14</v>
      </c>
      <c r="E73" s="82">
        <v>3000</v>
      </c>
      <c r="F73" s="49"/>
      <c r="G73" s="83"/>
      <c r="H73" s="84">
        <f t="shared" si="8"/>
        <v>0</v>
      </c>
      <c r="I73" s="84">
        <f t="shared" si="9"/>
        <v>0</v>
      </c>
      <c r="J73" s="85"/>
      <c r="K73" s="21"/>
      <c r="L73" s="21"/>
      <c r="M73" s="22"/>
      <c r="N73" s="21"/>
      <c r="O73" s="21"/>
      <c r="P73" s="21"/>
      <c r="Q73" s="21"/>
      <c r="R73" s="21"/>
      <c r="S73" s="21"/>
      <c r="T73" s="21"/>
      <c r="U73" s="21"/>
      <c r="IS73" s="24"/>
      <c r="IT73" s="24"/>
      <c r="IU73" s="24"/>
      <c r="IV73" s="24"/>
    </row>
    <row r="74" spans="1:256" s="23" customFormat="1" ht="33" customHeight="1">
      <c r="A74" s="81">
        <v>4</v>
      </c>
      <c r="B74" s="82" t="s">
        <v>66</v>
      </c>
      <c r="C74" s="81"/>
      <c r="D74" s="81" t="s">
        <v>14</v>
      </c>
      <c r="E74" s="82">
        <v>1200</v>
      </c>
      <c r="F74" s="49"/>
      <c r="G74" s="83"/>
      <c r="H74" s="84">
        <f t="shared" si="8"/>
        <v>0</v>
      </c>
      <c r="I74" s="84">
        <f t="shared" si="9"/>
        <v>0</v>
      </c>
      <c r="J74" s="81"/>
      <c r="K74" s="21"/>
      <c r="L74" s="21"/>
      <c r="M74" s="22"/>
      <c r="N74" s="21"/>
      <c r="O74" s="21"/>
      <c r="P74" s="21"/>
      <c r="Q74" s="21"/>
      <c r="R74" s="21"/>
      <c r="S74" s="21"/>
      <c r="T74" s="21"/>
      <c r="U74" s="21"/>
      <c r="IS74" s="24"/>
      <c r="IT74" s="24"/>
      <c r="IU74" s="24"/>
      <c r="IV74" s="24"/>
    </row>
    <row r="75" spans="1:256" s="23" customFormat="1" ht="34.5" customHeight="1">
      <c r="A75" s="81">
        <v>5</v>
      </c>
      <c r="B75" s="82" t="s">
        <v>67</v>
      </c>
      <c r="C75" s="81"/>
      <c r="D75" s="81" t="s">
        <v>14</v>
      </c>
      <c r="E75" s="82">
        <v>1900</v>
      </c>
      <c r="F75" s="49"/>
      <c r="G75" s="83"/>
      <c r="H75" s="84">
        <f t="shared" si="8"/>
        <v>0</v>
      </c>
      <c r="I75" s="84">
        <f t="shared" si="9"/>
        <v>0</v>
      </c>
      <c r="J75" s="85"/>
      <c r="K75" s="21"/>
      <c r="L75" s="21"/>
      <c r="M75" s="22"/>
      <c r="N75" s="21"/>
      <c r="O75" s="21"/>
      <c r="P75" s="21"/>
      <c r="Q75" s="21"/>
      <c r="R75" s="21"/>
      <c r="S75" s="21"/>
      <c r="T75" s="21"/>
      <c r="U75" s="21"/>
      <c r="IS75" s="24"/>
      <c r="IT75" s="24"/>
      <c r="IU75" s="24"/>
      <c r="IV75" s="24"/>
    </row>
    <row r="76" spans="1:256" s="23" customFormat="1" ht="32.25" customHeight="1">
      <c r="A76" s="81">
        <v>6</v>
      </c>
      <c r="B76" s="82" t="s">
        <v>68</v>
      </c>
      <c r="C76" s="81"/>
      <c r="D76" s="81" t="s">
        <v>14</v>
      </c>
      <c r="E76" s="82">
        <v>2800</v>
      </c>
      <c r="F76" s="49"/>
      <c r="G76" s="83"/>
      <c r="H76" s="84">
        <f t="shared" si="8"/>
        <v>0</v>
      </c>
      <c r="I76" s="84">
        <f t="shared" si="9"/>
        <v>0</v>
      </c>
      <c r="J76" s="85"/>
      <c r="K76" s="21"/>
      <c r="L76" s="21"/>
      <c r="M76" s="22"/>
      <c r="N76" s="21"/>
      <c r="O76" s="21"/>
      <c r="P76" s="21"/>
      <c r="Q76" s="21"/>
      <c r="R76" s="21"/>
      <c r="S76" s="21"/>
      <c r="T76" s="21"/>
      <c r="U76" s="21"/>
      <c r="IS76" s="24"/>
      <c r="IT76" s="24"/>
      <c r="IU76" s="24"/>
      <c r="IV76" s="24"/>
    </row>
    <row r="77" spans="1:256" s="23" customFormat="1" ht="39" customHeight="1">
      <c r="A77" s="81">
        <v>7</v>
      </c>
      <c r="B77" s="82" t="s">
        <v>69</v>
      </c>
      <c r="C77" s="85"/>
      <c r="D77" s="81" t="s">
        <v>14</v>
      </c>
      <c r="E77" s="82">
        <v>200</v>
      </c>
      <c r="F77" s="49"/>
      <c r="G77" s="83"/>
      <c r="H77" s="84">
        <f t="shared" si="8"/>
        <v>0</v>
      </c>
      <c r="I77" s="84">
        <f t="shared" si="9"/>
        <v>0</v>
      </c>
      <c r="J77" s="85"/>
      <c r="K77" s="21"/>
      <c r="L77" s="21"/>
      <c r="M77" s="22"/>
      <c r="N77" s="21"/>
      <c r="O77" s="21"/>
      <c r="P77" s="21"/>
      <c r="Q77" s="21"/>
      <c r="R77" s="21"/>
      <c r="S77" s="21"/>
      <c r="T77" s="21"/>
      <c r="U77" s="21"/>
      <c r="IS77" s="24"/>
      <c r="IT77" s="24"/>
      <c r="IU77" s="24"/>
      <c r="IV77" s="24"/>
    </row>
    <row r="78" spans="1:10" ht="80.25" customHeight="1">
      <c r="A78" s="44">
        <v>8</v>
      </c>
      <c r="B78" s="42" t="s">
        <v>86</v>
      </c>
      <c r="C78" s="34"/>
      <c r="D78" s="32" t="s">
        <v>10</v>
      </c>
      <c r="E78" s="35">
        <v>6000</v>
      </c>
      <c r="F78" s="36"/>
      <c r="G78" s="37"/>
      <c r="H78" s="84">
        <f t="shared" si="8"/>
        <v>0</v>
      </c>
      <c r="I78" s="84">
        <f t="shared" si="9"/>
        <v>0</v>
      </c>
      <c r="J78" s="34"/>
    </row>
    <row r="79" spans="1:10" ht="77.25" customHeight="1">
      <c r="A79" s="44">
        <v>9</v>
      </c>
      <c r="B79" s="42" t="s">
        <v>87</v>
      </c>
      <c r="C79" s="34"/>
      <c r="D79" s="32" t="s">
        <v>10</v>
      </c>
      <c r="E79" s="35">
        <v>3000</v>
      </c>
      <c r="F79" s="36"/>
      <c r="G79" s="37"/>
      <c r="H79" s="84">
        <f t="shared" si="8"/>
        <v>0</v>
      </c>
      <c r="I79" s="84">
        <f t="shared" si="9"/>
        <v>0</v>
      </c>
      <c r="J79" s="34"/>
    </row>
    <row r="80" spans="1:10" ht="77.25" customHeight="1">
      <c r="A80" s="44">
        <v>10</v>
      </c>
      <c r="B80" s="42" t="s">
        <v>88</v>
      </c>
      <c r="C80" s="34"/>
      <c r="D80" s="32" t="s">
        <v>10</v>
      </c>
      <c r="E80" s="35">
        <v>4000</v>
      </c>
      <c r="F80" s="36"/>
      <c r="G80" s="37"/>
      <c r="H80" s="84">
        <f t="shared" si="8"/>
        <v>0</v>
      </c>
      <c r="I80" s="84">
        <f t="shared" si="9"/>
        <v>0</v>
      </c>
      <c r="J80" s="39"/>
    </row>
    <row r="81" spans="1:10" ht="27.75" customHeight="1">
      <c r="A81" s="40" t="s">
        <v>70</v>
      </c>
      <c r="B81" s="40"/>
      <c r="C81" s="40"/>
      <c r="D81" s="40"/>
      <c r="E81" s="40"/>
      <c r="F81" s="40"/>
      <c r="G81" s="40"/>
      <c r="H81" s="41">
        <f>SUM(H71:H80)</f>
        <v>0</v>
      </c>
      <c r="I81" s="41">
        <f>SUM(I71:I80)</f>
        <v>0</v>
      </c>
      <c r="J81" s="42"/>
    </row>
    <row r="82" spans="1:10" ht="27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252" ht="27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10" ht="27.75" customHeight="1">
      <c r="A84" s="26" t="s">
        <v>71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ht="39" customHeight="1">
      <c r="A85" s="27" t="s">
        <v>1</v>
      </c>
      <c r="B85" s="27"/>
      <c r="C85" s="28" t="s">
        <v>2</v>
      </c>
      <c r="D85" s="28" t="s">
        <v>3</v>
      </c>
      <c r="E85" s="28" t="s">
        <v>4</v>
      </c>
      <c r="F85" s="29" t="s">
        <v>5</v>
      </c>
      <c r="G85" s="30" t="s">
        <v>6</v>
      </c>
      <c r="H85" s="29" t="s">
        <v>7</v>
      </c>
      <c r="I85" s="29" t="s">
        <v>8</v>
      </c>
      <c r="J85" s="31" t="s">
        <v>9</v>
      </c>
    </row>
    <row r="86" spans="1:256" s="23" customFormat="1" ht="104.25" customHeight="1">
      <c r="A86" s="81">
        <v>1</v>
      </c>
      <c r="B86" s="82" t="s">
        <v>72</v>
      </c>
      <c r="C86" s="81"/>
      <c r="D86" s="81" t="s">
        <v>14</v>
      </c>
      <c r="E86" s="82">
        <v>40</v>
      </c>
      <c r="F86" s="49"/>
      <c r="G86" s="83"/>
      <c r="H86" s="84">
        <f aca="true" t="shared" si="10" ref="H86:H91">E86*F86</f>
        <v>0</v>
      </c>
      <c r="I86" s="84">
        <f aca="true" t="shared" si="11" ref="I86:I91">H86+(H86*G86/100)</f>
        <v>0</v>
      </c>
      <c r="J86" s="85"/>
      <c r="K86" s="21"/>
      <c r="L86" s="21"/>
      <c r="M86" s="22"/>
      <c r="N86" s="21"/>
      <c r="O86" s="21"/>
      <c r="P86" s="21"/>
      <c r="Q86" s="21"/>
      <c r="R86" s="21"/>
      <c r="S86" s="21"/>
      <c r="T86" s="21"/>
      <c r="U86" s="21"/>
      <c r="IS86" s="24"/>
      <c r="IT86" s="24"/>
      <c r="IU86" s="24"/>
      <c r="IV86" s="24"/>
    </row>
    <row r="87" spans="1:256" s="23" customFormat="1" ht="108.75" customHeight="1">
      <c r="A87" s="81">
        <v>2</v>
      </c>
      <c r="B87" s="82" t="s">
        <v>73</v>
      </c>
      <c r="C87" s="81"/>
      <c r="D87" s="81" t="s">
        <v>14</v>
      </c>
      <c r="E87" s="82">
        <v>40</v>
      </c>
      <c r="F87" s="49"/>
      <c r="G87" s="83"/>
      <c r="H87" s="84">
        <f t="shared" si="10"/>
        <v>0</v>
      </c>
      <c r="I87" s="84">
        <f t="shared" si="11"/>
        <v>0</v>
      </c>
      <c r="J87" s="85"/>
      <c r="K87" s="21"/>
      <c r="L87" s="21"/>
      <c r="M87" s="22"/>
      <c r="N87" s="21"/>
      <c r="O87" s="21"/>
      <c r="P87" s="21"/>
      <c r="Q87" s="21"/>
      <c r="R87" s="21"/>
      <c r="S87" s="21"/>
      <c r="T87" s="21"/>
      <c r="U87" s="21"/>
      <c r="IS87" s="24"/>
      <c r="IT87" s="24"/>
      <c r="IU87" s="24"/>
      <c r="IV87" s="24"/>
    </row>
    <row r="88" spans="1:256" s="23" customFormat="1" ht="70.5" customHeight="1">
      <c r="A88" s="81">
        <v>3</v>
      </c>
      <c r="B88" s="82" t="s">
        <v>74</v>
      </c>
      <c r="C88" s="81"/>
      <c r="D88" s="81" t="s">
        <v>14</v>
      </c>
      <c r="E88" s="82">
        <v>30</v>
      </c>
      <c r="F88" s="49"/>
      <c r="G88" s="83"/>
      <c r="H88" s="84">
        <f t="shared" si="10"/>
        <v>0</v>
      </c>
      <c r="I88" s="84">
        <f t="shared" si="11"/>
        <v>0</v>
      </c>
      <c r="J88" s="85"/>
      <c r="K88" s="21"/>
      <c r="L88" s="21"/>
      <c r="M88" s="22"/>
      <c r="N88" s="21"/>
      <c r="O88" s="21"/>
      <c r="P88" s="21"/>
      <c r="Q88" s="21"/>
      <c r="R88" s="21"/>
      <c r="S88" s="21"/>
      <c r="T88" s="21"/>
      <c r="U88" s="21"/>
      <c r="IS88" s="24"/>
      <c r="IT88" s="24"/>
      <c r="IU88" s="24"/>
      <c r="IV88" s="24"/>
    </row>
    <row r="89" spans="1:256" s="23" customFormat="1" ht="85.5" customHeight="1">
      <c r="A89" s="81">
        <v>4</v>
      </c>
      <c r="B89" s="82" t="s">
        <v>75</v>
      </c>
      <c r="C89" s="81"/>
      <c r="D89" s="81" t="s">
        <v>53</v>
      </c>
      <c r="E89" s="82">
        <v>20</v>
      </c>
      <c r="F89" s="49"/>
      <c r="G89" s="83"/>
      <c r="H89" s="84">
        <f t="shared" si="10"/>
        <v>0</v>
      </c>
      <c r="I89" s="84">
        <f t="shared" si="11"/>
        <v>0</v>
      </c>
      <c r="J89" s="81"/>
      <c r="K89" s="21"/>
      <c r="L89" s="21"/>
      <c r="M89" s="22"/>
      <c r="N89" s="21"/>
      <c r="O89" s="21"/>
      <c r="P89" s="21"/>
      <c r="Q89" s="21"/>
      <c r="R89" s="21"/>
      <c r="S89" s="21"/>
      <c r="T89" s="21"/>
      <c r="U89" s="21"/>
      <c r="IS89" s="24"/>
      <c r="IT89" s="24"/>
      <c r="IU89" s="24"/>
      <c r="IV89" s="24"/>
    </row>
    <row r="90" spans="1:256" s="23" customFormat="1" ht="87.75" customHeight="1">
      <c r="A90" s="81">
        <v>5</v>
      </c>
      <c r="B90" s="82" t="s">
        <v>76</v>
      </c>
      <c r="C90" s="81"/>
      <c r="D90" s="81" t="s">
        <v>14</v>
      </c>
      <c r="E90" s="82">
        <v>20</v>
      </c>
      <c r="F90" s="49"/>
      <c r="G90" s="83"/>
      <c r="H90" s="84">
        <f t="shared" si="10"/>
        <v>0</v>
      </c>
      <c r="I90" s="84">
        <f t="shared" si="11"/>
        <v>0</v>
      </c>
      <c r="J90" s="85"/>
      <c r="K90" s="21"/>
      <c r="L90" s="21"/>
      <c r="M90" s="22"/>
      <c r="N90" s="21"/>
      <c r="O90" s="21"/>
      <c r="P90" s="21"/>
      <c r="Q90" s="21"/>
      <c r="R90" s="21"/>
      <c r="S90" s="21"/>
      <c r="T90" s="21"/>
      <c r="U90" s="21"/>
      <c r="IS90" s="24"/>
      <c r="IT90" s="24"/>
      <c r="IU90" s="24"/>
      <c r="IV90" s="24"/>
    </row>
    <row r="91" spans="1:256" s="23" customFormat="1" ht="67.5" customHeight="1">
      <c r="A91" s="86">
        <v>6</v>
      </c>
      <c r="B91" s="87" t="s">
        <v>77</v>
      </c>
      <c r="C91" s="86"/>
      <c r="D91" s="86" t="s">
        <v>14</v>
      </c>
      <c r="E91" s="87">
        <v>20</v>
      </c>
      <c r="F91" s="88"/>
      <c r="G91" s="89"/>
      <c r="H91" s="84">
        <f t="shared" si="10"/>
        <v>0</v>
      </c>
      <c r="I91" s="84">
        <f t="shared" si="11"/>
        <v>0</v>
      </c>
      <c r="J91" s="90"/>
      <c r="K91" s="21"/>
      <c r="L91" s="21"/>
      <c r="M91" s="22"/>
      <c r="N91" s="21"/>
      <c r="O91" s="21"/>
      <c r="P91" s="21"/>
      <c r="Q91" s="21"/>
      <c r="R91" s="21"/>
      <c r="S91" s="21"/>
      <c r="T91" s="21"/>
      <c r="U91" s="21"/>
      <c r="IS91" s="24"/>
      <c r="IT91" s="24"/>
      <c r="IU91" s="24"/>
      <c r="IV91" s="24"/>
    </row>
    <row r="92" spans="1:10" ht="27.75" customHeight="1">
      <c r="A92" s="50" t="s">
        <v>78</v>
      </c>
      <c r="B92" s="50"/>
      <c r="C92" s="50"/>
      <c r="D92" s="50"/>
      <c r="E92" s="50"/>
      <c r="F92" s="50"/>
      <c r="G92" s="50"/>
      <c r="H92" s="91">
        <f>SUM(H86:H91)</f>
        <v>0</v>
      </c>
      <c r="I92" s="92">
        <f>SUM(I86:I91)</f>
        <v>0</v>
      </c>
      <c r="J92" s="42"/>
    </row>
    <row r="93" spans="1:10" ht="12.75">
      <c r="A93" s="76"/>
      <c r="B93" s="76"/>
      <c r="C93" s="77"/>
      <c r="D93" s="77"/>
      <c r="E93" s="78"/>
      <c r="F93" s="93"/>
      <c r="G93" s="80"/>
      <c r="H93" s="79"/>
      <c r="I93" s="79"/>
      <c r="J93" s="76"/>
    </row>
    <row r="94" spans="1:10" ht="12.75">
      <c r="A94" s="76"/>
      <c r="B94" s="76" t="s">
        <v>90</v>
      </c>
      <c r="C94" s="77"/>
      <c r="D94" s="77"/>
      <c r="E94" s="78"/>
      <c r="F94" s="79"/>
      <c r="G94" s="80"/>
      <c r="H94" s="79"/>
      <c r="I94" s="79"/>
      <c r="J94" s="76"/>
    </row>
  </sheetData>
  <sheetProtection selectLockedCells="1" selectUnlockedCells="1"/>
  <mergeCells count="32">
    <mergeCell ref="A84:J84"/>
    <mergeCell ref="A85:B85"/>
    <mergeCell ref="A92:G92"/>
    <mergeCell ref="A67:G67"/>
    <mergeCell ref="A69:J69"/>
    <mergeCell ref="A70:B70"/>
    <mergeCell ref="A81:G81"/>
    <mergeCell ref="A82:J82"/>
    <mergeCell ref="A83:J83"/>
    <mergeCell ref="A44:J44"/>
    <mergeCell ref="A45:B45"/>
    <mergeCell ref="A61:G61"/>
    <mergeCell ref="A62:J62"/>
    <mergeCell ref="A63:J63"/>
    <mergeCell ref="A64:B64"/>
    <mergeCell ref="A30:G30"/>
    <mergeCell ref="A31:J31"/>
    <mergeCell ref="A32:J32"/>
    <mergeCell ref="A33:B33"/>
    <mergeCell ref="A42:G42"/>
    <mergeCell ref="A43:J43"/>
    <mergeCell ref="A9:J9"/>
    <mergeCell ref="A10:B10"/>
    <mergeCell ref="A18:G18"/>
    <mergeCell ref="A19:J19"/>
    <mergeCell ref="A20:J20"/>
    <mergeCell ref="A21:B21"/>
    <mergeCell ref="A1:J1"/>
    <mergeCell ref="A2:J2"/>
    <mergeCell ref="A3:B3"/>
    <mergeCell ref="A7:G7"/>
    <mergeCell ref="A8:J8"/>
  </mergeCells>
  <printOptions/>
  <pageMargins left="0.39375" right="0.27569444444444446" top="0.39375" bottom="0.5604166666666667" header="0.5118055555555555" footer="0.39375"/>
  <pageSetup horizontalDpi="300" verticalDpi="3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2022-01-05T11:16:42Z</dcterms:created>
  <dcterms:modified xsi:type="dcterms:W3CDTF">2022-01-05T11:23:48Z</dcterms:modified>
  <cp:category/>
  <cp:version/>
  <cp:contentType/>
  <cp:contentStatus/>
</cp:coreProperties>
</file>