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kprzetargi-my.sharepoint.com/personal/pk_pkprzetargi_onmicrosoft_com/Documents/Dokumenty/Zamawiający/Ostrzeszowskie Centrum Zdrowia/2024/7 dostawa leków II post/od p. Ani/"/>
    </mc:Choice>
  </mc:AlternateContent>
  <xr:revisionPtr revIDLastSave="12" documentId="11_9FE5EB739687AA0DAFED39E83A1E52E5E9FE0BD3" xr6:coauthVersionLast="47" xr6:coauthVersionMax="47" xr10:uidLastSave="{FD6BD9F1-EA8C-4C17-8B31-2CF4D2C6248B}"/>
  <bookViews>
    <workbookView xWindow="-80" yWindow="-80" windowWidth="19360" windowHeight="10240" xr2:uid="{00000000-000D-0000-FFFF-FFFF00000000}"/>
  </bookViews>
  <sheets>
    <sheet name="Pakiet 1" sheetId="1" r:id="rId1"/>
    <sheet name="Pakiet 2" sheetId="2" r:id="rId2"/>
    <sheet name="Pakiet 3" sheetId="3" r:id="rId3"/>
    <sheet name="Pakiet 4" sheetId="4" r:id="rId4"/>
    <sheet name="Pakiet 5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4" l="1"/>
  <c r="J5" i="4"/>
  <c r="J6" i="4"/>
  <c r="J7" i="4"/>
  <c r="H3" i="1"/>
  <c r="H4" i="1" s="1"/>
  <c r="J3" i="1"/>
  <c r="K3" i="1"/>
  <c r="K4" i="1" s="1"/>
  <c r="H3" i="2"/>
  <c r="K3" i="2" s="1"/>
  <c r="K4" i="2" s="1"/>
  <c r="J3" i="2"/>
  <c r="H3" i="3"/>
  <c r="H4" i="3" s="1"/>
  <c r="J3" i="3"/>
  <c r="H3" i="5"/>
  <c r="K3" i="5" s="1"/>
  <c r="K4" i="5" s="1"/>
  <c r="H3" i="4"/>
  <c r="K3" i="4" s="1"/>
  <c r="J3" i="4"/>
  <c r="H4" i="4"/>
  <c r="K4" i="4" s="1"/>
  <c r="H5" i="4"/>
  <c r="K5" i="4" s="1"/>
  <c r="H6" i="4"/>
  <c r="K6" i="4" s="1"/>
  <c r="H7" i="4"/>
  <c r="K7" i="4" s="1"/>
  <c r="K3" i="3" l="1"/>
  <c r="K4" i="3" s="1"/>
  <c r="H4" i="2"/>
  <c r="H4" i="5"/>
  <c r="H8" i="4"/>
  <c r="K8" i="4"/>
</calcChain>
</file>

<file path=xl/sharedStrings.xml><?xml version="1.0" encoding="utf-8"?>
<sst xmlns="http://schemas.openxmlformats.org/spreadsheetml/2006/main" count="82" uniqueCount="30">
  <si>
    <t>L.P.</t>
  </si>
  <si>
    <t>Pakiet</t>
  </si>
  <si>
    <t>Nazwa</t>
  </si>
  <si>
    <t>Nazwa handlowa</t>
  </si>
  <si>
    <t>J.M.</t>
  </si>
  <si>
    <t>Ilość</t>
  </si>
  <si>
    <t>Cena netto</t>
  </si>
  <si>
    <t>Wartość netto</t>
  </si>
  <si>
    <t>VAT</t>
  </si>
  <si>
    <t>Cena brutto</t>
  </si>
  <si>
    <t>Wartość brutto</t>
  </si>
  <si>
    <t>Tampony  do tamowania krwawienia z nosa (typu    Medtronic Merocel Hemox standard Nasal ) x 1 szt</t>
  </si>
  <si>
    <t>szt.</t>
  </si>
  <si>
    <t>RAZEM</t>
  </si>
  <si>
    <t>Immunoglobulina ludzka  normalna  (IVI g)100mg/ml,   1fiol. zawierająca 2g – 20ml ,roztwór do infuzji (typu Octagam 10%)</t>
  </si>
  <si>
    <t>fiol.</t>
  </si>
  <si>
    <t>Osłonki lateksowe ,pudrowane na głowice USG,pakowane pojedynczo ,zalecane w obrazowaniu dopochwowym i doodbytniczym  ,opakowanie  po 144 szt.</t>
  </si>
  <si>
    <t>op</t>
  </si>
  <si>
    <t>Immunoglobulina  humanum anti-D(Rh) -150 mikrogramów/1ml,roztw.do wstrz.  1 amp po 1ml</t>
  </si>
  <si>
    <t>amp</t>
  </si>
  <si>
    <t>Immunoglobulina  humanum anti-D(Rh) -300 mikrogramów/2ml,roztw.do wstrz.  1 amp po 2ml</t>
  </si>
  <si>
    <t>Immunoglobulinum humanum anti-D(Rh) -50 mikrogramów /1ml,roztw.do wstrz. 1 amp.po 1ml</t>
  </si>
  <si>
    <t>GAMMA  anty-Hbs inj. im 200j.m./1ml x 1amp.1ml rozt. do wstrzyk.lub równoważny</t>
  </si>
  <si>
    <t>op.</t>
  </si>
  <si>
    <t>GAMMA antyHBs inj.im 180 j.m./ml ,  1 fiol. 1ml  - roztwór d/wstrzyk.lub równoważny</t>
  </si>
  <si>
    <t>Sterylna woda do nawilżania tlenu 340 ml</t>
  </si>
  <si>
    <t>PAKIET NR 4 (16)</t>
  </si>
  <si>
    <t>PAKIET NR 1 (13)</t>
  </si>
  <si>
    <t>PAKIET NR 2 (14)</t>
  </si>
  <si>
    <t>PAKIET NR 3 (15)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</si>
</sst>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zł-415];[Red]\-#,##0.00\ [$zł-415]"/>
    <numFmt numFmtId="165" formatCode="#,##0.00&quot; zł&quot;;\-#,##0.00&quot; zł&quot;"/>
    <numFmt numFmtId="166" formatCode="#,##0.00&quot; zł&quot;;[Red]\-#,##0.00&quot; zł&quot;"/>
  </numFmts>
  <fonts count="26">
    <font>
      <sz val="11"/>
      <color theme="1"/>
      <name val="Calibri"/>
      <family val="2"/>
      <charset val="238"/>
      <scheme val="minor"/>
    </font>
    <font>
      <sz val="11"/>
      <color indexed="8"/>
      <name val="Arial CE"/>
      <charset val="238"/>
    </font>
    <font>
      <b/>
      <i/>
      <u/>
      <sz val="11"/>
      <color indexed="8"/>
      <name val="Arial CE"/>
      <charset val="238"/>
    </font>
    <font>
      <b/>
      <i/>
      <sz val="16"/>
      <color indexed="8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1"/>
      <charset val="238"/>
    </font>
    <font>
      <sz val="11"/>
      <color indexed="20"/>
      <name val="Czcionka tekstu podstawowego"/>
      <family val="2"/>
      <charset val="238"/>
    </font>
    <font>
      <sz val="10"/>
      <color indexed="8"/>
      <name val="Arial CE1"/>
      <charset val="238"/>
    </font>
    <font>
      <b/>
      <sz val="11"/>
      <color indexed="8"/>
      <name val="Arial CE"/>
      <charset val="238"/>
    </font>
    <font>
      <b/>
      <sz val="10"/>
      <color indexed="8"/>
      <name val="Arial CE1"/>
      <charset val="238"/>
    </font>
    <font>
      <b/>
      <sz val="14"/>
      <color indexed="8"/>
      <name val="Arial CE"/>
      <charset val="238"/>
    </font>
    <font>
      <sz val="10"/>
      <name val="Arial CE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61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1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19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C9FFE4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/>
      <right/>
      <top/>
      <bottom style="hair">
        <color indexed="52"/>
      </bottom>
      <diagonal/>
    </border>
    <border>
      <left/>
      <right/>
      <top/>
      <bottom style="hair">
        <color indexed="62"/>
      </bottom>
      <diagonal/>
    </border>
    <border>
      <left/>
      <right/>
      <top/>
      <bottom style="hair">
        <color indexed="22"/>
      </bottom>
      <diagonal/>
    </border>
    <border>
      <left/>
      <right/>
      <top/>
      <bottom style="hair">
        <color indexed="30"/>
      </bottom>
      <diagonal/>
    </border>
    <border>
      <left/>
      <right/>
      <top style="hair">
        <color indexed="62"/>
      </top>
      <bottom style="hair">
        <color indexed="6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48">
    <xf numFmtId="0" fontId="0" fillId="0" borderId="0"/>
    <xf numFmtId="0" fontId="1" fillId="0" borderId="0"/>
    <xf numFmtId="0" fontId="4" fillId="2" borderId="0" applyBorder="0" applyProtection="0"/>
    <xf numFmtId="0" fontId="4" fillId="3" borderId="0" applyBorder="0" applyProtection="0"/>
    <xf numFmtId="0" fontId="4" fillId="4" borderId="0" applyBorder="0" applyProtection="0"/>
    <xf numFmtId="0" fontId="4" fillId="5" borderId="0" applyBorder="0" applyProtection="0"/>
    <xf numFmtId="0" fontId="4" fillId="6" borderId="0" applyBorder="0" applyProtection="0"/>
    <xf numFmtId="0" fontId="4" fillId="7" borderId="0" applyBorder="0" applyProtection="0"/>
    <xf numFmtId="0" fontId="4" fillId="8" borderId="0" applyBorder="0" applyProtection="0"/>
    <xf numFmtId="0" fontId="4" fillId="9" borderId="0" applyBorder="0" applyProtection="0"/>
    <xf numFmtId="0" fontId="4" fillId="10" borderId="0" applyBorder="0" applyProtection="0"/>
    <xf numFmtId="0" fontId="4" fillId="5" borderId="0" applyBorder="0" applyProtection="0"/>
    <xf numFmtId="0" fontId="4" fillId="8" borderId="0" applyBorder="0" applyProtection="0"/>
    <xf numFmtId="0" fontId="4" fillId="11" borderId="0" applyBorder="0" applyProtection="0"/>
    <xf numFmtId="0" fontId="5" fillId="12" borderId="0" applyBorder="0" applyProtection="0"/>
    <xf numFmtId="0" fontId="5" fillId="9" borderId="0" applyBorder="0" applyProtection="0"/>
    <xf numFmtId="0" fontId="5" fillId="10" borderId="0" applyBorder="0" applyProtection="0"/>
    <xf numFmtId="0" fontId="5" fillId="13" borderId="0" applyBorder="0" applyProtection="0"/>
    <xf numFmtId="0" fontId="5" fillId="14" borderId="0" applyBorder="0" applyProtection="0"/>
    <xf numFmtId="0" fontId="5" fillId="15" borderId="0" applyBorder="0" applyProtection="0"/>
    <xf numFmtId="0" fontId="5" fillId="16" borderId="0" applyBorder="0" applyProtection="0"/>
    <xf numFmtId="0" fontId="5" fillId="17" borderId="0" applyBorder="0" applyProtection="0"/>
    <xf numFmtId="0" fontId="5" fillId="18" borderId="0" applyBorder="0" applyProtection="0"/>
    <xf numFmtId="0" fontId="5" fillId="13" borderId="0" applyBorder="0" applyProtection="0"/>
    <xf numFmtId="0" fontId="5" fillId="14" borderId="0" applyBorder="0" applyProtection="0"/>
    <xf numFmtId="0" fontId="5" fillId="19" borderId="0" applyBorder="0" applyProtection="0"/>
    <xf numFmtId="0" fontId="6" fillId="7" borderId="1" applyProtection="0"/>
    <xf numFmtId="0" fontId="7" fillId="20" borderId="2" applyProtection="0"/>
    <xf numFmtId="0" fontId="8" fillId="4" borderId="0" applyBorder="0" applyProtection="0"/>
    <xf numFmtId="0" fontId="9" fillId="0" borderId="3" applyProtection="0"/>
    <xf numFmtId="0" fontId="10" fillId="21" borderId="2" applyProtection="0"/>
    <xf numFmtId="0" fontId="3" fillId="0" borderId="0" applyBorder="0" applyProtection="0">
      <alignment horizontal="center"/>
    </xf>
    <xf numFmtId="0" fontId="11" fillId="0" borderId="4" applyProtection="0"/>
    <xf numFmtId="0" fontId="12" fillId="0" borderId="5" applyProtection="0"/>
    <xf numFmtId="0" fontId="13" fillId="0" borderId="6" applyProtection="0"/>
    <xf numFmtId="0" fontId="13" fillId="0" borderId="0" applyBorder="0" applyProtection="0"/>
    <xf numFmtId="0" fontId="3" fillId="0" borderId="0" applyBorder="0" applyProtection="0">
      <alignment horizontal="center" textRotation="90"/>
    </xf>
    <xf numFmtId="0" fontId="14" fillId="22" borderId="0" applyBorder="0" applyProtection="0"/>
    <xf numFmtId="0" fontId="25" fillId="0" borderId="0"/>
    <xf numFmtId="0" fontId="15" fillId="20" borderId="1" applyProtection="0"/>
    <xf numFmtId="0" fontId="16" fillId="0" borderId="7" applyProtection="0"/>
    <xf numFmtId="0" fontId="17" fillId="0" borderId="0" applyBorder="0" applyProtection="0"/>
    <xf numFmtId="0" fontId="18" fillId="0" borderId="0" applyBorder="0" applyProtection="0"/>
    <xf numFmtId="0" fontId="19" fillId="0" borderId="0" applyBorder="0" applyProtection="0"/>
    <xf numFmtId="0" fontId="1" fillId="23" borderId="8" applyProtection="0"/>
    <xf numFmtId="0" fontId="2" fillId="0" borderId="0" applyBorder="0" applyProtection="0"/>
    <xf numFmtId="164" fontId="2" fillId="0" borderId="0" applyBorder="0" applyProtection="0"/>
    <xf numFmtId="0" fontId="20" fillId="3" borderId="0" applyBorder="0" applyProtection="0"/>
  </cellStyleXfs>
  <cellXfs count="21">
    <xf numFmtId="0" fontId="0" fillId="0" borderId="0" xfId="0"/>
    <xf numFmtId="0" fontId="22" fillId="0" borderId="9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/>
    </xf>
    <xf numFmtId="165" fontId="22" fillId="26" borderId="9" xfId="0" applyNumberFormat="1" applyFont="1" applyFill="1" applyBorder="1" applyAlignment="1">
      <alignment horizontal="center" vertical="center"/>
    </xf>
    <xf numFmtId="0" fontId="22" fillId="26" borderId="9" xfId="0" applyFont="1" applyFill="1" applyBorder="1" applyAlignment="1">
      <alignment horizontal="center" vertical="center"/>
    </xf>
    <xf numFmtId="0" fontId="1" fillId="0" borderId="9" xfId="0" applyFont="1" applyBorder="1" applyAlignment="1">
      <alignment wrapText="1"/>
    </xf>
    <xf numFmtId="0" fontId="21" fillId="0" borderId="9" xfId="0" applyFont="1" applyBorder="1" applyAlignment="1">
      <alignment wrapText="1"/>
    </xf>
    <xf numFmtId="166" fontId="1" fillId="25" borderId="9" xfId="0" applyNumberFormat="1" applyFont="1" applyFill="1" applyBorder="1" applyAlignment="1">
      <alignment wrapText="1"/>
    </xf>
    <xf numFmtId="165" fontId="1" fillId="24" borderId="9" xfId="0" applyNumberFormat="1" applyFont="1" applyFill="1" applyBorder="1" applyAlignment="1">
      <alignment wrapText="1"/>
    </xf>
    <xf numFmtId="166" fontId="21" fillId="0" borderId="9" xfId="0" applyNumberFormat="1" applyFont="1" applyBorder="1" applyAlignment="1">
      <alignment wrapText="1"/>
    </xf>
    <xf numFmtId="166" fontId="1" fillId="24" borderId="9" xfId="0" applyNumberFormat="1" applyFont="1" applyFill="1" applyBorder="1" applyAlignment="1">
      <alignment wrapText="1"/>
    </xf>
    <xf numFmtId="0" fontId="22" fillId="0" borderId="9" xfId="0" applyFont="1" applyBorder="1" applyAlignment="1">
      <alignment wrapText="1"/>
    </xf>
    <xf numFmtId="0" fontId="23" fillId="0" borderId="9" xfId="0" applyFont="1" applyBorder="1" applyAlignment="1">
      <alignment wrapText="1"/>
    </xf>
    <xf numFmtId="166" fontId="22" fillId="25" borderId="9" xfId="0" applyNumberFormat="1" applyFont="1" applyFill="1" applyBorder="1" applyAlignment="1">
      <alignment wrapText="1"/>
    </xf>
    <xf numFmtId="165" fontId="22" fillId="24" borderId="9" xfId="0" applyNumberFormat="1" applyFont="1" applyFill="1" applyBorder="1" applyAlignment="1">
      <alignment wrapText="1"/>
    </xf>
    <xf numFmtId="166" fontId="23" fillId="0" borderId="9" xfId="0" applyNumberFormat="1" applyFont="1" applyBorder="1" applyAlignment="1">
      <alignment wrapText="1"/>
    </xf>
    <xf numFmtId="166" fontId="22" fillId="24" borderId="9" xfId="0" applyNumberFormat="1" applyFont="1" applyFill="1" applyBorder="1" applyAlignment="1">
      <alignment wrapText="1"/>
    </xf>
    <xf numFmtId="0" fontId="24" fillId="24" borderId="11" xfId="0" applyFont="1" applyFill="1" applyBorder="1" applyAlignment="1">
      <alignment horizontal="center"/>
    </xf>
    <xf numFmtId="0" fontId="24" fillId="24" borderId="12" xfId="0" applyFont="1" applyFill="1" applyBorder="1" applyAlignment="1">
      <alignment horizontal="center"/>
    </xf>
    <xf numFmtId="0" fontId="24" fillId="24" borderId="10" xfId="0" applyFont="1" applyFill="1" applyBorder="1" applyAlignment="1">
      <alignment horizontal="center"/>
    </xf>
  </cellXfs>
  <cellStyles count="48">
    <cellStyle name="20% - akcent 1 2" xfId="2" xr:uid="{00000000-0005-0000-0000-000000000000}"/>
    <cellStyle name="20% - akcent 2 2" xfId="3" xr:uid="{00000000-0005-0000-0000-000001000000}"/>
    <cellStyle name="20% - akcent 3 2" xfId="4" xr:uid="{00000000-0005-0000-0000-000002000000}"/>
    <cellStyle name="20% - akcent 4 2" xfId="5" xr:uid="{00000000-0005-0000-0000-000003000000}"/>
    <cellStyle name="20% - akcent 5 2" xfId="6" xr:uid="{00000000-0005-0000-0000-000004000000}"/>
    <cellStyle name="20% - akcent 6 2" xfId="7" xr:uid="{00000000-0005-0000-0000-000005000000}"/>
    <cellStyle name="40% - akcent 1 2" xfId="8" xr:uid="{00000000-0005-0000-0000-000006000000}"/>
    <cellStyle name="40% - akcent 2 2" xfId="9" xr:uid="{00000000-0005-0000-0000-000007000000}"/>
    <cellStyle name="40% - akcent 3 2" xfId="10" xr:uid="{00000000-0005-0000-0000-000008000000}"/>
    <cellStyle name="40% - akcent 4 2" xfId="11" xr:uid="{00000000-0005-0000-0000-000009000000}"/>
    <cellStyle name="40% - akcent 5 2" xfId="12" xr:uid="{00000000-0005-0000-0000-00000A000000}"/>
    <cellStyle name="40% - akcent 6 2" xfId="13" xr:uid="{00000000-0005-0000-0000-00000B000000}"/>
    <cellStyle name="60% - akcent 1 2" xfId="14" xr:uid="{00000000-0005-0000-0000-00000C000000}"/>
    <cellStyle name="60% - akcent 2 2" xfId="15" xr:uid="{00000000-0005-0000-0000-00000D000000}"/>
    <cellStyle name="60% - akcent 3 2" xfId="16" xr:uid="{00000000-0005-0000-0000-00000E000000}"/>
    <cellStyle name="60% - akcent 4 2" xfId="17" xr:uid="{00000000-0005-0000-0000-00000F000000}"/>
    <cellStyle name="60% - akcent 5 2" xfId="18" xr:uid="{00000000-0005-0000-0000-000010000000}"/>
    <cellStyle name="60% - akcent 6 2" xfId="19" xr:uid="{00000000-0005-0000-0000-000011000000}"/>
    <cellStyle name="Akcent 1 2" xfId="20" xr:uid="{00000000-0005-0000-0000-000012000000}"/>
    <cellStyle name="Akcent 2 2" xfId="21" xr:uid="{00000000-0005-0000-0000-000013000000}"/>
    <cellStyle name="Akcent 3 2" xfId="22" xr:uid="{00000000-0005-0000-0000-000014000000}"/>
    <cellStyle name="Akcent 4 2" xfId="23" xr:uid="{00000000-0005-0000-0000-000015000000}"/>
    <cellStyle name="Akcent 5 2" xfId="24" xr:uid="{00000000-0005-0000-0000-000016000000}"/>
    <cellStyle name="Akcent 6 2" xfId="25" xr:uid="{00000000-0005-0000-0000-000017000000}"/>
    <cellStyle name="Dane wejściowe 2" xfId="26" xr:uid="{00000000-0005-0000-0000-000018000000}"/>
    <cellStyle name="Dane wyjściowe 2" xfId="27" xr:uid="{00000000-0005-0000-0000-000019000000}"/>
    <cellStyle name="Dobre 2" xfId="28" xr:uid="{00000000-0005-0000-0000-00001A000000}"/>
    <cellStyle name="Komórka połączona 2" xfId="29" xr:uid="{00000000-0005-0000-0000-00001B000000}"/>
    <cellStyle name="Komórka zaznaczona 2" xfId="30" xr:uid="{00000000-0005-0000-0000-00001C000000}"/>
    <cellStyle name="Nagłówek" xfId="31" xr:uid="{00000000-0005-0000-0000-00001D000000}"/>
    <cellStyle name="Nagłówek 1 2" xfId="32" xr:uid="{00000000-0005-0000-0000-00001E000000}"/>
    <cellStyle name="Nagłówek 2 2" xfId="33" xr:uid="{00000000-0005-0000-0000-00001F000000}"/>
    <cellStyle name="Nagłówek 3 2" xfId="34" xr:uid="{00000000-0005-0000-0000-000020000000}"/>
    <cellStyle name="Nagłówek 4 2" xfId="35" xr:uid="{00000000-0005-0000-0000-000021000000}"/>
    <cellStyle name="Nagłówek1" xfId="36" xr:uid="{00000000-0005-0000-0000-000022000000}"/>
    <cellStyle name="Neutralne 2" xfId="37" xr:uid="{00000000-0005-0000-0000-000023000000}"/>
    <cellStyle name="Normalny" xfId="0" builtinId="0"/>
    <cellStyle name="Normalny 2" xfId="1" xr:uid="{00000000-0005-0000-0000-000025000000}"/>
    <cellStyle name="Normalny 3" xfId="38" xr:uid="{00000000-0005-0000-0000-000026000000}"/>
    <cellStyle name="Obliczenia 2" xfId="39" xr:uid="{00000000-0005-0000-0000-000027000000}"/>
    <cellStyle name="Suma 2" xfId="40" xr:uid="{00000000-0005-0000-0000-000028000000}"/>
    <cellStyle name="Tekst objaśnienia 2" xfId="41" xr:uid="{00000000-0005-0000-0000-000029000000}"/>
    <cellStyle name="Tekst ostrzeżenia 2" xfId="42" xr:uid="{00000000-0005-0000-0000-00002A000000}"/>
    <cellStyle name="Tytuł 2" xfId="43" xr:uid="{00000000-0005-0000-0000-00002B000000}"/>
    <cellStyle name="Uwaga 2" xfId="44" xr:uid="{00000000-0005-0000-0000-00002C000000}"/>
    <cellStyle name="Wynik" xfId="45" xr:uid="{00000000-0005-0000-0000-00002D000000}"/>
    <cellStyle name="Wynik2" xfId="46" xr:uid="{00000000-0005-0000-0000-00002E000000}"/>
    <cellStyle name="Złe 2" xfId="47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"/>
  <sheetViews>
    <sheetView tabSelected="1" workbookViewId="0">
      <selection activeCell="A2" sqref="A2:K2"/>
    </sheetView>
  </sheetViews>
  <sheetFormatPr defaultRowHeight="14.5"/>
  <cols>
    <col min="1" max="1" width="3.81640625" customWidth="1"/>
    <col min="2" max="2" width="6.90625" customWidth="1"/>
    <col min="3" max="3" width="65.36328125" customWidth="1"/>
    <col min="4" max="4" width="17.1796875" bestFit="1" customWidth="1"/>
    <col min="5" max="6" width="4.90625" bestFit="1" customWidth="1"/>
    <col min="7" max="7" width="11.54296875" bestFit="1" customWidth="1"/>
    <col min="8" max="8" width="14.453125" bestFit="1" customWidth="1"/>
    <col min="9" max="9" width="4.90625" bestFit="1" customWidth="1"/>
    <col min="10" max="10" width="11" bestFit="1" customWidth="1"/>
    <col min="11" max="11" width="15.26953125" bestFit="1" customWidth="1"/>
  </cols>
  <sheetData>
    <row r="1" spans="1:11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3" t="s">
        <v>5</v>
      </c>
      <c r="G1" s="1" t="s">
        <v>6</v>
      </c>
      <c r="H1" s="4" t="s">
        <v>7</v>
      </c>
      <c r="I1" s="1" t="s">
        <v>8</v>
      </c>
      <c r="J1" s="3" t="s">
        <v>9</v>
      </c>
      <c r="K1" s="5" t="s">
        <v>10</v>
      </c>
    </row>
    <row r="2" spans="1:11" ht="18">
      <c r="A2" s="18" t="s">
        <v>27</v>
      </c>
      <c r="B2" s="19"/>
      <c r="C2" s="19"/>
      <c r="D2" s="19"/>
      <c r="E2" s="19"/>
      <c r="F2" s="19"/>
      <c r="G2" s="19"/>
      <c r="H2" s="19"/>
      <c r="I2" s="19"/>
      <c r="J2" s="19"/>
      <c r="K2" s="20"/>
    </row>
    <row r="3" spans="1:11" ht="28.5">
      <c r="A3" s="6">
        <v>1</v>
      </c>
      <c r="B3" s="6">
        <v>1</v>
      </c>
      <c r="C3" s="6" t="s">
        <v>11</v>
      </c>
      <c r="D3" s="6"/>
      <c r="E3" s="6" t="s">
        <v>12</v>
      </c>
      <c r="F3" s="7">
        <v>50</v>
      </c>
      <c r="G3" s="8">
        <v>0</v>
      </c>
      <c r="H3" s="9">
        <f>F3*G3</f>
        <v>0</v>
      </c>
      <c r="I3" s="6">
        <v>8</v>
      </c>
      <c r="J3" s="10">
        <f>ROUND(G3*1.08,2)</f>
        <v>0</v>
      </c>
      <c r="K3" s="11">
        <f>ROUND(H3+(H3*0.08),2)</f>
        <v>0</v>
      </c>
    </row>
    <row r="4" spans="1:11">
      <c r="A4" s="6"/>
      <c r="B4" s="12"/>
      <c r="C4" s="12" t="s">
        <v>13</v>
      </c>
      <c r="D4" s="12"/>
      <c r="E4" s="12"/>
      <c r="F4" s="13"/>
      <c r="G4" s="14"/>
      <c r="H4" s="15">
        <f>SUM(H3)</f>
        <v>0</v>
      </c>
      <c r="I4" s="12"/>
      <c r="J4" s="16"/>
      <c r="K4" s="17">
        <f>SUM(K3)</f>
        <v>0</v>
      </c>
    </row>
  </sheetData>
  <mergeCells count="1">
    <mergeCell ref="A2: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"/>
  <sheetViews>
    <sheetView workbookViewId="0">
      <selection activeCell="A2" sqref="A2:K2"/>
    </sheetView>
  </sheetViews>
  <sheetFormatPr defaultRowHeight="14.5"/>
  <cols>
    <col min="3" max="3" width="53.1796875" customWidth="1"/>
    <col min="4" max="4" width="10.08984375" bestFit="1" customWidth="1"/>
    <col min="5" max="6" width="4.90625" bestFit="1" customWidth="1"/>
    <col min="7" max="7" width="11.54296875" bestFit="1" customWidth="1"/>
    <col min="8" max="8" width="14.453125" bestFit="1" customWidth="1"/>
    <col min="9" max="9" width="4.90625" bestFit="1" customWidth="1"/>
    <col min="10" max="10" width="11" bestFit="1" customWidth="1"/>
    <col min="11" max="11" width="15.26953125" bestFit="1" customWidth="1"/>
  </cols>
  <sheetData>
    <row r="1" spans="1:11" ht="42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3" t="s">
        <v>5</v>
      </c>
      <c r="G1" s="1" t="s">
        <v>6</v>
      </c>
      <c r="H1" s="4" t="s">
        <v>7</v>
      </c>
      <c r="I1" s="1" t="s">
        <v>8</v>
      </c>
      <c r="J1" s="3" t="s">
        <v>9</v>
      </c>
      <c r="K1" s="5" t="s">
        <v>10</v>
      </c>
    </row>
    <row r="2" spans="1:11" ht="18">
      <c r="A2" s="18" t="s">
        <v>28</v>
      </c>
      <c r="B2" s="19"/>
      <c r="C2" s="19"/>
      <c r="D2" s="19"/>
      <c r="E2" s="19"/>
      <c r="F2" s="19"/>
      <c r="G2" s="19"/>
      <c r="H2" s="19"/>
      <c r="I2" s="19"/>
      <c r="J2" s="19"/>
      <c r="K2" s="20"/>
    </row>
    <row r="3" spans="1:11" ht="42.5">
      <c r="A3" s="6">
        <v>1</v>
      </c>
      <c r="B3" s="6">
        <v>2</v>
      </c>
      <c r="C3" s="6" t="s">
        <v>14</v>
      </c>
      <c r="D3" s="6"/>
      <c r="E3" s="6" t="s">
        <v>15</v>
      </c>
      <c r="F3" s="7">
        <v>4</v>
      </c>
      <c r="G3" s="8">
        <v>0</v>
      </c>
      <c r="H3" s="9">
        <f>F3*G3</f>
        <v>0</v>
      </c>
      <c r="I3" s="6">
        <v>8</v>
      </c>
      <c r="J3" s="10">
        <f>ROUND(G3*1.08,2)</f>
        <v>0</v>
      </c>
      <c r="K3" s="11">
        <f>ROUND(H3+(H3*0.08),2)</f>
        <v>0</v>
      </c>
    </row>
    <row r="4" spans="1:11">
      <c r="A4" s="6"/>
      <c r="B4" s="6"/>
      <c r="C4" s="12" t="s">
        <v>13</v>
      </c>
      <c r="D4" s="12"/>
      <c r="E4" s="12"/>
      <c r="F4" s="13"/>
      <c r="G4" s="14"/>
      <c r="H4" s="15">
        <f>SUM(H3)</f>
        <v>0</v>
      </c>
      <c r="I4" s="12"/>
      <c r="J4" s="16"/>
      <c r="K4" s="17">
        <f>SUM(K3)</f>
        <v>0</v>
      </c>
    </row>
  </sheetData>
  <mergeCells count="1">
    <mergeCell ref="A2:K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"/>
  <sheetViews>
    <sheetView workbookViewId="0">
      <selection activeCell="A2" sqref="A2:K2"/>
    </sheetView>
  </sheetViews>
  <sheetFormatPr defaultRowHeight="14.5"/>
  <cols>
    <col min="3" max="3" width="53.36328125" customWidth="1"/>
    <col min="4" max="4" width="10.08984375" bestFit="1" customWidth="1"/>
    <col min="5" max="6" width="4.90625" bestFit="1" customWidth="1"/>
    <col min="7" max="7" width="11.54296875" bestFit="1" customWidth="1"/>
    <col min="8" max="8" width="14.453125" bestFit="1" customWidth="1"/>
    <col min="9" max="9" width="4.90625" bestFit="1" customWidth="1"/>
    <col min="10" max="10" width="11" bestFit="1" customWidth="1"/>
    <col min="11" max="11" width="15.26953125" bestFit="1" customWidth="1"/>
  </cols>
  <sheetData>
    <row r="1" spans="1:11" ht="42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3" t="s">
        <v>5</v>
      </c>
      <c r="G1" s="1" t="s">
        <v>6</v>
      </c>
      <c r="H1" s="4" t="s">
        <v>7</v>
      </c>
      <c r="I1" s="1" t="s">
        <v>8</v>
      </c>
      <c r="J1" s="3" t="s">
        <v>9</v>
      </c>
      <c r="K1" s="5" t="s">
        <v>10</v>
      </c>
    </row>
    <row r="2" spans="1:11" ht="18">
      <c r="A2" s="18" t="s">
        <v>29</v>
      </c>
      <c r="B2" s="19"/>
      <c r="C2" s="19"/>
      <c r="D2" s="19"/>
      <c r="E2" s="19"/>
      <c r="F2" s="19"/>
      <c r="G2" s="19"/>
      <c r="H2" s="19"/>
      <c r="I2" s="19"/>
      <c r="J2" s="19"/>
      <c r="K2" s="20"/>
    </row>
    <row r="3" spans="1:11" ht="42.5">
      <c r="A3" s="6">
        <v>1</v>
      </c>
      <c r="B3" s="6">
        <v>3</v>
      </c>
      <c r="C3" s="6" t="s">
        <v>16</v>
      </c>
      <c r="D3" s="6"/>
      <c r="E3" s="6" t="s">
        <v>17</v>
      </c>
      <c r="F3" s="7">
        <v>40</v>
      </c>
      <c r="G3" s="8">
        <v>0</v>
      </c>
      <c r="H3" s="9">
        <f>F3*G3</f>
        <v>0</v>
      </c>
      <c r="I3" s="6">
        <v>8</v>
      </c>
      <c r="J3" s="10">
        <f>ROUND(G3*1.08,2)</f>
        <v>0</v>
      </c>
      <c r="K3" s="11">
        <f>ROUND(H3+(H3*0.08),2)</f>
        <v>0</v>
      </c>
    </row>
    <row r="4" spans="1:11">
      <c r="A4" s="6"/>
      <c r="B4" s="6"/>
      <c r="C4" s="12" t="s">
        <v>13</v>
      </c>
      <c r="D4" s="12"/>
      <c r="E4" s="12"/>
      <c r="F4" s="13"/>
      <c r="G4" s="14"/>
      <c r="H4" s="15">
        <f>SUM(H3)</f>
        <v>0</v>
      </c>
      <c r="I4" s="12"/>
      <c r="J4" s="16"/>
      <c r="K4" s="17">
        <f>SUM(K3)</f>
        <v>0</v>
      </c>
    </row>
  </sheetData>
  <mergeCells count="1">
    <mergeCell ref="A2:K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8"/>
  <sheetViews>
    <sheetView workbookViewId="0">
      <selection activeCell="A2" sqref="A2:K2"/>
    </sheetView>
  </sheetViews>
  <sheetFormatPr defaultRowHeight="14.5"/>
  <cols>
    <col min="3" max="3" width="71.36328125" customWidth="1"/>
    <col min="4" max="4" width="10.08984375" bestFit="1" customWidth="1"/>
    <col min="5" max="6" width="4.90625" bestFit="1" customWidth="1"/>
    <col min="7" max="7" width="11.54296875" bestFit="1" customWidth="1"/>
    <col min="8" max="8" width="14.453125" bestFit="1" customWidth="1"/>
    <col min="9" max="9" width="4.90625" bestFit="1" customWidth="1"/>
    <col min="10" max="10" width="11" bestFit="1" customWidth="1"/>
    <col min="11" max="11" width="15.26953125" bestFit="1" customWidth="1"/>
  </cols>
  <sheetData>
    <row r="1" spans="1:11" ht="42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3" t="s">
        <v>5</v>
      </c>
      <c r="G1" s="1" t="s">
        <v>6</v>
      </c>
      <c r="H1" s="4" t="s">
        <v>7</v>
      </c>
      <c r="I1" s="1" t="s">
        <v>8</v>
      </c>
      <c r="J1" s="3" t="s">
        <v>9</v>
      </c>
      <c r="K1" s="5" t="s">
        <v>10</v>
      </c>
    </row>
    <row r="2" spans="1:11" ht="18">
      <c r="A2" s="18" t="s">
        <v>26</v>
      </c>
      <c r="B2" s="19"/>
      <c r="C2" s="19"/>
      <c r="D2" s="19"/>
      <c r="E2" s="19"/>
      <c r="F2" s="19"/>
      <c r="G2" s="19"/>
      <c r="H2" s="19"/>
      <c r="I2" s="19"/>
      <c r="J2" s="19"/>
      <c r="K2" s="20"/>
    </row>
    <row r="3" spans="1:11" ht="28.5">
      <c r="A3" s="6">
        <v>1</v>
      </c>
      <c r="B3" s="6">
        <v>4</v>
      </c>
      <c r="C3" s="6" t="s">
        <v>18</v>
      </c>
      <c r="D3" s="6"/>
      <c r="E3" s="6" t="s">
        <v>19</v>
      </c>
      <c r="F3" s="7">
        <v>20</v>
      </c>
      <c r="G3" s="8">
        <v>0</v>
      </c>
      <c r="H3" s="9">
        <f>PRODUCT(F3,G3)</f>
        <v>0</v>
      </c>
      <c r="I3" s="6">
        <v>8</v>
      </c>
      <c r="J3" s="10">
        <f>ROUND(G3*1.08,2)</f>
        <v>0</v>
      </c>
      <c r="K3" s="11">
        <f>ROUND(H3+(H3*0.08),2)</f>
        <v>0</v>
      </c>
    </row>
    <row r="4" spans="1:11" ht="28.5">
      <c r="A4" s="6">
        <v>2</v>
      </c>
      <c r="B4" s="6">
        <v>4</v>
      </c>
      <c r="C4" s="6" t="s">
        <v>20</v>
      </c>
      <c r="D4" s="6"/>
      <c r="E4" s="6" t="s">
        <v>19</v>
      </c>
      <c r="F4" s="7">
        <v>25</v>
      </c>
      <c r="G4" s="8">
        <v>0</v>
      </c>
      <c r="H4" s="9">
        <f>F4*G4</f>
        <v>0</v>
      </c>
      <c r="I4" s="6">
        <v>8</v>
      </c>
      <c r="J4" s="10">
        <f t="shared" ref="J4:J7" si="0">ROUND(G4*1.08,2)</f>
        <v>0</v>
      </c>
      <c r="K4" s="11">
        <f>ROUND(H4+(H4*0.08),2)</f>
        <v>0</v>
      </c>
    </row>
    <row r="5" spans="1:11" ht="28.5">
      <c r="A5" s="6">
        <v>3</v>
      </c>
      <c r="B5" s="6">
        <v>4</v>
      </c>
      <c r="C5" s="6" t="s">
        <v>21</v>
      </c>
      <c r="D5" s="6"/>
      <c r="E5" s="6" t="s">
        <v>19</v>
      </c>
      <c r="F5" s="7">
        <v>10</v>
      </c>
      <c r="G5" s="8">
        <v>0</v>
      </c>
      <c r="H5" s="9">
        <f>F5*G5</f>
        <v>0</v>
      </c>
      <c r="I5" s="6">
        <v>8</v>
      </c>
      <c r="J5" s="10">
        <f t="shared" si="0"/>
        <v>0</v>
      </c>
      <c r="K5" s="11">
        <f>ROUND(H5+(H5*0.08),2)</f>
        <v>0</v>
      </c>
    </row>
    <row r="6" spans="1:11" ht="28.5">
      <c r="A6" s="6">
        <v>4</v>
      </c>
      <c r="B6" s="6">
        <v>4</v>
      </c>
      <c r="C6" s="6" t="s">
        <v>22</v>
      </c>
      <c r="D6" s="6"/>
      <c r="E6" s="6" t="s">
        <v>23</v>
      </c>
      <c r="F6" s="7">
        <v>2</v>
      </c>
      <c r="G6" s="8">
        <v>0</v>
      </c>
      <c r="H6" s="9">
        <f>F6*G6</f>
        <v>0</v>
      </c>
      <c r="I6" s="6">
        <v>8</v>
      </c>
      <c r="J6" s="10">
        <f t="shared" si="0"/>
        <v>0</v>
      </c>
      <c r="K6" s="11">
        <f>ROUND(H6+(H6*0.08),2)</f>
        <v>0</v>
      </c>
    </row>
    <row r="7" spans="1:11" ht="28.5">
      <c r="A7" s="6">
        <v>5</v>
      </c>
      <c r="B7" s="6">
        <v>4</v>
      </c>
      <c r="C7" s="6" t="s">
        <v>24</v>
      </c>
      <c r="D7" s="6"/>
      <c r="E7" s="6" t="s">
        <v>17</v>
      </c>
      <c r="F7" s="7">
        <v>3</v>
      </c>
      <c r="G7" s="8">
        <v>0</v>
      </c>
      <c r="H7" s="9">
        <f>F7*G7</f>
        <v>0</v>
      </c>
      <c r="I7" s="6">
        <v>8</v>
      </c>
      <c r="J7" s="10">
        <f t="shared" si="0"/>
        <v>0</v>
      </c>
      <c r="K7" s="11">
        <f>ROUND(H7+(H7*0.08),2)</f>
        <v>0</v>
      </c>
    </row>
    <row r="8" spans="1:11">
      <c r="A8" s="6"/>
      <c r="B8" s="12"/>
      <c r="C8" s="12" t="s">
        <v>13</v>
      </c>
      <c r="D8" s="12"/>
      <c r="E8" s="12"/>
      <c r="F8" s="13"/>
      <c r="G8" s="14"/>
      <c r="H8" s="15">
        <f>SUM(H3:H7)</f>
        <v>0</v>
      </c>
      <c r="I8" s="12"/>
      <c r="J8" s="16"/>
      <c r="K8" s="17">
        <f>SUM(K3:K7)</f>
        <v>0</v>
      </c>
    </row>
  </sheetData>
  <mergeCells count="1">
    <mergeCell ref="A2:K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"/>
  <sheetViews>
    <sheetView workbookViewId="0">
      <selection activeCell="A2" sqref="A2:K2"/>
    </sheetView>
  </sheetViews>
  <sheetFormatPr defaultRowHeight="14.5"/>
  <cols>
    <col min="3" max="3" width="44.81640625" customWidth="1"/>
    <col min="4" max="4" width="17.1796875" bestFit="1" customWidth="1"/>
    <col min="5" max="6" width="4.90625" bestFit="1" customWidth="1"/>
    <col min="7" max="7" width="11.54296875" bestFit="1" customWidth="1"/>
    <col min="8" max="8" width="14.453125" bestFit="1" customWidth="1"/>
    <col min="9" max="9" width="4.90625" bestFit="1" customWidth="1"/>
    <col min="10" max="10" width="11" bestFit="1" customWidth="1"/>
    <col min="11" max="11" width="15.26953125" bestFit="1" customWidth="1"/>
  </cols>
  <sheetData>
    <row r="1" spans="1:11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3" t="s">
        <v>5</v>
      </c>
      <c r="G1" s="1" t="s">
        <v>6</v>
      </c>
      <c r="H1" s="4" t="s">
        <v>7</v>
      </c>
      <c r="I1" s="1" t="s">
        <v>8</v>
      </c>
      <c r="J1" s="3" t="s">
        <v>9</v>
      </c>
      <c r="K1" s="5" t="s">
        <v>10</v>
      </c>
    </row>
    <row r="2" spans="1:11" ht="18">
      <c r="A2" s="18">
        <v>5</v>
      </c>
      <c r="B2" s="19"/>
      <c r="C2" s="19"/>
      <c r="D2" s="19"/>
      <c r="E2" s="19"/>
      <c r="F2" s="19"/>
      <c r="G2" s="19"/>
      <c r="H2" s="19"/>
      <c r="I2" s="19"/>
      <c r="J2" s="19"/>
      <c r="K2" s="20"/>
    </row>
    <row r="3" spans="1:11">
      <c r="A3" s="6">
        <v>1</v>
      </c>
      <c r="B3" s="6">
        <v>5</v>
      </c>
      <c r="C3" s="6" t="s">
        <v>25</v>
      </c>
      <c r="D3" s="6"/>
      <c r="E3" s="6" t="s">
        <v>17</v>
      </c>
      <c r="F3" s="7">
        <v>600</v>
      </c>
      <c r="G3" s="8">
        <v>0</v>
      </c>
      <c r="H3" s="9">
        <f>F3*G3</f>
        <v>0</v>
      </c>
      <c r="I3" s="6">
        <v>8</v>
      </c>
      <c r="J3" s="10">
        <v>14.58</v>
      </c>
      <c r="K3" s="11">
        <f>ROUND(H3+(H3*0.08),2)</f>
        <v>0</v>
      </c>
    </row>
    <row r="4" spans="1:11">
      <c r="A4" s="6"/>
      <c r="B4" s="12"/>
      <c r="C4" s="12" t="s">
        <v>13</v>
      </c>
      <c r="D4" s="12"/>
      <c r="E4" s="12"/>
      <c r="F4" s="13"/>
      <c r="G4" s="14"/>
      <c r="H4" s="15">
        <f>SUM(H3)</f>
        <v>0</v>
      </c>
      <c r="I4" s="12"/>
      <c r="J4" s="16"/>
      <c r="K4" s="17">
        <f>SUM(K3)</f>
        <v>0</v>
      </c>
    </row>
  </sheetData>
  <mergeCells count="1">
    <mergeCell ref="A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Pakiet 1</vt:lpstr>
      <vt:lpstr>Pakiet 2</vt:lpstr>
      <vt:lpstr>Pakiet 3</vt:lpstr>
      <vt:lpstr>Pakiet 4</vt:lpstr>
      <vt:lpstr>Pakiet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</dc:creator>
  <cp:lastModifiedBy>Przemysław Krawętkowski</cp:lastModifiedBy>
  <dcterms:created xsi:type="dcterms:W3CDTF">2024-05-07T07:03:10Z</dcterms:created>
  <dcterms:modified xsi:type="dcterms:W3CDTF">2024-05-10T09:33:26Z</dcterms:modified>
</cp:coreProperties>
</file>