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4 MK\POWYŻEJ 130 000 ZŁ\2024\10 Wyroby medyczne j.u. do Apteki Szpitalnej\Do publikacji\"/>
    </mc:Choice>
  </mc:AlternateContent>
  <xr:revisionPtr revIDLastSave="0" documentId="13_ncr:1_{61FAA0AE-0ED5-438C-BE36-DD8F3DFD6C67}" xr6:coauthVersionLast="47" xr6:coauthVersionMax="47" xr10:uidLastSave="{00000000-0000-0000-0000-000000000000}"/>
  <bookViews>
    <workbookView xWindow="0" yWindow="996" windowWidth="23052" windowHeight="11964" xr2:uid="{00000000-000D-0000-FFFF-FFFF00000000}"/>
  </bookViews>
  <sheets>
    <sheet name="Arkusz1" sheetId="1" r:id="rId1"/>
    <sheet name="Arkusz2" sheetId="2" r:id="rId2"/>
    <sheet name="Arkusz3" sheetId="3" r:id="rId3"/>
  </sheets>
  <calcPr calcId="181029"/>
</workbook>
</file>

<file path=xl/calcChain.xml><?xml version="1.0" encoding="utf-8"?>
<calcChain xmlns="http://schemas.openxmlformats.org/spreadsheetml/2006/main">
  <c r="I507" i="1" l="1"/>
  <c r="J507" i="1" s="1"/>
  <c r="I508" i="1"/>
  <c r="K508" i="1" s="1"/>
  <c r="I516" i="1"/>
  <c r="K516" i="1" s="1"/>
  <c r="I517" i="1"/>
  <c r="J517" i="1" s="1"/>
  <c r="I518" i="1"/>
  <c r="K518" i="1" s="1"/>
  <c r="I519" i="1"/>
  <c r="J519" i="1" s="1"/>
  <c r="I520" i="1"/>
  <c r="J520" i="1" s="1"/>
  <c r="I521" i="1"/>
  <c r="J521" i="1" s="1"/>
  <c r="I522" i="1"/>
  <c r="K522" i="1" s="1"/>
  <c r="I523" i="1"/>
  <c r="J523" i="1" s="1"/>
  <c r="I524" i="1"/>
  <c r="K524" i="1" s="1"/>
  <c r="I530" i="1"/>
  <c r="K530" i="1" s="1"/>
  <c r="K531" i="1" s="1"/>
  <c r="I536" i="1"/>
  <c r="K536" i="1" s="1"/>
  <c r="I537" i="1"/>
  <c r="J537" i="1" s="1"/>
  <c r="I538" i="1"/>
  <c r="K538" i="1" s="1"/>
  <c r="J538" i="1"/>
  <c r="I539" i="1"/>
  <c r="J539" i="1" s="1"/>
  <c r="I540" i="1"/>
  <c r="K540" i="1" s="1"/>
  <c r="J540" i="1"/>
  <c r="I541" i="1"/>
  <c r="J541" i="1" s="1"/>
  <c r="I542" i="1"/>
  <c r="K542" i="1" s="1"/>
  <c r="I543" i="1"/>
  <c r="J543" i="1" s="1"/>
  <c r="I544" i="1"/>
  <c r="K544" i="1" s="1"/>
  <c r="I545" i="1"/>
  <c r="J545" i="1" s="1"/>
  <c r="I546" i="1"/>
  <c r="K546" i="1" s="1"/>
  <c r="I551" i="1"/>
  <c r="K551" i="1" s="1"/>
  <c r="I552" i="1"/>
  <c r="J552" i="1" s="1"/>
  <c r="I553" i="1"/>
  <c r="K553" i="1" s="1"/>
  <c r="I554" i="1"/>
  <c r="J554" i="1" s="1"/>
  <c r="I555" i="1"/>
  <c r="K555" i="1" s="1"/>
  <c r="I556" i="1"/>
  <c r="J556" i="1" s="1"/>
  <c r="I562" i="1"/>
  <c r="J562" i="1" s="1"/>
  <c r="I563" i="1"/>
  <c r="J563" i="1" s="1"/>
  <c r="I564" i="1"/>
  <c r="J564" i="1" s="1"/>
  <c r="I569" i="1"/>
  <c r="I570" i="1" s="1"/>
  <c r="I575" i="1"/>
  <c r="J575" i="1" s="1"/>
  <c r="I576" i="1"/>
  <c r="K576" i="1" s="1"/>
  <c r="I577" i="1"/>
  <c r="J577" i="1" s="1"/>
  <c r="I578" i="1"/>
  <c r="J578" i="1" s="1"/>
  <c r="I584" i="1"/>
  <c r="K584" i="1" s="1"/>
  <c r="K585" i="1" s="1"/>
  <c r="I590" i="1"/>
  <c r="J590" i="1" s="1"/>
  <c r="I591" i="1"/>
  <c r="J591" i="1" s="1"/>
  <c r="I598" i="1"/>
  <c r="J598" i="1" s="1"/>
  <c r="I599" i="1"/>
  <c r="K599" i="1" s="1"/>
  <c r="I600" i="1"/>
  <c r="I606" i="1"/>
  <c r="K606" i="1" s="1"/>
  <c r="I607" i="1"/>
  <c r="J607" i="1" s="1"/>
  <c r="I608" i="1"/>
  <c r="K608" i="1" s="1"/>
  <c r="I609" i="1"/>
  <c r="J609" i="1" s="1"/>
  <c r="I610" i="1"/>
  <c r="J610" i="1" s="1"/>
  <c r="I611" i="1"/>
  <c r="J611" i="1" s="1"/>
  <c r="I612" i="1"/>
  <c r="K612" i="1" s="1"/>
  <c r="I613" i="1"/>
  <c r="J613" i="1" s="1"/>
  <c r="I619" i="1"/>
  <c r="J619" i="1" s="1"/>
  <c r="I620" i="1"/>
  <c r="K620" i="1" s="1"/>
  <c r="I627" i="1"/>
  <c r="K627" i="1" s="1"/>
  <c r="I628" i="1"/>
  <c r="J628" i="1" s="1"/>
  <c r="I629" i="1"/>
  <c r="K629" i="1" s="1"/>
  <c r="I630" i="1"/>
  <c r="J630" i="1" s="1"/>
  <c r="I636" i="1"/>
  <c r="I637" i="1" s="1"/>
  <c r="I641" i="1"/>
  <c r="J641" i="1" s="1"/>
  <c r="I642" i="1"/>
  <c r="J642" i="1" s="1"/>
  <c r="I648" i="1"/>
  <c r="K648" i="1" s="1"/>
  <c r="I649" i="1"/>
  <c r="J649" i="1" s="1"/>
  <c r="I650" i="1"/>
  <c r="J650" i="1" s="1"/>
  <c r="I651" i="1"/>
  <c r="J651" i="1" s="1"/>
  <c r="K651" i="1"/>
  <c r="I652" i="1"/>
  <c r="K652" i="1" s="1"/>
  <c r="I653" i="1"/>
  <c r="J653" i="1" s="1"/>
  <c r="I654" i="1"/>
  <c r="J654" i="1" s="1"/>
  <c r="K654" i="1"/>
  <c r="I655" i="1"/>
  <c r="J655" i="1" s="1"/>
  <c r="K655" i="1"/>
  <c r="I656" i="1"/>
  <c r="K656" i="1" s="1"/>
  <c r="J656" i="1"/>
  <c r="I657" i="1"/>
  <c r="J657" i="1" s="1"/>
  <c r="I658" i="1"/>
  <c r="K658" i="1" s="1"/>
  <c r="I659" i="1"/>
  <c r="J659" i="1" s="1"/>
  <c r="I666" i="1"/>
  <c r="J666" i="1" s="1"/>
  <c r="J667" i="1" s="1"/>
  <c r="I672" i="1"/>
  <c r="J672" i="1" s="1"/>
  <c r="I673" i="1"/>
  <c r="K673" i="1" s="1"/>
  <c r="I674" i="1"/>
  <c r="K672" i="1" l="1"/>
  <c r="K674" i="1" s="1"/>
  <c r="K607" i="1"/>
  <c r="J553" i="1"/>
  <c r="K539" i="1"/>
  <c r="K520" i="1"/>
  <c r="J658" i="1"/>
  <c r="K563" i="1"/>
  <c r="J546" i="1"/>
  <c r="J518" i="1"/>
  <c r="J612" i="1"/>
  <c r="J555" i="1"/>
  <c r="J516" i="1"/>
  <c r="K577" i="1"/>
  <c r="K554" i="1"/>
  <c r="J522" i="1"/>
  <c r="J525" i="1" s="1"/>
  <c r="J673" i="1"/>
  <c r="J648" i="1"/>
  <c r="J652" i="1"/>
  <c r="K650" i="1"/>
  <c r="K636" i="1"/>
  <c r="K637" i="1" s="1"/>
  <c r="J620" i="1"/>
  <c r="I621" i="1"/>
  <c r="K619" i="1"/>
  <c r="K621" i="1" s="1"/>
  <c r="K611" i="1"/>
  <c r="J608" i="1"/>
  <c r="J606" i="1"/>
  <c r="I585" i="1"/>
  <c r="J584" i="1"/>
  <c r="J585" i="1" s="1"/>
  <c r="I579" i="1"/>
  <c r="K578" i="1"/>
  <c r="J576" i="1"/>
  <c r="J579" i="1" s="1"/>
  <c r="K543" i="1"/>
  <c r="J536" i="1"/>
  <c r="J547" i="1" s="1"/>
  <c r="J544" i="1"/>
  <c r="J542" i="1"/>
  <c r="J524" i="1"/>
  <c r="K523" i="1"/>
  <c r="K519" i="1"/>
  <c r="J508" i="1"/>
  <c r="J509" i="1" s="1"/>
  <c r="K659" i="1"/>
  <c r="J643" i="1"/>
  <c r="J629" i="1"/>
  <c r="J627" i="1"/>
  <c r="J599" i="1"/>
  <c r="J600" i="1" s="1"/>
  <c r="J592" i="1"/>
  <c r="K569" i="1"/>
  <c r="K570" i="1" s="1"/>
  <c r="J551" i="1"/>
  <c r="I525" i="1"/>
  <c r="K642" i="1"/>
  <c r="K610" i="1"/>
  <c r="K590" i="1"/>
  <c r="I531" i="1"/>
  <c r="J565" i="1"/>
  <c r="J674" i="1"/>
  <c r="K628" i="1"/>
  <c r="J621" i="1"/>
  <c r="K598" i="1"/>
  <c r="K600" i="1" s="1"/>
  <c r="K562" i="1"/>
  <c r="I547" i="1"/>
  <c r="J530" i="1"/>
  <c r="J531" i="1" s="1"/>
  <c r="K631" i="1"/>
  <c r="J614" i="1"/>
  <c r="K666" i="1"/>
  <c r="K667" i="1" s="1"/>
  <c r="K657" i="1"/>
  <c r="K653" i="1"/>
  <c r="K649" i="1"/>
  <c r="I643" i="1"/>
  <c r="K641" i="1"/>
  <c r="K630" i="1"/>
  <c r="K613" i="1"/>
  <c r="K609" i="1"/>
  <c r="K591" i="1"/>
  <c r="K592" i="1" s="1"/>
  <c r="K575" i="1"/>
  <c r="K564" i="1"/>
  <c r="K565" i="1" s="1"/>
  <c r="K556" i="1"/>
  <c r="K552" i="1"/>
  <c r="K557" i="1" s="1"/>
  <c r="K545" i="1"/>
  <c r="K541" i="1"/>
  <c r="K537" i="1"/>
  <c r="K521" i="1"/>
  <c r="K517" i="1"/>
  <c r="I509" i="1"/>
  <c r="K507" i="1"/>
  <c r="K509" i="1" s="1"/>
  <c r="I667" i="1"/>
  <c r="J636" i="1"/>
  <c r="J637" i="1" s="1"/>
  <c r="I631" i="1"/>
  <c r="I614" i="1"/>
  <c r="I592" i="1"/>
  <c r="J569" i="1"/>
  <c r="J570" i="1" s="1"/>
  <c r="I565" i="1"/>
  <c r="I557" i="1"/>
  <c r="I660" i="1"/>
  <c r="I227" i="1"/>
  <c r="J227" i="1" s="1"/>
  <c r="J228" i="1" s="1"/>
  <c r="I501" i="1"/>
  <c r="J501" i="1" s="1"/>
  <c r="J502" i="1" s="1"/>
  <c r="I495" i="1"/>
  <c r="K495" i="1" s="1"/>
  <c r="K496" i="1" s="1"/>
  <c r="I221" i="1"/>
  <c r="J221" i="1" s="1"/>
  <c r="I220" i="1"/>
  <c r="J220" i="1" s="1"/>
  <c r="I219" i="1"/>
  <c r="K219" i="1" s="1"/>
  <c r="I218" i="1"/>
  <c r="I488" i="1"/>
  <c r="J488" i="1" s="1"/>
  <c r="I487" i="1"/>
  <c r="K487" i="1" s="1"/>
  <c r="I486" i="1"/>
  <c r="J486" i="1" s="1"/>
  <c r="I485" i="1"/>
  <c r="I484" i="1"/>
  <c r="J484" i="1" s="1"/>
  <c r="I478" i="1"/>
  <c r="J478" i="1" s="1"/>
  <c r="J479" i="1" s="1"/>
  <c r="I472" i="1"/>
  <c r="J472" i="1" s="1"/>
  <c r="J473" i="1" s="1"/>
  <c r="I464" i="1"/>
  <c r="J464" i="1" s="1"/>
  <c r="J465" i="1" s="1"/>
  <c r="I457" i="1"/>
  <c r="J457" i="1" s="1"/>
  <c r="J458" i="1" s="1"/>
  <c r="I452" i="1"/>
  <c r="J452" i="1" s="1"/>
  <c r="J453" i="1" s="1"/>
  <c r="I447" i="1"/>
  <c r="J447" i="1" s="1"/>
  <c r="J448" i="1" s="1"/>
  <c r="I440" i="1"/>
  <c r="J440" i="1" s="1"/>
  <c r="I439" i="1"/>
  <c r="J439" i="1" s="1"/>
  <c r="I438" i="1"/>
  <c r="J438" i="1" s="1"/>
  <c r="I437" i="1"/>
  <c r="J437" i="1" s="1"/>
  <c r="I436" i="1"/>
  <c r="J436" i="1" s="1"/>
  <c r="I431" i="1"/>
  <c r="I424" i="1"/>
  <c r="K424" i="1" s="1"/>
  <c r="I423" i="1"/>
  <c r="J423" i="1" s="1"/>
  <c r="I422" i="1"/>
  <c r="I415" i="1"/>
  <c r="J415" i="1" s="1"/>
  <c r="J416" i="1" s="1"/>
  <c r="I408" i="1"/>
  <c r="J408" i="1" s="1"/>
  <c r="I407" i="1"/>
  <c r="J407" i="1" s="1"/>
  <c r="I406" i="1"/>
  <c r="K406" i="1" s="1"/>
  <c r="I405" i="1"/>
  <c r="I404" i="1"/>
  <c r="J404" i="1" s="1"/>
  <c r="I397" i="1"/>
  <c r="K397" i="1" s="1"/>
  <c r="I396" i="1"/>
  <c r="J396" i="1" s="1"/>
  <c r="I395" i="1"/>
  <c r="I390" i="1"/>
  <c r="I391" i="1" s="1"/>
  <c r="I383" i="1"/>
  <c r="J383" i="1" s="1"/>
  <c r="J384" i="1" s="1"/>
  <c r="I377" i="1"/>
  <c r="K377" i="1" s="1"/>
  <c r="I376" i="1"/>
  <c r="J376" i="1" s="1"/>
  <c r="I375" i="1"/>
  <c r="J375" i="1" s="1"/>
  <c r="I374" i="1"/>
  <c r="J374" i="1" s="1"/>
  <c r="I373" i="1"/>
  <c r="K373" i="1" s="1"/>
  <c r="I372" i="1"/>
  <c r="J372" i="1" s="1"/>
  <c r="I371" i="1"/>
  <c r="J371" i="1" s="1"/>
  <c r="I370" i="1"/>
  <c r="J370" i="1" s="1"/>
  <c r="I369" i="1"/>
  <c r="K369" i="1" s="1"/>
  <c r="I363" i="1"/>
  <c r="J363" i="1" s="1"/>
  <c r="I362" i="1"/>
  <c r="J362" i="1" s="1"/>
  <c r="I361" i="1"/>
  <c r="K361" i="1" s="1"/>
  <c r="I360" i="1"/>
  <c r="I354" i="1"/>
  <c r="I353" i="1"/>
  <c r="J353" i="1" s="1"/>
  <c r="I352" i="1"/>
  <c r="K352" i="1" s="1"/>
  <c r="I351" i="1"/>
  <c r="J351" i="1" s="1"/>
  <c r="I350" i="1"/>
  <c r="I349" i="1"/>
  <c r="J349" i="1" s="1"/>
  <c r="I342" i="1"/>
  <c r="J342" i="1" s="1"/>
  <c r="I341" i="1"/>
  <c r="I335" i="1"/>
  <c r="J335" i="1" s="1"/>
  <c r="I334" i="1"/>
  <c r="J334" i="1" s="1"/>
  <c r="I333" i="1"/>
  <c r="J333" i="1" s="1"/>
  <c r="I332" i="1"/>
  <c r="I331" i="1"/>
  <c r="J331" i="1" s="1"/>
  <c r="I325" i="1"/>
  <c r="J325" i="1" s="1"/>
  <c r="I324" i="1"/>
  <c r="J324" i="1" s="1"/>
  <c r="I323" i="1"/>
  <c r="J323" i="1" s="1"/>
  <c r="I322" i="1"/>
  <c r="J322" i="1" s="1"/>
  <c r="I321" i="1"/>
  <c r="J321" i="1" s="1"/>
  <c r="I316" i="1"/>
  <c r="J316" i="1" s="1"/>
  <c r="I315" i="1"/>
  <c r="K315" i="1" s="1"/>
  <c r="I314" i="1"/>
  <c r="J314" i="1" s="1"/>
  <c r="I313" i="1"/>
  <c r="J313" i="1" s="1"/>
  <c r="I312" i="1"/>
  <c r="J312" i="1" s="1"/>
  <c r="I311" i="1"/>
  <c r="J311" i="1" s="1"/>
  <c r="I310" i="1"/>
  <c r="J310" i="1" s="1"/>
  <c r="I309" i="1"/>
  <c r="J309" i="1" s="1"/>
  <c r="I308" i="1"/>
  <c r="J308" i="1" s="1"/>
  <c r="I307" i="1"/>
  <c r="J307" i="1" s="1"/>
  <c r="I306" i="1"/>
  <c r="J306" i="1" s="1"/>
  <c r="I305" i="1"/>
  <c r="J305" i="1" s="1"/>
  <c r="I304" i="1"/>
  <c r="J304" i="1" s="1"/>
  <c r="I303" i="1"/>
  <c r="K303" i="1" s="1"/>
  <c r="I302" i="1"/>
  <c r="J302" i="1" s="1"/>
  <c r="I301" i="1"/>
  <c r="J301" i="1" s="1"/>
  <c r="I300" i="1"/>
  <c r="J300" i="1" s="1"/>
  <c r="I299" i="1"/>
  <c r="K299" i="1" s="1"/>
  <c r="I298" i="1"/>
  <c r="J298" i="1" s="1"/>
  <c r="I297" i="1"/>
  <c r="J297" i="1" s="1"/>
  <c r="I296" i="1"/>
  <c r="J296" i="1" s="1"/>
  <c r="I295" i="1"/>
  <c r="J295" i="1" s="1"/>
  <c r="I294" i="1"/>
  <c r="J294" i="1" s="1"/>
  <c r="I293" i="1"/>
  <c r="J293" i="1" s="1"/>
  <c r="I292" i="1"/>
  <c r="J292" i="1" s="1"/>
  <c r="I291" i="1"/>
  <c r="J291" i="1" s="1"/>
  <c r="I290" i="1"/>
  <c r="J290" i="1" s="1"/>
  <c r="I289" i="1"/>
  <c r="J289" i="1" s="1"/>
  <c r="I288" i="1"/>
  <c r="J288" i="1" s="1"/>
  <c r="I287" i="1"/>
  <c r="K287" i="1" s="1"/>
  <c r="I286" i="1"/>
  <c r="J286" i="1" s="1"/>
  <c r="I285" i="1"/>
  <c r="J285" i="1" s="1"/>
  <c r="I284" i="1"/>
  <c r="J284" i="1" s="1"/>
  <c r="I283" i="1"/>
  <c r="K283" i="1" s="1"/>
  <c r="I282" i="1"/>
  <c r="I276" i="1"/>
  <c r="J276" i="1" s="1"/>
  <c r="J277" i="1" s="1"/>
  <c r="I270" i="1"/>
  <c r="J270" i="1" s="1"/>
  <c r="J271" i="1" s="1"/>
  <c r="I263" i="1"/>
  <c r="J263" i="1" s="1"/>
  <c r="I262" i="1"/>
  <c r="J262" i="1" s="1"/>
  <c r="I261" i="1"/>
  <c r="J261" i="1" s="1"/>
  <c r="I260" i="1"/>
  <c r="I259" i="1"/>
  <c r="J259" i="1" s="1"/>
  <c r="I258" i="1"/>
  <c r="K258" i="1" s="1"/>
  <c r="I252" i="1"/>
  <c r="J252" i="1" s="1"/>
  <c r="I251" i="1"/>
  <c r="J251" i="1" s="1"/>
  <c r="I245" i="1"/>
  <c r="J245" i="1" s="1"/>
  <c r="I244" i="1"/>
  <c r="J244" i="1" s="1"/>
  <c r="I239" i="1"/>
  <c r="I240" i="1" s="1"/>
  <c r="I233" i="1"/>
  <c r="J233" i="1" s="1"/>
  <c r="J234" i="1" s="1"/>
  <c r="I213" i="1"/>
  <c r="I214" i="1" s="1"/>
  <c r="I207" i="1"/>
  <c r="J207" i="1" s="1"/>
  <c r="I206" i="1"/>
  <c r="J206" i="1" s="1"/>
  <c r="I205" i="1"/>
  <c r="K205" i="1" s="1"/>
  <c r="I199" i="1"/>
  <c r="J199" i="1" s="1"/>
  <c r="J200" i="1" s="1"/>
  <c r="I193" i="1"/>
  <c r="I194" i="1" s="1"/>
  <c r="I187" i="1"/>
  <c r="J187" i="1" s="1"/>
  <c r="J188" i="1" s="1"/>
  <c r="I181" i="1"/>
  <c r="K181" i="1" s="1"/>
  <c r="I180" i="1"/>
  <c r="J180" i="1" s="1"/>
  <c r="I179" i="1"/>
  <c r="J179" i="1" s="1"/>
  <c r="I178" i="1"/>
  <c r="K178" i="1" s="1"/>
  <c r="I177" i="1"/>
  <c r="K177" i="1" s="1"/>
  <c r="I176" i="1"/>
  <c r="J176" i="1" s="1"/>
  <c r="I175" i="1"/>
  <c r="I169" i="1"/>
  <c r="I170" i="1" s="1"/>
  <c r="I163" i="1"/>
  <c r="J163" i="1" s="1"/>
  <c r="J164" i="1" s="1"/>
  <c r="I157" i="1"/>
  <c r="K157" i="1" s="1"/>
  <c r="I156" i="1"/>
  <c r="J156" i="1" s="1"/>
  <c r="I150" i="1"/>
  <c r="J150" i="1" s="1"/>
  <c r="I149" i="1"/>
  <c r="K149" i="1" s="1"/>
  <c r="I148" i="1"/>
  <c r="J148" i="1" s="1"/>
  <c r="I147" i="1"/>
  <c r="J147" i="1" s="1"/>
  <c r="I146" i="1"/>
  <c r="J146" i="1" s="1"/>
  <c r="I145" i="1"/>
  <c r="K145" i="1" s="1"/>
  <c r="I144" i="1"/>
  <c r="J144" i="1" s="1"/>
  <c r="I143" i="1"/>
  <c r="I142" i="1"/>
  <c r="J142" i="1" s="1"/>
  <c r="I136" i="1"/>
  <c r="J136" i="1" s="1"/>
  <c r="I135" i="1"/>
  <c r="J135" i="1" s="1"/>
  <c r="I134" i="1"/>
  <c r="J134" i="1" s="1"/>
  <c r="I133" i="1"/>
  <c r="K133" i="1" s="1"/>
  <c r="I132" i="1"/>
  <c r="J132" i="1" s="1"/>
  <c r="I131" i="1"/>
  <c r="J131" i="1" s="1"/>
  <c r="I130" i="1"/>
  <c r="J130" i="1" s="1"/>
  <c r="I129" i="1"/>
  <c r="J129" i="1" s="1"/>
  <c r="I128" i="1"/>
  <c r="J128" i="1" s="1"/>
  <c r="I127" i="1"/>
  <c r="J127" i="1" s="1"/>
  <c r="I126" i="1"/>
  <c r="J126" i="1" s="1"/>
  <c r="I125" i="1"/>
  <c r="K125" i="1" s="1"/>
  <c r="I124" i="1"/>
  <c r="J124" i="1" s="1"/>
  <c r="I123" i="1"/>
  <c r="J123" i="1" s="1"/>
  <c r="I122" i="1"/>
  <c r="J122" i="1" s="1"/>
  <c r="I121" i="1"/>
  <c r="J121" i="1" s="1"/>
  <c r="I120" i="1"/>
  <c r="J120" i="1" s="1"/>
  <c r="I119" i="1"/>
  <c r="J119" i="1" s="1"/>
  <c r="I118" i="1"/>
  <c r="J118" i="1" s="1"/>
  <c r="I117" i="1"/>
  <c r="K117" i="1" s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K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K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I88" i="1"/>
  <c r="J88" i="1" s="1"/>
  <c r="I87" i="1"/>
  <c r="J87" i="1" s="1"/>
  <c r="I81" i="1"/>
  <c r="K81" i="1" s="1"/>
  <c r="I80" i="1"/>
  <c r="J80" i="1" s="1"/>
  <c r="I79" i="1"/>
  <c r="I73" i="1"/>
  <c r="I74" i="1" s="1"/>
  <c r="I67" i="1"/>
  <c r="J67" i="1" s="1"/>
  <c r="J68" i="1" s="1"/>
  <c r="I61" i="1"/>
  <c r="I62" i="1" s="1"/>
  <c r="I54" i="1"/>
  <c r="J54" i="1" s="1"/>
  <c r="I53" i="1"/>
  <c r="J53" i="1" s="1"/>
  <c r="I52" i="1"/>
  <c r="K52" i="1" s="1"/>
  <c r="I51" i="1"/>
  <c r="J51" i="1" s="1"/>
  <c r="I43" i="1"/>
  <c r="J43" i="1" s="1"/>
  <c r="I42" i="1"/>
  <c r="K42" i="1" s="1"/>
  <c r="I41" i="1"/>
  <c r="J41" i="1" s="1"/>
  <c r="I40" i="1"/>
  <c r="J40" i="1" s="1"/>
  <c r="I39" i="1"/>
  <c r="J39" i="1" s="1"/>
  <c r="I38" i="1"/>
  <c r="J38" i="1" s="1"/>
  <c r="I37" i="1"/>
  <c r="I31" i="1"/>
  <c r="J31" i="1" s="1"/>
  <c r="I30" i="1"/>
  <c r="K30" i="1" s="1"/>
  <c r="I24" i="1"/>
  <c r="J24" i="1" s="1"/>
  <c r="I23" i="1"/>
  <c r="J23" i="1" s="1"/>
  <c r="I22" i="1"/>
  <c r="K22" i="1" s="1"/>
  <c r="I21" i="1"/>
  <c r="K21" i="1" s="1"/>
  <c r="I20" i="1"/>
  <c r="J20" i="1" s="1"/>
  <c r="I19" i="1"/>
  <c r="J19" i="1" s="1"/>
  <c r="I18" i="1"/>
  <c r="K18" i="1" s="1"/>
  <c r="I17" i="1"/>
  <c r="K17" i="1" s="1"/>
  <c r="I16" i="1"/>
  <c r="I15" i="1"/>
  <c r="J15" i="1" s="1"/>
  <c r="I10" i="1"/>
  <c r="K10" i="1" s="1"/>
  <c r="I9" i="1"/>
  <c r="J9" i="1" s="1"/>
  <c r="I8" i="1"/>
  <c r="J8" i="1" s="1"/>
  <c r="I7" i="1"/>
  <c r="J7" i="1" s="1"/>
  <c r="I6" i="1"/>
  <c r="K6" i="1" s="1"/>
  <c r="I5" i="1"/>
  <c r="J5" i="1" s="1"/>
  <c r="I4" i="1"/>
  <c r="K4" i="1" s="1"/>
  <c r="J557" i="1" l="1"/>
  <c r="J660" i="1"/>
  <c r="K579" i="1"/>
  <c r="K643" i="1"/>
  <c r="J631" i="1"/>
  <c r="K614" i="1"/>
  <c r="K660" i="1"/>
  <c r="K106" i="1"/>
  <c r="J109" i="1"/>
  <c r="K525" i="1"/>
  <c r="K547" i="1"/>
  <c r="I228" i="1"/>
  <c r="K8" i="1"/>
  <c r="J18" i="1"/>
  <c r="J21" i="1"/>
  <c r="K227" i="1"/>
  <c r="K228" i="1" s="1"/>
  <c r="K7" i="1"/>
  <c r="J178" i="1"/>
  <c r="J17" i="1"/>
  <c r="J22" i="1"/>
  <c r="J30" i="1"/>
  <c r="J32" i="1" s="1"/>
  <c r="I151" i="1"/>
  <c r="K146" i="1"/>
  <c r="J149" i="1"/>
  <c r="I384" i="1"/>
  <c r="J89" i="1"/>
  <c r="I25" i="1"/>
  <c r="I182" i="1"/>
  <c r="K105" i="1"/>
  <c r="K307" i="1"/>
  <c r="K322" i="1"/>
  <c r="K370" i="1"/>
  <c r="J373" i="1"/>
  <c r="J390" i="1"/>
  <c r="J391" i="1" s="1"/>
  <c r="J397" i="1"/>
  <c r="K457" i="1"/>
  <c r="K458" i="1" s="1"/>
  <c r="K39" i="1"/>
  <c r="J42" i="1"/>
  <c r="J52" i="1"/>
  <c r="J55" i="1" s="1"/>
  <c r="K122" i="1"/>
  <c r="J125" i="1"/>
  <c r="I188" i="1"/>
  <c r="I200" i="1"/>
  <c r="K239" i="1"/>
  <c r="K240" i="1" s="1"/>
  <c r="I222" i="1"/>
  <c r="K121" i="1"/>
  <c r="J193" i="1"/>
  <c r="J194" i="1" s="1"/>
  <c r="J205" i="1"/>
  <c r="J208" i="1" s="1"/>
  <c r="K262" i="1"/>
  <c r="K276" i="1"/>
  <c r="K277" i="1" s="1"/>
  <c r="K407" i="1"/>
  <c r="K484" i="1"/>
  <c r="J487" i="1"/>
  <c r="J219" i="1"/>
  <c r="I68" i="1"/>
  <c r="J81" i="1"/>
  <c r="K98" i="1"/>
  <c r="J101" i="1"/>
  <c r="K130" i="1"/>
  <c r="J133" i="1"/>
  <c r="K259" i="1"/>
  <c r="J283" i="1"/>
  <c r="K295" i="1"/>
  <c r="K304" i="1"/>
  <c r="K312" i="1"/>
  <c r="J315" i="1"/>
  <c r="K362" i="1"/>
  <c r="K438" i="1"/>
  <c r="K447" i="1"/>
  <c r="K448" i="1" s="1"/>
  <c r="K291" i="1"/>
  <c r="I496" i="1"/>
  <c r="K73" i="1"/>
  <c r="K74" i="1" s="1"/>
  <c r="I137" i="1"/>
  <c r="J61" i="1"/>
  <c r="J62" i="1" s="1"/>
  <c r="J73" i="1"/>
  <c r="J74" i="1" s="1"/>
  <c r="K114" i="1"/>
  <c r="J117" i="1"/>
  <c r="J157" i="1"/>
  <c r="J158" i="1" s="1"/>
  <c r="J246" i="1"/>
  <c r="I317" i="1"/>
  <c r="K288" i="1"/>
  <c r="K296" i="1"/>
  <c r="J299" i="1"/>
  <c r="K311" i="1"/>
  <c r="J326" i="1"/>
  <c r="I336" i="1"/>
  <c r="K335" i="1"/>
  <c r="K349" i="1"/>
  <c r="J352" i="1"/>
  <c r="I378" i="1"/>
  <c r="K415" i="1"/>
  <c r="K416" i="1" s="1"/>
  <c r="J424" i="1"/>
  <c r="K437" i="1"/>
  <c r="K472" i="1"/>
  <c r="K473" i="1" s="1"/>
  <c r="J495" i="1"/>
  <c r="J496" i="1" s="1"/>
  <c r="K15" i="1"/>
  <c r="K19" i="1"/>
  <c r="K23" i="1"/>
  <c r="I44" i="1"/>
  <c r="K43" i="1"/>
  <c r="K102" i="1"/>
  <c r="K118" i="1"/>
  <c r="K134" i="1"/>
  <c r="K142" i="1"/>
  <c r="J145" i="1"/>
  <c r="I164" i="1"/>
  <c r="J177" i="1"/>
  <c r="J181" i="1"/>
  <c r="I208" i="1"/>
  <c r="I234" i="1"/>
  <c r="K251" i="1"/>
  <c r="J258" i="1"/>
  <c r="I264" i="1"/>
  <c r="K284" i="1"/>
  <c r="J287" i="1"/>
  <c r="K300" i="1"/>
  <c r="J303" i="1"/>
  <c r="K316" i="1"/>
  <c r="K353" i="1"/>
  <c r="J361" i="1"/>
  <c r="K374" i="1"/>
  <c r="J377" i="1"/>
  <c r="I398" i="1"/>
  <c r="J406" i="1"/>
  <c r="I416" i="1"/>
  <c r="K488" i="1"/>
  <c r="I32" i="1"/>
  <c r="K169" i="1"/>
  <c r="K170" i="1" s="1"/>
  <c r="K213" i="1"/>
  <c r="K214" i="1" s="1"/>
  <c r="K334" i="1"/>
  <c r="K38" i="1"/>
  <c r="K97" i="1"/>
  <c r="K113" i="1"/>
  <c r="K129" i="1"/>
  <c r="I11" i="1"/>
  <c r="J6" i="1"/>
  <c r="J10" i="1"/>
  <c r="K31" i="1"/>
  <c r="K32" i="1" s="1"/>
  <c r="K53" i="1"/>
  <c r="K61" i="1"/>
  <c r="K62" i="1" s="1"/>
  <c r="I82" i="1"/>
  <c r="K94" i="1"/>
  <c r="K110" i="1"/>
  <c r="K126" i="1"/>
  <c r="K150" i="1"/>
  <c r="J169" i="1"/>
  <c r="J170" i="1" s="1"/>
  <c r="K193" i="1"/>
  <c r="K194" i="1" s="1"/>
  <c r="K206" i="1"/>
  <c r="J213" i="1"/>
  <c r="J214" i="1" s="1"/>
  <c r="J239" i="1"/>
  <c r="J240" i="1" s="1"/>
  <c r="I253" i="1"/>
  <c r="K263" i="1"/>
  <c r="I277" i="1"/>
  <c r="K292" i="1"/>
  <c r="K308" i="1"/>
  <c r="K323" i="1"/>
  <c r="K331" i="1"/>
  <c r="I364" i="1"/>
  <c r="J369" i="1"/>
  <c r="K390" i="1"/>
  <c r="K391" i="1" s="1"/>
  <c r="I409" i="1"/>
  <c r="I425" i="1"/>
  <c r="I448" i="1"/>
  <c r="I458" i="1"/>
  <c r="I473" i="1"/>
  <c r="I489" i="1"/>
  <c r="K220" i="1"/>
  <c r="I502" i="1"/>
  <c r="K354" i="1"/>
  <c r="J354" i="1"/>
  <c r="J441" i="1"/>
  <c r="K431" i="1"/>
  <c r="K432" i="1" s="1"/>
  <c r="I432" i="1"/>
  <c r="J431" i="1"/>
  <c r="J432" i="1" s="1"/>
  <c r="J341" i="1"/>
  <c r="J343" i="1" s="1"/>
  <c r="I343" i="1"/>
  <c r="K341" i="1"/>
  <c r="J253" i="1"/>
  <c r="I355" i="1"/>
  <c r="I55" i="1"/>
  <c r="J4" i="1"/>
  <c r="K5" i="1"/>
  <c r="K9" i="1"/>
  <c r="K16" i="1"/>
  <c r="K20" i="1"/>
  <c r="K24" i="1"/>
  <c r="K40" i="1"/>
  <c r="K54" i="1"/>
  <c r="K67" i="1"/>
  <c r="K68" i="1" s="1"/>
  <c r="K79" i="1"/>
  <c r="K87" i="1"/>
  <c r="I89" i="1"/>
  <c r="J94" i="1"/>
  <c r="K95" i="1"/>
  <c r="K99" i="1"/>
  <c r="K103" i="1"/>
  <c r="K107" i="1"/>
  <c r="K111" i="1"/>
  <c r="K115" i="1"/>
  <c r="K119" i="1"/>
  <c r="K123" i="1"/>
  <c r="K127" i="1"/>
  <c r="K131" i="1"/>
  <c r="K135" i="1"/>
  <c r="K143" i="1"/>
  <c r="K147" i="1"/>
  <c r="K163" i="1"/>
  <c r="K164" i="1" s="1"/>
  <c r="K175" i="1"/>
  <c r="K179" i="1"/>
  <c r="K187" i="1"/>
  <c r="K188" i="1" s="1"/>
  <c r="K199" i="1"/>
  <c r="K200" i="1" s="1"/>
  <c r="K207" i="1"/>
  <c r="K208" i="1" s="1"/>
  <c r="K233" i="1"/>
  <c r="K234" i="1" s="1"/>
  <c r="K244" i="1"/>
  <c r="I246" i="1"/>
  <c r="K252" i="1"/>
  <c r="K260" i="1"/>
  <c r="I271" i="1"/>
  <c r="K285" i="1"/>
  <c r="K289" i="1"/>
  <c r="K293" i="1"/>
  <c r="K297" i="1"/>
  <c r="K301" i="1"/>
  <c r="K305" i="1"/>
  <c r="K309" i="1"/>
  <c r="K313" i="1"/>
  <c r="K324" i="1"/>
  <c r="I326" i="1"/>
  <c r="K332" i="1"/>
  <c r="K350" i="1"/>
  <c r="K363" i="1"/>
  <c r="K371" i="1"/>
  <c r="K375" i="1"/>
  <c r="K383" i="1"/>
  <c r="K384" i="1" s="1"/>
  <c r="K395" i="1"/>
  <c r="K404" i="1"/>
  <c r="K408" i="1"/>
  <c r="K422" i="1"/>
  <c r="K439" i="1"/>
  <c r="I441" i="1"/>
  <c r="I453" i="1"/>
  <c r="I465" i="1"/>
  <c r="I479" i="1"/>
  <c r="K485" i="1"/>
  <c r="K221" i="1"/>
  <c r="K501" i="1"/>
  <c r="K502" i="1" s="1"/>
  <c r="J16" i="1"/>
  <c r="K37" i="1"/>
  <c r="K41" i="1"/>
  <c r="K51" i="1"/>
  <c r="J79" i="1"/>
  <c r="K80" i="1"/>
  <c r="K88" i="1"/>
  <c r="K96" i="1"/>
  <c r="K100" i="1"/>
  <c r="K104" i="1"/>
  <c r="K108" i="1"/>
  <c r="K112" i="1"/>
  <c r="K116" i="1"/>
  <c r="K120" i="1"/>
  <c r="K124" i="1"/>
  <c r="K128" i="1"/>
  <c r="K132" i="1"/>
  <c r="K136" i="1"/>
  <c r="J143" i="1"/>
  <c r="K144" i="1"/>
  <c r="K148" i="1"/>
  <c r="K156" i="1"/>
  <c r="K158" i="1" s="1"/>
  <c r="I158" i="1"/>
  <c r="J175" i="1"/>
  <c r="K176" i="1"/>
  <c r="K180" i="1"/>
  <c r="K245" i="1"/>
  <c r="J260" i="1"/>
  <c r="K261" i="1"/>
  <c r="K270" i="1"/>
  <c r="K271" i="1" s="1"/>
  <c r="K282" i="1"/>
  <c r="K286" i="1"/>
  <c r="K290" i="1"/>
  <c r="K294" i="1"/>
  <c r="K298" i="1"/>
  <c r="K302" i="1"/>
  <c r="K306" i="1"/>
  <c r="K310" i="1"/>
  <c r="K314" i="1"/>
  <c r="K321" i="1"/>
  <c r="K325" i="1"/>
  <c r="J332" i="1"/>
  <c r="J336" i="1" s="1"/>
  <c r="K333" i="1"/>
  <c r="K342" i="1"/>
  <c r="J350" i="1"/>
  <c r="K351" i="1"/>
  <c r="K360" i="1"/>
  <c r="K372" i="1"/>
  <c r="K376" i="1"/>
  <c r="J395" i="1"/>
  <c r="K396" i="1"/>
  <c r="K405" i="1"/>
  <c r="J422" i="1"/>
  <c r="K423" i="1"/>
  <c r="K436" i="1"/>
  <c r="K440" i="1"/>
  <c r="K452" i="1"/>
  <c r="K453" i="1" s="1"/>
  <c r="K464" i="1"/>
  <c r="K465" i="1" s="1"/>
  <c r="K478" i="1"/>
  <c r="K479" i="1" s="1"/>
  <c r="J485" i="1"/>
  <c r="K486" i="1"/>
  <c r="K218" i="1"/>
  <c r="J37" i="1"/>
  <c r="J282" i="1"/>
  <c r="J360" i="1"/>
  <c r="J405" i="1"/>
  <c r="J218" i="1"/>
  <c r="J222" i="1" s="1"/>
  <c r="J44" i="1" l="1"/>
  <c r="J398" i="1"/>
  <c r="J489" i="1"/>
  <c r="J11" i="1"/>
  <c r="J355" i="1"/>
  <c r="J25" i="1"/>
  <c r="J378" i="1"/>
  <c r="K326" i="1"/>
  <c r="J182" i="1"/>
  <c r="K151" i="1"/>
  <c r="K264" i="1"/>
  <c r="J137" i="1"/>
  <c r="J425" i="1"/>
  <c r="J82" i="1"/>
  <c r="K11" i="1"/>
  <c r="K253" i="1"/>
  <c r="J151" i="1"/>
  <c r="J264" i="1"/>
  <c r="J317" i="1"/>
  <c r="K355" i="1"/>
  <c r="K378" i="1"/>
  <c r="K55" i="1"/>
  <c r="K336" i="1"/>
  <c r="K489" i="1"/>
  <c r="J364" i="1"/>
  <c r="K222" i="1"/>
  <c r="K44" i="1"/>
  <c r="K398" i="1"/>
  <c r="K25" i="1"/>
  <c r="K137" i="1"/>
  <c r="J409" i="1"/>
  <c r="K82" i="1"/>
  <c r="K425" i="1"/>
  <c r="K246" i="1"/>
  <c r="K89" i="1"/>
  <c r="K182" i="1"/>
  <c r="K441" i="1"/>
  <c r="K364" i="1"/>
  <c r="K317" i="1"/>
  <c r="K409" i="1"/>
  <c r="K343" i="1"/>
</calcChain>
</file>

<file path=xl/sharedStrings.xml><?xml version="1.0" encoding="utf-8"?>
<sst xmlns="http://schemas.openxmlformats.org/spreadsheetml/2006/main" count="1548" uniqueCount="412">
  <si>
    <t>ZADANIE 1</t>
  </si>
  <si>
    <t>L.p.</t>
  </si>
  <si>
    <t>Przedmiot zamówienia</t>
  </si>
  <si>
    <t>Nazwa handlowa /model/ typ</t>
  </si>
  <si>
    <t>Klasa wyrobu</t>
  </si>
  <si>
    <t>Numer katalogowy</t>
  </si>
  <si>
    <t>Producent</t>
  </si>
  <si>
    <t>Ilość [a]</t>
  </si>
  <si>
    <t>Cena jednostkowa netto</t>
  </si>
  <si>
    <t>Wartość netto</t>
  </si>
  <si>
    <t>Kwota VAT</t>
  </si>
  <si>
    <t>Wartość brutto</t>
  </si>
  <si>
    <t>1.</t>
  </si>
  <si>
    <t>Układ oddechowy noworodkowy z generatorem IF, jednorazowy, sterylny, z zabezpieczeniem przeciwdrobnoustrojowym opartym na działaniu jonów srebra o udowodnionej w badaniach skuteczności, w skład zestawu wchodzi:
- odcinek wdechowy o śr. wew. 10 mm: podgrzewany dł. 1,2 m, niepodgrzewany dł. 0,3m,  
- odcinek łączący nawilżacz z respiratorem dł. 0,6 m,
- odcinek do pomiaru ciśnienia dł. 2,1 m,
- klipsy (4 szt.)
- zestaw generatora, w komplecie znajdują się:
• generator IF z elastycznymi i miękkimi paskami mocującymi z pętelkami do zaczepienia rzepów z jednej strony, zakończone zwężanymi, usztywnianymi i karbowanymi końcówkami, które ułatwiają montaż generatora do czapeczki,
• kołyska wykonana z elastycznego tworzywa w kształcie litery T, umożliwia stabilne umiejscowienie generatora na czepcu za pomocą rzepu oraz zmianę kąta nachylenia generatora i utworzenie tzw. garbu lub niecki w celu uzyskania szczelności systemu,
• końcówka donosowa o zróżnicowanej grubości ramion donosowych rozm. S, M, L (3 szt.),
• odcinek wydechowy niepodgrzewany z perforacją w postaci regularnych otworów zabezpieczających przed okluzją, umiejscowionych na wierzchołkach karbowań, na całej długości odcinka,
• linia wdechowa i pomiaru ciśnienia ze złączką dwudrożną, 
• miarka.</t>
  </si>
  <si>
    <t>2.</t>
  </si>
  <si>
    <r>
      <t xml:space="preserve">Układ oddechowy do respiratora dla noworodków z komorą nawilżacza, z automatyczną regulacją poziomu wody, z zabezpieczeniem przeciwdrobnoustrojowym opartym na działaniu jonów srebra o udowodnionej w badaniach skuteczności, w skład zestawu wchodzi: odcinek wdechowy podgrzewany dł. 1,2m, odcinek wydechowy niepodgrzewany z pułapką wodną , odcinek przedłużający do inkubatora 0,3m, dren ciśnieniowy, zestaw adapterów, </t>
    </r>
    <r>
      <rPr>
        <b/>
        <sz val="9"/>
        <color indexed="8"/>
        <rFont val="Czcionka tekstu podstawowego"/>
        <charset val="238"/>
      </rPr>
      <t xml:space="preserve">kompatybilny z respiratorem Babylog 8000 Plus </t>
    </r>
  </si>
  <si>
    <t>3.</t>
  </si>
  <si>
    <t>Komora nawilżacza, jednorazowa, z automatyczną regulacją poziomu wody oraz z systemem zapobiegającym nadmiernemu parowaniu. Kompatybilna z układem oddechowym.</t>
  </si>
  <si>
    <t>4.</t>
  </si>
  <si>
    <t>Czepiec do terapii wymiennych o konstrukcji opaski, do zamiennego stosowania z czapeczką wyposażoną w 3 rzepy, rozmiary S, M , L</t>
  </si>
  <si>
    <t>5.</t>
  </si>
  <si>
    <t>Maski nosowe w różnych rozmiarach (małe, średnie, duże) , dostosowane do wyżej opisanego sprzętu.</t>
  </si>
  <si>
    <t>6.</t>
  </si>
  <si>
    <t>Układ pacjenta dla przepływów w zakresie 1-8 L/min., j. uż., w skład zestawu wchodzi: 
- kaseta nawilżająca z automatycznym pobieraniem wody,
- membranowy parownik medyczny,
- przewód doprowadzający gazy oddechowe do pacjenta</t>
  </si>
  <si>
    <t>7.</t>
  </si>
  <si>
    <t xml:space="preserve">Kaniula nosowa dla wcześniaka i noworodka </t>
  </si>
  <si>
    <t>RAZEM</t>
  </si>
  <si>
    <t>ZADANIE 2</t>
  </si>
  <si>
    <t>Cewnik moczowodowy jednorazowy, sterylny do wykonywania kontrastowych badań rtg układu kielichowo - miedniczkowego na drodze endoskopowej oraz do czasowego drenażu zewnętrznego dróg moczowych, widoczny w promieniach RTG , z podziałką oraz końcówką Nelaton. Długość 70 cm rozmiar 3F</t>
  </si>
  <si>
    <t>Opis j.w. rozmiar 4F</t>
  </si>
  <si>
    <t>Opis j.w. rozmiar 5F</t>
  </si>
  <si>
    <t>Opis j.w. rozmiar 6F</t>
  </si>
  <si>
    <t>Zestaw do szynowania wewnętrznego moczowodów jednorazowy. sterylny , elementy zestawu : 
• podwójny kateter pigtail
• zaciski
• popychacz
• prowadnik o długości 90 cm
• nakładka prowadząca 
Średnica pętli pęcherzowej- 4cm, odstępy pomiędzy pętlami- 28 cm; rozmiar katetera 5F</t>
  </si>
  <si>
    <t>Zestaw do nefrostomii jednorazowy, sterylny. Elementy zestawu : kateter 9F typu Pigtail o długości 45 cm, dwuczęściowa igła wprowadzająca 18G x 20cm , prowadnik typu Lunderquista "J" 0,038" x 80cm, rozszerzacze, rozszerzacz z rozrywaną koszulką , strzykawka 10 ml LL, kołnierz mocujący, opaska zaciskowa.</t>
  </si>
  <si>
    <t>8.</t>
  </si>
  <si>
    <t>Opis j.w. kateter 10F</t>
  </si>
  <si>
    <t>9.</t>
  </si>
  <si>
    <t>Opis j.w. kateter 12F</t>
  </si>
  <si>
    <t>10.</t>
  </si>
  <si>
    <t>Zestaw do nadłonowego drenażu pęcherza moczowego. Elementy zestawu: kateter typu Pigtail; igła rozrywalna; kołnierz mocujący; strzykawka 10 ml LL; skalpel ;opaska zaciskowa. Rozmiar CH/F12 Jednorazowy, sterylny, nietoksyczny.</t>
  </si>
  <si>
    <t>ZADANIE 3</t>
  </si>
  <si>
    <t>Zestaw do automatycznego wstrzykiwacza kontrastu, sterylny, jednorazowy. Zestaw zawiera przykładowo 2 x wkład o pojemności 200ml, 1 x złącze niskiego ciśnienia o długości 150cm z jedną zastawką antyzwrotną i trójnikiem "Y" , 2 x ostrze spike, 2 x złącze szybkiego napełniania typu "J"
wytrzymałość ciśnieniowa do 350 PSI</t>
  </si>
  <si>
    <t>Jednorazowe, sterylne złącze do podawania kontrastu, kompatybilne ze wstrzykiwaczami, długość 150 cm , wytrzymałość do 350 PSI</t>
  </si>
  <si>
    <t>ZADANIE 4</t>
  </si>
  <si>
    <t>Dializator syntetyczny, kapilarny, niskoprzepływowy , sterylizowany bez użycia EO i pary wodnej. Maksimum TMP 500 mmHg. Powierzchnia efektywna 1,7 m2</t>
  </si>
  <si>
    <t>Opis j.w. o powierzchni 1,9 m2</t>
  </si>
  <si>
    <t>Opis j.w. o powierzchni 2,1 m2</t>
  </si>
  <si>
    <t>Dializator syntetyczny , kapilarny, wysokoprzepływowy, sterylizowany bez użycia EO i pary wodnej. Maksimum TMP 500 mmHg o powierzchni 1,7 m2 typu HX</t>
  </si>
  <si>
    <t>Dializator syntetyczny , kapilarny, wysokoprzepływowy, sterylizowany bez użycia EO i pary wodnej. Maksimum TMP 500 mmHg o powierzchni 1,9 m2 typu H</t>
  </si>
  <si>
    <t>Opis j.w. o powierzchni 2,1 m2 typu H</t>
  </si>
  <si>
    <t>Opis j.w. o powierzchni 2,5 m2 typu H</t>
  </si>
  <si>
    <t>ZADANIE 5</t>
  </si>
  <si>
    <t>Zakrzywiona igła pod kątem 90 stopni, ze stożkowym ścięciem Hubera i złączką LuerLock. Igła kompatybilna ze środowiskiem MRI i CT Rozmiar 20 G długość 25 mm.</t>
  </si>
  <si>
    <t xml:space="preserve"> Igła do portów naczyniowych, zakrzywiona pod kątem 90 st, ze skrzydełkami i drenem poliuretanowym o długości 20cm oraz zaciskiem do przerw w infuzji. Produkt bez lateksu. Rozmiar 20Gx 15 mm</t>
  </si>
  <si>
    <t>Opis j.w. Rozmiar 20G x 20 mm</t>
  </si>
  <si>
    <t>Opis j.w. Rozmiar 20G x 25 mm</t>
  </si>
  <si>
    <t>ZADANIE 6</t>
  </si>
  <si>
    <t>Bezigłowy port iniekcyjny posiadający podzielną silikonową membranę, która otwiera się automatycznie podczas przyłączania strzykawki lub przyrządu do przetoczeń i zamyka się samoczynnie po ich odłączeniu tworząc w ten sposób system zamknięty, który zapobiega wypływowi krwi lub płynu oraz dostaniu się powietrza do żyły. Przeznaczony do stosowania z zestawami do przetoczeń, strzykawkami oraz innym sprzętem medycznym z końcówką luer lub luer-lock. Umożliwia wielokrotne pobieranie lub aplikowanie leków. System nie zawiera ftalanów, lateksu, pirogenów, oraz produktów pochodzenia odzwierzęcego, może być używany w tomografii komputerowej oraz rezonansie magnetycznym. Objętość wypełnienia do 0,09 ml, wysoki przepływ, czas użytkowania do 7 dni lub 140 aktywacji. Pakowany pojedynczo, sterylny.</t>
  </si>
  <si>
    <t>ZADANIE 7</t>
  </si>
  <si>
    <t>Zatyczka do cewników, sterylna  umożliwiająca bezpieczne zamknięcie cewnika w sposób nie grożący osobie cewnikowanej żadnymi powikłaniami, do cewników urologicznych o różnych średnicach. Budowa schodkowa zapewniająca uniwersalność zastosowań od Ø2 mm do Ø12 mm. Wykonane z polipropylenu.</t>
  </si>
  <si>
    <t>ZADANIE 8</t>
  </si>
  <si>
    <t>Przewody tętniczo-żylne ze zbiornikiem odpowietrzającym układ na lini tętniczej oraz ze zbiornika na linii żylnej do aparatów do hemodializy firmy Gambro typu AK-96, AK-200.</t>
  </si>
  <si>
    <t>ZADANIE 9</t>
  </si>
  <si>
    <t>Bezpieczna igła do przetoki żylnej z motylkiem rozmiar 16G, jednorazowa, sterylna</t>
  </si>
  <si>
    <t>Bezpieczna igła do przetoki tętniczej z motylkiem rozmiar 16G, jednorazowa, sterylna</t>
  </si>
  <si>
    <t>Igła do dializy jednoigłowej Y,  rozmiar 16G, jednorazowa, sterylna</t>
  </si>
  <si>
    <t>ZADANIE 10</t>
  </si>
  <si>
    <t xml:space="preserve">Wkład do ssaka o pojemności 2,0 l z drenem i adapterem Medistop, jednorazowy, </t>
  </si>
  <si>
    <t>Kanister kompatybilny z wkładami do ssaka o pojemności 2 l,  wyposażony w zaczep do uchwytów
ściennych, szynowych lub na wózkach jezdnych.</t>
  </si>
  <si>
    <t>ZADANIE 11</t>
  </si>
  <si>
    <t>Cewnik do odsysania górnych dróg oddechowych z dwoma otworami bocznymi, sterylny, rozmiar CH 6 dł. 40 cm</t>
  </si>
  <si>
    <t>Opis j.w. rozmiar CH 8 dł. 40 cm</t>
  </si>
  <si>
    <t>Opis j.w. rozmiar CH 10 dł. 40 cm</t>
  </si>
  <si>
    <t>Opis j.w. rozmiar CH 12 dł. 50-60 cm</t>
  </si>
  <si>
    <t>Opis j.w. rozmiar CH 14 dł. 60 cm</t>
  </si>
  <si>
    <t>Opis j.w. rozmiar CH 16 dł. 60 cm</t>
  </si>
  <si>
    <t>Opis j.w. rozmiar CH 18 dł. 60 cm</t>
  </si>
  <si>
    <t>Cewnik do karmienia przez nos z dwoma otworami bocznymi, jednorazowego użytku, sterylny, bez lateksu i ftalanów, linia RTG na całej długości, cyfrowa podziałka głębokości co 1 cm łącznik (konektor) kompatybilny z zakończeniem stożkowym strzykawki luer. zintegrowana z konektorem zatyczka umożliwiająca szczelne zamknięcie cewnika. Rozmiar CH 5, dł. 40-50 cm.</t>
  </si>
  <si>
    <t>Cewnik do karmienia przez nos z dwoma otworami bocznymi, jednorazowego użytku, sterylny, bez lateksu i ftalanów, linia RTG na całej długości, cyfrowa podziałka głębokości co 1 cm łącznik (konektor) kompatybilny z zakończeniem stożkowym strzykawki luer. zintegrowana z konektorem zatyczka umożliwiająca szczelne zamknięcie cewnika. Rozmiar CH 8 dł. 40-50 cm.</t>
  </si>
  <si>
    <t>Cewnik do karmienia przez nos z dwoma otworami bocznymi, jednorazowego użytku, sterylny, bez lateksu i ftalanów, linia RTG na całej długości, cyfrowa podziałka głębokości co 1 cm łącznik (konektor) kompatybilny z zakończeniem stożkowym strzykawki luer. zintegrowana z konektorem zatyczka umożliwiająca szczelne zamknięcie cewnika. Rozmiar CH 10 dł. 100 cm. (50 cm ?)</t>
  </si>
  <si>
    <t>11.</t>
  </si>
  <si>
    <t>Cewnik do podawania tlenu przez nos, jednorazowego użytku, sterylny, długość 200-210 cm, przeznaczony dla dorosłych</t>
  </si>
  <si>
    <t>12.</t>
  </si>
  <si>
    <t>Łącznik do drenów schodkowy prosty. Rozmiar I.D 5 mm O.D. 6 mm. Sterylny, pakowany pojedynczo.</t>
  </si>
  <si>
    <t>13.</t>
  </si>
  <si>
    <t>Łącznik do drenów schodkowy prosty. Rozmiar 7-12-7. Niesterylny</t>
  </si>
  <si>
    <t>14.</t>
  </si>
  <si>
    <t>Łącznik schodkowy typu Y , polipropylenowy pasujący do drenów o średnicy 6-13mm.</t>
  </si>
  <si>
    <t>15.</t>
  </si>
  <si>
    <t>Łącznik uniwersalny O.D. 15 mm I.D. 6 mm</t>
  </si>
  <si>
    <t>16.</t>
  </si>
  <si>
    <t>Cewnik Couvelaire, jednorazowego użytku, sterylny, z dwoma otworami bocznymi i z otworem ściętym na boku wierzchołka, długość 40 cm. Rozmiar CH 18</t>
  </si>
  <si>
    <t>17.</t>
  </si>
  <si>
    <t>Opis j.w. Rozmiar CH 20</t>
  </si>
  <si>
    <t>18.</t>
  </si>
  <si>
    <t>Opis j.w. Rozmiar CH 22</t>
  </si>
  <si>
    <t>19.</t>
  </si>
  <si>
    <t>Opis j.w. Rozmiar CH 24</t>
  </si>
  <si>
    <t>20.</t>
  </si>
  <si>
    <t>Cewnik Nelaton, jednorazowego użytku, sterylny, wyposażony w dwa boczne otwory końcowe naprzemianległe, nie zawiera lateksu i ftalanów, długość 40 cm. Rozmiar CH 10.</t>
  </si>
  <si>
    <t>21.</t>
  </si>
  <si>
    <t>Opis j.w. Rozmiar CH 12.</t>
  </si>
  <si>
    <t>22.</t>
  </si>
  <si>
    <t>Opis j.w. Rozmiar CH 14</t>
  </si>
  <si>
    <t>23.</t>
  </si>
  <si>
    <t>Opis j.w.Rozmiar CH 16.</t>
  </si>
  <si>
    <t>24.</t>
  </si>
  <si>
    <t>Opis j.w. Rozmiar CH 18.</t>
  </si>
  <si>
    <t>25.</t>
  </si>
  <si>
    <t>Opis j.w. Rozmiar CH 20.</t>
  </si>
  <si>
    <t>26.</t>
  </si>
  <si>
    <t>Opis j.w. Rozmiar CH 22.</t>
  </si>
  <si>
    <t>27.</t>
  </si>
  <si>
    <t>Cewnik Tiemanna, jednorazowego użytku, sterylny, koniec dystalny zakończony stożkowato, zagięty pod kątem 45°. Rozmiar CH 10</t>
  </si>
  <si>
    <t>28.</t>
  </si>
  <si>
    <t>Opis j.w. Rozmiar CH 12</t>
  </si>
  <si>
    <t>29.</t>
  </si>
  <si>
    <t>30.</t>
  </si>
  <si>
    <t>Opis j.w. Rozmiar CH 16</t>
  </si>
  <si>
    <t>31.</t>
  </si>
  <si>
    <t>Opis j.w. Rozmiar CH 18</t>
  </si>
  <si>
    <t>32.</t>
  </si>
  <si>
    <t>33.</t>
  </si>
  <si>
    <t>34.</t>
  </si>
  <si>
    <t>Cewnik typu Foley, jednorazowego użytku, sterylny lateksowy silikonowany, dwudrożny z prowadnicą, pojemność balonu 3-5 ml. Rozmiar CH 6.</t>
  </si>
  <si>
    <t>35.</t>
  </si>
  <si>
    <t>Opis j.w. z prowadnicą, pojemność balonu 3-5 ml. Rozmiar CH 8.</t>
  </si>
  <si>
    <t>36.</t>
  </si>
  <si>
    <t>Opis j.w. z prowadnicą, pojemność balonu 3-5 ml. Rozmiar CH 10.</t>
  </si>
  <si>
    <t>37.</t>
  </si>
  <si>
    <t>Opis j.w. bez prowadnicy, pojemność balonu 5-15 ml. Rozmiar CH 12.</t>
  </si>
  <si>
    <t>38.</t>
  </si>
  <si>
    <t>Opis j.w. bez prowadnicy, pojemność balonu 5-15 ml.Rozmiar CH 14.</t>
  </si>
  <si>
    <t>39.</t>
  </si>
  <si>
    <t>Opis j.w. bez prowadnicy, pojemność balonu 15-30 ml. Rozmiar CH 16.</t>
  </si>
  <si>
    <t>40.</t>
  </si>
  <si>
    <t>Opis j.w. bez prowadnicy, pojemność balonu 15-30 ml. Rozmiar CH 18.</t>
  </si>
  <si>
    <t>41.</t>
  </si>
  <si>
    <t>Opis j.w. bez prowadnicy, pojemność balonu 15-30 ml. Rozmiar CH 20.</t>
  </si>
  <si>
    <t>42.</t>
  </si>
  <si>
    <t>Opis j.w. bez prowadnicy, pojemność balonu 15-30 ml. Rozmiar CH 22.</t>
  </si>
  <si>
    <t>43.</t>
  </si>
  <si>
    <t>Opis j.w. bez prowadnicy, pojemność balonu 15-30 ml. Rozmiar CH 24.</t>
  </si>
  <si>
    <t>ZADANIE 12</t>
  </si>
  <si>
    <t>Igła do znieczuleń podpajęczynówkowych typu Pencil Point z igłą prowadzącą, jednorazowego użytku, sterylna. Rozmiar 25G x 90 mm.</t>
  </si>
  <si>
    <t>Opis j.w. Rozmiar 26G x 90 mm.</t>
  </si>
  <si>
    <t>Opis j.w. Rozmiar 27G x 90 mm.</t>
  </si>
  <si>
    <t>Igła do znieczulenia podpajęczynówkowego typu Standard z igłą prowadzącą jednorazowego użytku, sterylna. Rozmiar 22G x 90mm</t>
  </si>
  <si>
    <t>Opis j.w. Rozmiar 25G x 90 mm</t>
  </si>
  <si>
    <t>Igła do znieczulenia podpajęczynówkowego typ Standard z igłą prowadzącą jednorazowego użytku, sterylna 25G x 130 mm</t>
  </si>
  <si>
    <t>ZADANIE 13</t>
  </si>
  <si>
    <t>Maska tlenowa z rezerwuarem dla dorosłych, jednorazowego użytku, sterylna .</t>
  </si>
  <si>
    <t>Maska tlenowa z rezerwuarem dla dzieci, jednorazowego użytku, sterylna .</t>
  </si>
  <si>
    <t>ZADANIE 14</t>
  </si>
  <si>
    <t xml:space="preserve">Przewód do cystoskopii i rektoskopii do zabiegów elektroresekcji, pojedynczy, długość drenu 140 - 170cm, o dużym przepływie wody, jednorazowego użytku, sterylny, wykonany z nietoksycznych materiałów. </t>
  </si>
  <si>
    <t>ZADANIE 15</t>
  </si>
  <si>
    <t>Zestaw przetworników do pomiaru ciśnienia metodą krwawą, pojedynczych, zawierających podwójny system przepłukiwania ( 3 ml/h). Linia wykonana z materiału apirogennego i nietrombogennego, długość całkowita linii 152 cm, długość linii przepłukujacej 150 cm. Bezpinowe , wodoodporne połączenie przetwornika z kablem, z przezroczystym kołnierzem. Produkt wykalibrowany fabrycznie, jednorazowy, sterylny, pakowany pojedynczo. Zestaw kompatybilny do kardiomonitorów Mindray.</t>
  </si>
  <si>
    <t>ZADANIE 16</t>
  </si>
  <si>
    <t>Jednorazowa maska krtaniowa z wbudowanym dostępem gastrycznym i możliwością wykonania intubacji, o anatomicznym kształcie,  wysokie ciśnienie uszczelnienia, posiada zintegrowane usztywnienie zapobiegające przed niedrożnością spowodowaną zagryzieniem rurki, znacznik oraz balon umożliwiający kontrolę stopnia wypełnienia mankietu, wykonana z materiału wolnego od ftalanów, sterylna typu Ambu AuraGain lub równoważny. Rozmiar 1</t>
  </si>
  <si>
    <t>Opis j.w. Rozmiar 2</t>
  </si>
  <si>
    <t>Opis j.w. Rozmiar 2 1/2</t>
  </si>
  <si>
    <t>Opis j.w. Rozmiar 3</t>
  </si>
  <si>
    <t>Opis j.w. Rozmiar 4</t>
  </si>
  <si>
    <t>Opis j.w. Rozmiar 5</t>
  </si>
  <si>
    <t>Opis j.w. Rozmiar 6</t>
  </si>
  <si>
    <t>ZADANIE 17</t>
  </si>
  <si>
    <t>Zaciskacz do pępowiny, jednorazowego użytku, sterylny, wykonany z polipropylenu,składający się z dwóch szczęk połączonych pierścieniem sprężystym i zatrzasku zamykającego wydającego charakterystyczny klik przy zamknięciu oznaczający prawidłowe - bezpieczne zamknięcie zaciskacza , trwałe zamknięcie nawet przy grubej pępowinie, ząbki zapobiegające ześlizgiwaniu, całkowita długość ramienia nie mniej niż 55 mm.</t>
  </si>
  <si>
    <t>ZADANIE 18</t>
  </si>
  <si>
    <t>Układ oddechowy bez lateksu jednorazowego użytku kompatybilny z aparatem do resuscytacji NEOPUFF zakończony zastawką ciśnieniową 22 mm umożliwiającą regulację ciśnienia PEEP. Końcówka o wymiarze 10mm. Dodatkowo załączona końcówka do regulacji podłączeń. Długość 1,5 m.</t>
  </si>
  <si>
    <t>ZADANIE 19</t>
  </si>
  <si>
    <t xml:space="preserve">Adapter do respiratora Fabian do funkcji nCPAP 60cm do stosowania z układami oddechowymi. </t>
  </si>
  <si>
    <t>ZADANIE 20</t>
  </si>
  <si>
    <t>Cewnik dopęcherzowy pooperacyjny dwukanałowy typu Dufour, jednorazowego użytku, sterylny, wzmocniony, pokryty hydrożelem, koniec zaokrąglony, balon żebrowany, pojemność balonu 30-50ml, rozmiar CH 18. Wykonany z lateksu.</t>
  </si>
  <si>
    <t>Opis j.w. rozmiar CH 20</t>
  </si>
  <si>
    <t>Opis j.w. rozmiar CH 22</t>
  </si>
  <si>
    <t>ZADANIE 21</t>
  </si>
  <si>
    <t>ZADANIE 22</t>
  </si>
  <si>
    <t>ZADANIE 23</t>
  </si>
  <si>
    <t>Kaniula jednorazowa do pomiaru C02 kompatybilna z defibrylatorami Lifepack.</t>
  </si>
  <si>
    <t>ZADANIE 24</t>
  </si>
  <si>
    <t>Zestaw do wkłucia centralnego zawierający: -Kompresy z gazy 17N 8W  7,5x7,5 cm x 10 szt.; - tupfer gazowy 17N 20x20 cm x 10 szt.; -Pęseta plastikowa 13 cm x 1 szt.; -Strzykawka 10 ml x 1 szt.; - Strzykawka 5 ml x 1 szt.; -Igła 1,2 x 40 mm x 1 szt.;  Igła 0,8 x 40 mm x 1 szt.; -Ostrze nr 11 x 1 szt.; -Imadło metalowe (Igłotrzymacz) x 1 szt. -nożyczki jednorazowe x 1 szt.; -  Serweta chirurgiczna 50cm x 75cm 2-warstwowa, z centralnym otworem przylepnym o śr. 7cm</t>
  </si>
  <si>
    <t>ZADANIE 25</t>
  </si>
  <si>
    <t>Zestaw do drenażu klatki piersiowej: 1. Wyskalowana komora (co 10 ml do objętości 1000 ml ) na wydzielinę o pojemności 1000 ml z zaworem spustowym i dodatkowym workiem o pojemności 1000 ml wchodzącym w skład zestawu. 2. Sucha zastawka z funkcją wychyłową informującą o prawidłowym umieszczeniu cewnika. 3. Automatyczne zawory bezpieczeństwa ciśnienia dodatniego oraz wysokiego ujemnego. 4. Płynna regulacja siły ssania za pomocą pokrętła w zakresie od 0 do 45 cm H2O z dodatkowym wskaźnikiem informującym o rzeczywistej sile ssania (wydolności zewnętrznego źródła próżni). 5. Możliwość regulacji podciśnienia w dowolnym momencie pracy zestawu bez konieczności rozłączania układu. 6. Gruszka informująca o stanie rozprężenia płuca i umożliwiająca dodatkową ewakuację płynu. 7. Monitor przecieku powietrza od 1 do 7 - port bezigłowy w komorze kolekcyjnej do pobierania próbek. Zestaw przystosowany do zawieszenia przy łóżku, bezszmerowy, sterylny, jednorazowego użytku.</t>
  </si>
  <si>
    <t>ZADANIE 26</t>
  </si>
  <si>
    <t>Igła do biopsji prostaty, kompatybilna z aparatem Bard-Magnum, kanał wycinający 2 cm, jednorazowego użytku sterylna, igła ostra, niełamliwa. Rozmiar 18G długość 20 cm.</t>
  </si>
  <si>
    <t>Igła do biopsji prostaty, kompatybilna z aparatem Bard-Magnum, kanał wycinający 2 cm, jednorazowego użytku sterylna, igła ostra, niełamliwa. Rozmiar 1G6 długość 16 cm.</t>
  </si>
  <si>
    <t>ZADANIE 27</t>
  </si>
  <si>
    <t xml:space="preserve">Port bezigłowy zakończony trzema transparentnymi drenami wykonanymi z poliuretanu, dreny o średnicy3,0 x 4,0 mm, przepływ 160 ml/min, dreny wyposażone w  kolorowe zaciski przesuwne ułatwiajace identyfikację, objętość wypełnienia portu bezigłowego  do 0,20 ml, dlugość całkowita portu 15 cm. Czas użytkowania 7 dni lub 350 aktywacji. Nie zawiera lateksu i ftalanów, sterylny, jednorazowego użytku.
</t>
  </si>
  <si>
    <t xml:space="preserve">Port bezigłowy zakończony dwoma transparentnymi drenami wykonanymi z poliuretanu, dreny o średnicy 3,0 x 4,0 mm, przepływ 165 ml/min, dreny wyposażone w  kolorowe zaciski przesuwne ułatwiajace identyfikację, objętość wypełnienia portu bezigłowego  do 0,20 ml, dlugość całkowita portu 15 cm. Czas użytkowania 7 dni lub 350 aktywacji. Nie zawiera lateksu i ftalanów, sterylny, jednorazowego użytku.
</t>
  </si>
  <si>
    <t>ZADANIE 28</t>
  </si>
  <si>
    <t>Ilość [op.]</t>
  </si>
  <si>
    <t>Cena jednostkowa netto [op.]</t>
  </si>
  <si>
    <t>Ostrza chirurgiczne ze stali węglowej lub nierdzewnej, ostre, nie strzępiące brzegów ran,  jednorazowego użytku, sterylne. Wymagany jest wygrawerowany nr ostrza i nazwa producenta na pojedynczym ostrzu. Opakowanie 100szt. Numer 10.</t>
  </si>
  <si>
    <t>Opis j.w. Numer 11</t>
  </si>
  <si>
    <t>Opis j.w. Numer 15</t>
  </si>
  <si>
    <t>Opis j.w. Numer 20</t>
  </si>
  <si>
    <t>Opis j.w. Numer 22</t>
  </si>
  <si>
    <t>Opis j.w. Numer 23</t>
  </si>
  <si>
    <t>ZADANIE 29</t>
  </si>
  <si>
    <t>Przyrząd do pobierania lub wstrzykiwania leków z/do fiolek lub pojemników wielodawkowych z filtrem bakteryjnym 0,2 um lub 0,45 um, o małej objętości wypełnienia, posiadający zawór bezigłowy z końcówką typu Luer-Lock zabezpieczający przed cofaniem się zawartości fiolki po odkręceniu strzykawki od złącza, nawet w przypadku powstania nadciśnienia w fiolce.Sterylny. Opakowanie folia-papier.</t>
  </si>
  <si>
    <t>ZADANIE 30</t>
  </si>
  <si>
    <t>Przedłużacz do pompy infuzyjnej, przezroczysty, dł. 150cm, wysokociśnieniowy (odporność do 350 PSI)  średnica wew. Drenu minimum 1,50 mm, jednorazowego użytku sterylny.</t>
  </si>
  <si>
    <t>ZADANIE 31</t>
  </si>
  <si>
    <t>Prowadnica do rurek intubacyjnych, miękki koniec dystalny
bez lateksu, bez ftalanów, sterylna, jednorazowego użytku. Rozmiar I.D.1,9 mm</t>
  </si>
  <si>
    <t>Opis j.w. rozmiar I.D. 2,0 mm</t>
  </si>
  <si>
    <t>Opis j.w. rozmiar I.D. 2,2 mm</t>
  </si>
  <si>
    <t>Opis j.w. rozmiar I.D. 3,0 mm</t>
  </si>
  <si>
    <t>Opis j.w. rozmiar I.D. 4,0 mm</t>
  </si>
  <si>
    <t>Opis j.w. rozmiar I.D. 5,0 mm</t>
  </si>
  <si>
    <t>Przedłużacz/łącznik obwodu oddechowego do podłączenia rurki intubacyjnej karbowany, rozciągliwy, z pamięcią kształtu, elastyczny. Martwa przestrzeń w zakresie 25 – 40 ml Nie zawiera lalexu i ftalanów, w tym DEHP. Jednorazowego użytku. Na opakowaniu dane producenta, nazwa produktu, nr katalogowy, nr serii, data produkcji, data ważności. Produkt sterylny</t>
  </si>
  <si>
    <t>Rurka ustno-gardłowa typu Guedel. Gładko zakończone krawędzie, blokada przeciw zagryzieniu, bez lateksu, jednorazowego użytku, sterylna. Rozmiar 000 (4cm).</t>
  </si>
  <si>
    <t>Opis j.w. Rozmiar 00 (5cm).</t>
  </si>
  <si>
    <t xml:space="preserve">Opis j.w. Rozmiar 0 (6cm).     </t>
  </si>
  <si>
    <t>Opis j.w. Rozmiar 1 (7cm).</t>
  </si>
  <si>
    <t>Opis j.w. Rozmiar 2 (8 cm).</t>
  </si>
  <si>
    <t>Opis j.w. Rozmiar 3 (9 cm).</t>
  </si>
  <si>
    <t>Opis j.w. Rozmiar 4 (10 cm).</t>
  </si>
  <si>
    <t>Opis j.w. Rozmiar 5 (11 cm)</t>
  </si>
  <si>
    <t>Rurka dooskrzelowa dwukanałowa lewostronna. Gładkie ściany i zakończenia rurki oraz połączenia mankietów z rurką. Linia RTG na całej długości rurki. Podziałka centymetrowa. Baloniki kontrolne znakowane rozmiarem rurki. Bez lateksu, bez ftalanów. Sterylna. Rozmiar 28.</t>
  </si>
  <si>
    <t>Opis j.w. Rozmiar 35</t>
  </si>
  <si>
    <t>Opis j.w. Rozmiar 37</t>
  </si>
  <si>
    <t>Opis j.w. Rozmiar 39</t>
  </si>
  <si>
    <t>Opis j.w. Rozmiar 41</t>
  </si>
  <si>
    <t>Rurka dooskrzelowa dwukanałowa prawostronna. Gładkie ściany i zakończenia rurki oraz połączenia mankietów z rurką. Linia RTG na całej długości rurki. Podziałka centymetrowa. Baloniki kontrolne znakowane rozmiarem rurki. Bez lateksu, bez ftalanów. Sterylna.</t>
  </si>
  <si>
    <t>Zestaw złączy do rurek dooskrzelowych dwukanałowych, z zaciskami. Sterylne</t>
  </si>
  <si>
    <t>Rurka tracheostomijna z mankietem niskociśnieniowym i zaworkiem balonika kontrolnego. Linia RTG na całej długości, z balonikiem kontrolnym znakowanym rozmiarem rurki. Jednorazowego użytku, sterylna. Rozmiar od 5 do 10.</t>
  </si>
  <si>
    <t>Rurka tracheostomijna bez mankietu z łącznikiem, znacznik RTG na całej długości rurki. Jednorazowego użytku, sterylna. Rozmiar od 3 do 10.</t>
  </si>
  <si>
    <t>Rurka tracheostomijna z podwójnym mankietem niskociśnieniowym, Linia RTG na całej długości, z balonikiem kontrolnym znakowanym rozmiarem rurki. Szyld ruchomy. Jednorazowego użytku, sterylna. Rozmiar od 7 do 10.</t>
  </si>
  <si>
    <t>Cewnik do drenażu klatki piersiowej/opłucnej. Cewnik prosty z linią kontrastującą w promieniach RTG. Wykonany z silikonu. Sterylny produkt jednorazowego użytku. Otwory boczne i otwarty koniec gładko atraumatycznie wykończone. Długość 40-50 cm. Rozmiar CH 24</t>
  </si>
  <si>
    <t>Opis j.w. Rozmiar CH 28</t>
  </si>
  <si>
    <t>Opis j.w. Rozmiar CH 30</t>
  </si>
  <si>
    <t>Opis j.w. Rozmiar CH 33</t>
  </si>
  <si>
    <t>Cewnik do drenażu klatki piersiowej/opłucnej. Cewnik prosty z linią kontrastującą w promieniach RTG i trokarem. Sterylny produkt jednorazowego użytku. Rozmiar CH 24.</t>
  </si>
  <si>
    <t>Dren tlenowy- przedłużacz do transportowania tlenu ze źródła tlenu. Odporny na zagięcia. Produkt sterylny jednorazowego użytku, długość 2,10 m.</t>
  </si>
  <si>
    <t>ZADANIE 32</t>
  </si>
  <si>
    <t>Jednorazowy, jednoramienny układ oddechowy dla dorosłych kompatybilny z respiratorem Stephan EVE TR. Wyposażony w zastawkę pacjenta, czujnik przepływu i zastawkę wydechową. Długość przewodu minimum 2 m.</t>
  </si>
  <si>
    <t>Jednorazowy, dwuramienny układ oddechowy pediatryczny, kompatybilny z respiratorem Stephan EVE TR. Wyposażony w czujnik przepływu i zastawkę wydechową. Długość przewodu min 200 cm.</t>
  </si>
  <si>
    <t>Jednorazowy obwód oddechowy z wewnętrzną linią do monitorowania ciśnienia w drogach oddechowych pacjenta i zastawką pacjenta, dla dorosłych, przeznaczony do respiratorów ParaPac Plus.</t>
  </si>
  <si>
    <t>Elektrody terapeutyczne , jednorazowego użytku przeznaczone dla dorosłych. Wielofunkcyjne : defibrylacja, kardiowersja, stymulacja oraz monitorowanie EKG. Kompatybilne z defibrylatorem ZOLL X Series.</t>
  </si>
  <si>
    <t>Elektrody terapeutyczne , jednorazowego użytku przeznaczone dla dzieci. Wielofunkcyjne : defibrylacja, kardiowersja, stymulacja oraz monitorowanie EKG. Kompatybilne z defibrylatorem ZOLL X Series.</t>
  </si>
  <si>
    <t>ZADANIE 33</t>
  </si>
  <si>
    <t>Łyżka laryngoskopowa światłowodowa metalowa, kompatybilna ze wszystkimi uchwytami laryngoskopowymi według zielonego oznaczenia (green standard) zgodnymi z normą ISO 7376/3, jednorazowego użytku, sterylna. Rozmiar 1</t>
  </si>
  <si>
    <t>ZADANIE 34</t>
  </si>
  <si>
    <t>Zestaw do podawania diet dojelitowych w opakowaniach miękkich typu EasyBag przez pompę Compat Ella, z zamykanym kranikiem do podawania leków, łącznikiem do zgłębników typu ENLock/ENFit 30, kompatybilny z plecakiem do pompy Compat Ella.</t>
  </si>
  <si>
    <t>Uniwersalny zestaw do żywienia dojelitowego grawitacyjny. Kompatybilny z opakowaniami SmartFlex, workami typu Flexibag/Dripac-Flex, ze zgłębnikiem i innymi pojemnikami gotowymi do zawieszenia (RTH) z systemem łączącym EnPlus oraz butelkami z szeroką szyjką / butelkami z kapslem. Zawiera port do podawania leków ENFit ™, ENlock, Luer.  Zakończony złączem uniwersalnym typu ENFit/ENLock pasującym do większości dostępnych zgłębników na rynku. Nie zawiera DEHP oraz lateksu. Wykonany z PCV i silikonu. Pakowany pojedynczo, sterylny</t>
  </si>
  <si>
    <t>ZADANIE 35</t>
  </si>
  <si>
    <t>Worki filtratu 10l do hemofiltracji, sterylne.</t>
  </si>
  <si>
    <t>Zestaw do ciągłej hemodializy cytrynianowej z hemofiltrem o pow. 1,8 m2 typu multiFiltrate – SecuKit Ci-Ca® HD 1000 lub równoważny, sterylny. Kompatybliny z urządzeniem multiFiltrate.</t>
  </si>
  <si>
    <t>Zestaw do ciągłej hemodializy cytrynianowej  z hemofiltrem o pow. 1,8 m2 typu multiFiltratePRO – SecuKit Ci-Ca® HD 1000 lub równoważny sterylny. Kompatybliny z urządzeniem multiFiltrate.</t>
  </si>
  <si>
    <t>Cewnik do hemofiltracji dwukanałowy silikonowy. Rozmiar 11,5 Fr, dł. 15cm, 20cm, sterylny.</t>
  </si>
  <si>
    <t>Cewnik do hemofiltracji dwukanałowy silikonowy. Rozmiar 13,5 Fr, długość 15 cm, 20 cm.</t>
  </si>
  <si>
    <t>Zestaw do plazmaferezy leczniczej z plazmofiltrem o pow. 0,6 m2 do aparatu Multifiltrate - typu Kit 16 MPS P2dry lub równoważny. Kompatybliny z urządzeniem multiFiltrate.</t>
  </si>
  <si>
    <t>ZADANIE 36</t>
  </si>
  <si>
    <t>Zestaw do drenażu przeskórnego metodą jednostopniową. W zestawie: kateter prosty, igła dwuczęściowa, opaska zaciskowa, kołnierz. Jednorazowego użytku, sterylny. Rozmiar 9F, długość 26 cm.</t>
  </si>
  <si>
    <t>Opis j.w. Rozmiar 12F, długość 26 cm</t>
  </si>
  <si>
    <t>Zestaw do drenażu przeskórnego metodą jednostopniową. W zestawie: kateter typu Pigtail (zakrzywiony), igła dwuczęściowa, opaska zaciskowa, kołnierz. Jednorazowego użytku, sterylny. Rozmiar 9F, długość 26 cm.</t>
  </si>
  <si>
    <t>ZADANIE 37</t>
  </si>
  <si>
    <t>Zestaw do podawania diet dojelitowych w opakowaniach  miękkich typu EasyBag przez pompę Amika /Applix z zamykanym kranikiem do podawania leków , łącznikiem do zgłębników typu ENLock/ENFit , kompatybilny z plecakiem do pompy Amika/Applix</t>
  </si>
  <si>
    <t>Zgłębnik gastrostomijny typu Flocare G-Tube do długotrwałęgo żywienia (przeskórna endoskopowa gastrostomia) Jednorazowego użytku, sterylny. Rozmiar CH 14</t>
  </si>
  <si>
    <t>Opis j.w. Rozmiar CH16</t>
  </si>
  <si>
    <t>Opis j.w. Rozmiar CH18</t>
  </si>
  <si>
    <t>Opis j.w. Rozmiar CH20</t>
  </si>
  <si>
    <t>Zgłębnik gastrostomijny typu Flocare PUR z prowadnicą i portem do odbarczania przeznaczony do żywienia dojelitowego bezpośrednio do żołądka. Rozmiar CH 6-12 Możliwość stosowania do 6 tygodni, sterylny.</t>
  </si>
  <si>
    <t>Zgłębnik gastrostomijny typu Flocare PEG do długotrwałego żywienia(przeskórna endoskopowa gastrostomia). Jednorazowego użytku, sterylny. Rozmiar CH 10</t>
  </si>
  <si>
    <t>ZADANIE 38</t>
  </si>
  <si>
    <t>Uniwersalny łącznik do drenów, wąsów, maseczek tlenowych do koncentratora, inhalatora.</t>
  </si>
  <si>
    <t>ZADANIE 39</t>
  </si>
  <si>
    <t>Zgłębnik nosowo-jelitowy przeznaczony do podawania diety bezpośrednio do jelita cienkiego typu Flocare Bengmark PUR. Rozmiar CH 10</t>
  </si>
  <si>
    <t>ZADANIE 40</t>
  </si>
  <si>
    <t>Kaniula oftalmologiczna (do odsysania mas zaćmowych), tępo zakończona, zakrzywiona, jednorazowego użytku, sterylna. Rozmiar 23Gx7/8 in 60x20mm</t>
  </si>
  <si>
    <t>Opis j.w. Rozmiar 27G x 7/8 in 60x20mm</t>
  </si>
  <si>
    <t>Kaniula oftalmologiczna (do odsysania mas zaćmowych), tępo zakończona, prosta, jednorazowego użytku, sterylna. Rozmiar 27Gx7/8in 60x20mm</t>
  </si>
  <si>
    <t>ZADANIE 41</t>
  </si>
  <si>
    <t>Cewnik permanentny poliuretanowy dwukanałowy z zakończeniem schodkowym z przepływem powyżej 400 ml/min , kanał żylny z 3 otworami napływowymi , kanał tętniczy z 3 otworami odpływowymi; końcówki cewnika z nadrukiem objętości wypełnienia kanałów. Zestaw zawierający cewnik, igłę wprowadzającą, rozszerzacz, J - prowadnik, 2 koreczki zabezpieczające, bagnet do tunelizacji, rozdzierany prowadnik. Zestaw z cewnikiem o średnicy 15,5 Fr, długość cewnika 28 cm.</t>
  </si>
  <si>
    <t>Opis j.w. długość cewnika 32 cm</t>
  </si>
  <si>
    <t>Opis j.w. długość cewnika 36 cm</t>
  </si>
  <si>
    <t>Opis j.w. długość cewnika 40 cm</t>
  </si>
  <si>
    <t>Opis j.w. długość cewnika 48 cm</t>
  </si>
  <si>
    <t>ZADANIE 42</t>
  </si>
  <si>
    <t>Hydrokoloidowa osłonka czujnika temperatury, która przylega do ciała. Odporna na wilgoć oraz temperaturę. Rozmiar 25 mm. Ilość w opakowaniu 150 szt.</t>
  </si>
  <si>
    <t>ZADANIE 43</t>
  </si>
  <si>
    <t>Zestaw do cewnikowania żył centralnych metodą Seldingera – 5 światłowy 9,5Fr/16,14,18,18,18Ga/16cm, cewnik wykonany z poliuretanu, prowadnica 0,032”/60cm , na powierzchni znaczniki informujące o głębokości wprowadzenia, z jednej strony końcówka J z drugiej strony miękka końcówka prosta, prowadnica umieszczona w pochewce w kształcie koła- osłona ułatwiająca wprowadzenie prowadnika jedną ręką; rozszerzadło 10Fr , strzykawka luer slip 5ml, igła punkcyjna 18Ga/6,35cm, skrzydełka mocujące, koreczki, co najmniej 2 wklejki na opakowaniu do historii pacjenta z numerem REF,LOT, datą ważności i produkcji.</t>
  </si>
  <si>
    <t>Zestaw do cewnikowania żył centralnych metodą Seldingera – 3 światłowy 7Fr/16,18,18Ga/16cm, cewnik wykonany z poliuretanu, prowadnica ze stali nierdzewnej, o średnicy 0,032”/45cm , na powierzchni znaczniki informujące o głębokości wprowadzenia, z jednej strony końcówka J z drugiej strony miękka końcówka prosta, prowadnica umieszczona w pochewce w kształcie koła, – osłona ułatwiająca wprowadzenie prowadnika jedną ręką; rozszerzadło, strzykawka luer slip 5ml, igła punkcyjna 18Ga/6,35cm, skrzydełka mocujące, co najmniej 2 wklejki na opakowaniu do historii pacjenta z numerem REF,LOT, datą ważności i produkcji.</t>
  </si>
  <si>
    <t>Zestaw do kaniulacji żył centralnych pediatryczny jednoświatłowy 24Ga/9cm. W skład zestawu wchodzi: cewnik, prowadnica ze stali nierdzewnej, o średnicy 0,018”/35cm  z jednej strony końcówka J z drugiej strony miękka końcówka prosta, strzykawka luer slip 3ml, igła punkcyjna 21Ga/3,81cm, skrzydełka mocujące.</t>
  </si>
  <si>
    <t>ZADANIE 44</t>
  </si>
  <si>
    <t>Sterylny pokrowiec na przewody składany teleskopowo z kartonem ułatwiającym zakładanie, o wymiarach 14 x 250 cm</t>
  </si>
  <si>
    <t>ZADANIE 45</t>
  </si>
  <si>
    <t>Rurka krtaniowa  LTS-D. Jednorazowa, sterylna. Rozmiar 1.</t>
  </si>
  <si>
    <t>ZADANIE 46</t>
  </si>
  <si>
    <t>Zestaw jednorazowy do znieczuleń przewodowych. Elementy zestawu: -jednorazowe narzędzie(pean/kleszczyki);- kompresy jałowe gazowe 7,5 x 7,5 cm; - strzykawka 5 ml x1; -strzykawka 2 ml x 1; -taca; -jałowa serweta na stół narzędziowy; -jałowa serweta dedykowana do znieczuleń przewodowych z odpowiednim umiejscowieniem otworu.</t>
  </si>
  <si>
    <t>ZADANIE 47</t>
  </si>
  <si>
    <t>Urządzenie transferowe do przenoszenia płynów z jednego pojemnika do drugiego w celu odtworzenia, rozcieńczenia lub dodania leków. Połączenie tworzy system zamknięty  spełniający definicje NIOSH 2004. Możliwość podłączenia przyrządu do przetoczeń bez rozłączania systemu zamkniętego. Urządzenie kompatybilne z butelkami typu Ecoflac i standardowymi fiolkami. Dostępne w rozmiarach S (13 mm) M (20 mm) i L (32 mm).</t>
  </si>
  <si>
    <t>ZADANIE 48</t>
  </si>
  <si>
    <t>Infuzyjny zawór zwrotny stosowany przy kombinacji infuzji grawitacyjnych i pomp strzykawkowych. przepuszcza płyn w kierunku przepływu, zapobiegając cofaniu się substancji lub przeniknięciu krwi do systemu infuzyjnego. Końcówka Luer Lock oraz kapturki ochronne po obu stronach. Produkt sterylny. Bez lateksu, DEHP i PCV.</t>
  </si>
  <si>
    <t>ZADANIE 49</t>
  </si>
  <si>
    <t>System mocujący do leczenia defektu centralnego zaburzeń statyki dna miednicy. Wymagany system cechujący się: * minimalną inwazją chirurgiczną; * mocowanie do więzadeł krzyżowo-kolcowych , najlepiej z zastosowaniem kotwic; * zestaw jednorazowy - fabrycznie zapakowany</t>
  </si>
  <si>
    <t>ZADANIE 50</t>
  </si>
  <si>
    <t>System do leczenia defektu przedniego lub przedniego i centralnego narządu rodnego. Wymagany system cechujący się: * mocowaniem do więzadeł krzyżowo - kolcowych; * wskazany sześciopunktowy system mocowania w obrębie miednicy; * zestaw jednorazowy - fabrycznie zapakowany</t>
  </si>
  <si>
    <t>ZADANIE 51</t>
  </si>
  <si>
    <t>System mocujący do leczenia zaburzeń narządu rodnego typu tylnego 40x140 plus zestaw narzędzi jednorazowych</t>
  </si>
  <si>
    <t>ZADANIE 52</t>
  </si>
  <si>
    <t>Igły do akupunktury ze stalowym uchwytem i prowadnicą typu DONG BANG lub równoważne. Rozmiar 0,25 x 40 mm</t>
  </si>
  <si>
    <t>Opis j.w. Rozmiar 0,25 x 30 mm</t>
  </si>
  <si>
    <t>Opis j.w. Rozmiar 0,25 x 20 mm</t>
  </si>
  <si>
    <t>Opis j.w. Rozmiar 0,25 x 25 mm</t>
  </si>
  <si>
    <t>Igły intradermalne do akupunktury ucha typu DONG BANG lub równoważne. Rozmiar 0,14 x 7 mm</t>
  </si>
  <si>
    <t>ZADANIE 53</t>
  </si>
  <si>
    <t>Syntetyczny substytut kostny stanowiący połączenie hydroksyapatytu 60% i trójfosforanu wapnia 40%. Postać sterylnych bloczków. Rozmiar bloczku 10 x 10 x 10 mm.</t>
  </si>
  <si>
    <t>Opis j.w. Rozmiar bloczku 10 x 10 x 20 mm.</t>
  </si>
  <si>
    <t>Opis j.w. Rozmiar bloczku 10 x 10 x 30 mm.</t>
  </si>
  <si>
    <t>Opis j.w. Rozmiar bloczku 10 x 20 x 30 mm.</t>
  </si>
  <si>
    <t>ZADANIE 54</t>
  </si>
  <si>
    <t>Plastry do ochrony nosa przy wentylacji donosowej przeznaczone  dla noworodków.  Nie zawiera lateksu, ftalanów (DEHP i BPA). Opakowanie 150 szt. Rozmiar S 25 mm x 12,5 mm.</t>
  </si>
  <si>
    <t>ZADANIE 55</t>
  </si>
  <si>
    <t>Okulary ochronne do fototerapii noworodków wykonane z cienkiego i miękkiego materiału zapewniającego komfort i bezpieczeństwo. Blokowania światła UV do 99,99%. Mocowane za pomocą bezpiecznej opaski. Rozmiar Small i Large. Opakowanie 50 sztuk.</t>
  </si>
  <si>
    <t>ZADANIE 56</t>
  </si>
  <si>
    <t>ZADANIE 57</t>
  </si>
  <si>
    <t>Układ oddechowy jednorurowy, dwuświatłowy, z pionową membraną zapewniającą wymianę termiczną, o śr. 22 mm i długości 1,9 m, z kolankiem z portem kapno, do aparatu do znieczulenia z dodatkową rozciągliwą rurą 1,9 m z 2L workiem bezlateksowym, wydajność ogrzania powietrza wdychanego 6,2 stopni C /1m przy przepływie 4 l/min., opór dla całego układu:  wdechowy max 0,14 cm H2O i wydechowy max 0,16 cm H2O przy przepływie 10 l/min, waga układu 170 g bez akcesoriów. Rura wydechowa do podłączenia do aparatu 40 cm. Jednorazowy, mikrobiologicznie czysty, bez DEHP, opakowanie foliowe.</t>
  </si>
  <si>
    <t>Skalpel bezpieczny</t>
  </si>
  <si>
    <t>Prowadnica do drenu dootrzewnowego standardowa i sztywna ( do wyboru przez Zamawiajacego) dostępne długości 30,45,60 i 70 cm (do wyboru przez Zamawiającego) , jednorazowego użytku , mozliwość wyboru pracy z dwoma różnymi zakończeniami każdej prowadnicy (tępe i ostre) , zdejmowana rękojeść mocowania z każdej strony prowadnicy w dwóch róznych pozycjach , pakowana sterylnie w opakowaniu zbiorczym po 10 szt.</t>
  </si>
  <si>
    <t>Zestaw do śródściennej chirurgicznej jejunostomii, przeznaczony do długotrwałego żywienia dojelitowego. Wykonany z poliuretanu o długości 75 cm, średnicy zewnętrznej 2,9 mm, średnicy wewnętrznej 1,9mm, 9CH , z podziałką . Wolny od lateksu i DEHP. W opakowaniu akcesoria umożliwiające pierwotne założenie.</t>
  </si>
  <si>
    <t>Opis j.w. Ostrze wielorazowe kulowe diamentowe, średnica 5,5 mm, długość robocza 290 mm</t>
  </si>
  <si>
    <t>Opis j.w. Ostrze wielorazowe kulowe, średnica 5,5 mm, długość robocza 290 mm</t>
  </si>
  <si>
    <t>Opis j.w. Ostrze wielorazowe owalne mimośrodowe z osłoną boczną średnica 5,5 mm, długość robocza 290 mm</t>
  </si>
  <si>
    <r>
      <rPr>
        <b/>
        <sz val="9"/>
        <color theme="1"/>
        <rFont val="Czcionka tekstu podstawowego"/>
        <charset val="238"/>
      </rPr>
      <t>Ostrza wielorazowe do małoinwazyjnej endoskopowej chirurgii stenoz kręgosłupa (współpracujące z optykami firmy Richard Wolf z kanałem roboczym 5,6 mm) kompatybilne z posiadanym przez Zamawiającego napędem firmy Richard Wolf</t>
    </r>
    <r>
      <rPr>
        <sz val="9"/>
        <color theme="1"/>
        <rFont val="Czcionka tekstu podstawowego"/>
        <charset val="238"/>
      </rPr>
      <t>. Ostrze wielorazowe owalne z osłoną boczną, średnica 5,5 mm, długość robocza 290 mm</t>
    </r>
  </si>
  <si>
    <r>
      <rPr>
        <b/>
        <sz val="9"/>
        <color theme="1"/>
        <rFont val="Czcionka tekstu podstawowego"/>
        <charset val="238"/>
      </rPr>
      <t>Elektrody do radioablacji do zestawu Vertebris firmy Richard Wolf, dostęp transforaminalny</t>
    </r>
    <r>
      <rPr>
        <sz val="9"/>
        <color theme="1"/>
        <rFont val="Czcionka tekstu podstawowego"/>
        <charset val="238"/>
      </rPr>
      <t>. Elektroda TIPCONTROL długa, pełny sterylny zestaw wraz z kablem. Długość 350 mm, średnica 2,5 mm. Kompatybilna z radioablatorem Rf 4MHz</t>
    </r>
  </si>
  <si>
    <r>
      <rPr>
        <b/>
        <sz val="9"/>
        <color theme="1"/>
        <rFont val="Czcionka tekstu podstawowego"/>
        <charset val="238"/>
      </rPr>
      <t>Elektrody do radioablacji do zestawu Vertebris firmy Richard Wolf, dostęp interlaminarny.</t>
    </r>
    <r>
      <rPr>
        <sz val="9"/>
        <color theme="1"/>
        <rFont val="Czcionka tekstu podstawowego"/>
        <charset val="238"/>
      </rPr>
      <t xml:space="preserve"> Elektroda TIPCONTROL krótka, pełny sterylny zestaw wraz z kablem. Długość 280 mm, średnica 2,5 mm. Kompatybilna z radioablatorem Rf 4MHz</t>
    </r>
  </si>
  <si>
    <t>Kaniula dostępowa jednorazowego użytku, sterylna, średnica 1,5  mm, długość robocza 250 mm</t>
  </si>
  <si>
    <r>
      <rPr>
        <b/>
        <sz val="9"/>
        <color theme="1"/>
        <rFont val="Czcionka tekstu podstawowego"/>
        <charset val="238"/>
      </rPr>
      <t xml:space="preserve">Akcesoria Pompy Irygacyjnej do endoskopowej chirurgii kręgosłupa kompatybilne z posiadaną przez zamawiającego pompą firmy Richard Wolf. </t>
    </r>
    <r>
      <rPr>
        <sz val="9"/>
        <color theme="1"/>
        <rFont val="Czcionka tekstu podstawowego"/>
        <charset val="238"/>
      </rPr>
      <t>Zestaw drenów jednorazowych z przebijakami, pakowane sterylnie, oryginalne.</t>
    </r>
  </si>
  <si>
    <t>Opis j.w. Ostrze wielorazowe kulowe diamentowe śr. 4 mm, długość robocza 350 mm</t>
  </si>
  <si>
    <t>Opis j.w. Ostrze wielorazowe kulowe śr. 4 mm, długość robocza 350 mm</t>
  </si>
  <si>
    <t>Opis j.w. Ostrze wielorazowe owalne z osłoną boczną i dystalną śr. 4 mm, długość robocza 350 mm</t>
  </si>
  <si>
    <r>
      <rPr>
        <b/>
        <sz val="9"/>
        <color theme="1"/>
        <rFont val="Czcionka tekstu podstawowego"/>
        <charset val="238"/>
      </rPr>
      <t xml:space="preserve">Ostrza wielorazowe do małoinwazyjnej endoskopowej chirurgii kręgosłupa (współpracujące z optykami firmy Richard Wolf z kanałem roboczym 4,1 mm) kompatybilne z posiadanym przez zamawiającego napędem firmy Richard Wolf. </t>
    </r>
    <r>
      <rPr>
        <sz val="9"/>
        <color theme="1"/>
        <rFont val="Czcionka tekstu podstawowego"/>
        <charset val="238"/>
      </rPr>
      <t>Ostrze wielorazowe owalne z osłoną boczną śr. 4 mm, długość robocza 350 mm</t>
    </r>
  </si>
  <si>
    <t>Jednorazowa kaniula ssąca do ucha. Wykonana z stali nierdzewnej. Wymiary: długość 70 mm, średnica 1,0 mm, zagięta. Łącznik Luer-Lock. Atraumatyczna końcówka. Produkt pakowany pojedynczo, sterylny. Opakowanie 50 szt.</t>
  </si>
  <si>
    <t>Jednorazowa kaniula ssąca do ucha. Wykonana z stali nierdzewnej. Wymiary: długość 80 mm, średnica 2,0 mm, zagięta. Łącznik Luer-Lock. Atraumatyczna końcówka. Produkt pakowany pojedynczo, sterylny. Opakowanie 50 szt.</t>
  </si>
  <si>
    <t>Jednorazowa końcówka robocza ultradźwiękowa, średnica 5,5 mm, długośc 13, 22, 35 lub 45 cm, oraz wersja nożyczkowa o długości 9 i 17 cm. Przeznaczona do koagulacji i cięcia tkanek, wyposażona w dwa przyciski aktywujące "min" oraz "max". Bransze zakrzywione.</t>
  </si>
  <si>
    <t>Opis j.w. Rozmiar CH/F 18 długość 1500 mm lub 1700 mm</t>
  </si>
  <si>
    <t>Opis j.w. Rozmiar CH/F 10, długość 500 mm lub 700 mm</t>
  </si>
  <si>
    <t>Opis j.w. Rozmiar CH/F 14 długość 1500 mm lub 1700 mm</t>
  </si>
  <si>
    <t>Dren perforowany do przyrządu Redon, jednorazowego użytku, sterylny. Dren nietraumatyzujący tkanki. Specjalnie wyprofilowane atraumatyczne otwory drenujące.  Pakowany w rękaw papierowo-foliowy z wyraźnym zaznaczeniem otwierania, z możliwością swobodnego, sterylnego otwierania i podania. Pasek kontrastujący w RTG na całej długości. Rozmiar CH/F16 , długość 1500 mm lub 1700 mm</t>
  </si>
  <si>
    <t>Ostrze jednorazowe do kraniotomu 1.7MM X 16MM do nasadki o numerze 5400010258 firmy STRYKER lub równoważne</t>
  </si>
  <si>
    <t>Ostrze jednorazowe diamentowe o średnicach od 2 mm do 6 mm , z możliwością regulowania wysunięcia ostrza, kompatybilne z prostnicą typu SD/PD o nr 5100-120-450 i kątnicą typu SD/PD o nr 5100-120-472 pasujące do napędu SUMEX.</t>
  </si>
  <si>
    <t>Opis j.w. rozmiar 66 cm x 85 cm</t>
  </si>
  <si>
    <t>Opis j.w. rozmiar 66 cm x 45 cm</t>
  </si>
  <si>
    <t>Opis j.w. rozmiar 66 cm x 60 cm</t>
  </si>
  <si>
    <t>Opis j.w. rozmiar  44 cm x 35 cm</t>
  </si>
  <si>
    <t>Folia bakteriobójcza, sterylna, oddychająca, antystatyczna, matowa, z folii poliestrowej o grubości 0,025 mm z akrylowym klejem zawierającym jodofor, z którego uwalniany jest jod cząsteczkowy o działaniu bakteriobójczym, duże części nieprzylepne z 2 stron folii oraz papier zabezpieczający z oznaczeniem końca folii stosowane podczas aplikacji, niepalna (I klasa palności), opakowanie indywidualne z folii aluminiowej, dodatkowy papier zabezpieczający ze znacznikiem uwalniania linera stosowane podczas aplikacji w opakowaniu chroniący folię przed uszkodzeniem, wyrób medyczny klasy III, certyfikat CE jednostki notyfikowanej. Rozmiar folii 15 x 20 cm</t>
  </si>
  <si>
    <t>Opis j.w.rozmiar 82 cm x 45 cm</t>
  </si>
  <si>
    <t>Opis j.w rozmiar 60 cm x 35 cm</t>
  </si>
  <si>
    <t>Folia chirurgiczna, sterylna, antystatyczna, matowa, antyrefleksyjna, elastyczna, z folii polietylenowej o grubości 0,05 mm, klej akrylowy, min 2,5 cm szerokie części nieprzylepne z obu stron folii oraz papier zabezpieczający ze znacznikiem uwalniania linera stosowane podczas aplikacji, niepalna (I klasa palności), opakowanie indywidualne : papier-folia, na opakowaniu podwójna samoprzylepna metka do dokumentacji medycznej z kodem kreskowym, zawierająca nr serii, datę ważności oraz nr katalogowy. Wyrób medyczny klasy Is lub II certyfikat CE jednostki notyfikowanej. Rozmiar całkowity 15 cm x 20 cm</t>
  </si>
  <si>
    <t>Płytki dociskowe do siatkownicy, jednorazowego użytku, sterylne , kompatybilne z posiadanym sprzętem firmy Zimmer Biomet - siatkownica Mesh Graft 19723. Parametry płytek 1,5:1 , 3:1 , 6:1 , 9:1 Opakowanie 10 szt.</t>
  </si>
  <si>
    <t>Ostrze do dermatomu, jednorazowego użytku, sterylne, kompatybilne z posiadanym sprzętem firmy Zimmer Biomet. Typ dermatomu 8821. Opakowanie 10 szt.</t>
  </si>
  <si>
    <t>Zamawiający wymaga dokumentów potwierdzających kompatybilność zaoferowanych klipsów</t>
  </si>
  <si>
    <t>WYMAGANIA:</t>
  </si>
  <si>
    <t>Klipsy polimerowe, niewchłanialne, jednorazowe, sterylne, rozmiar XL, zamykające tkankę od 7 do 16 mm, tzw. drugiej generacji (strona wewnętrzna klipsa porowata, zapobiegająca spełznięciu) dostępne w opakowaniach po 4 szt. w zasobniku . Zasobnik z taśmą samoprzylepną. Wymagane naklejki identyfikujące produkt w liczbie min. 1 szt. do zasobnika. Zamawiający wymaga użyczenia na okres trwania umowy 2 szt. nowych klipsownich wielorazowego użytku kompatybilnych z oferowanymi klipsami.</t>
  </si>
  <si>
    <t>Klipsy polimerowe, niewchłanialne, jednorazowe, sterylne, rozmiar M/L, zamykające tkankę od 3 - 10 mm, tzw. drugiej generacji ( strona wewnętrzna klipsa porowata, zapobiegająca spełznięciu), dostępne w opakowaniach po 4 szt. w zasobniku. Zasobnik z taśmą samoprzylepną. Wymagane naklejki identyfikujące produkt-  min. 1 sztuka do zasobnika. Klipsy muszą być kompatybilne z posiadaną przez Zamawiającego klipsownicą firmy Beryl 0301-04MMLEHS ( rączka +tubus) 0301-04MLEI (część robocza). Zamawiający dopuszcza klipsy j.w. niekompatybilne pod warunkiem użyczenia na okres trwania umowy klipsownicy wielorazowego użytku kompatybilnej z dostarczonymi klipsami. Zamawiający wymaga , aby użyczona klipsownica była nowa w liczbie 1 szt.</t>
  </si>
  <si>
    <r>
      <t xml:space="preserve">Klipsy naczyniowe tytanowe, średnioduże (M/L), sterylne. Jeden magazynek sterylny musi zawierać 6 sztuk klipsów oraz min. jedną naklejkę identyfikującą produkt. Wymaganym jest, aby klipsy były kompatybilne z posiadaną przez Zamawiającego klipsownicą firmy Braun o numerze katalogowym PL 503R. Kompatybilność potwierdzona dokumentacją. Do procedury przetargowej </t>
    </r>
    <r>
      <rPr>
        <b/>
        <sz val="9"/>
        <rFont val="Czcionka tekstu podstawowego"/>
        <charset val="238"/>
      </rPr>
      <t>Zamawiający wymaga próbki tj. jeden magazynek oferowanych sterylnych klipsów</t>
    </r>
  </si>
  <si>
    <t>Klipsownica "na otwarto" kompatybilna z klipsami z poz. 3 dł 15 lub 20 cm do wyboru przez zamawiającego - brak wpisanego w umowie</t>
  </si>
  <si>
    <t>Klipsy naczyniowe o rozmiarze średnim (M), tytanowe, jednorazowe, sterylne, pakowane po 4 szt. lub  6 szt.w magazynku (do wyboru przez zamawiającego). Klipsy winny posiadać naklejkę identyfikującą klipsy- min 2 szt. do jednego magazynku.</t>
  </si>
  <si>
    <t>Klipsownica laparoskopowa do klipsów M/L kompatybilna z klipsami z poz.1. Kąt zagięcia bransz 25˚, szczęki aktywowane przez przednią rękojeść dla lepszej stabilizacji, obrotowy trzon 360˚ rotowany palcem wskazującym pozwalający na obsługę jednoręczną, kanał płuczący umożliwiający łatwe czyszczenie.</t>
  </si>
  <si>
    <t>Klipsy naczyniowe tytanowe do operacji laparoskopowych rozmiar M/L, kompatybilne z klipsownicą firmy Karl Storz o numerach 30444 LR, jednorazowe, sterylne. Klipsy pakowane po 6 sztuk w magazynku. Zamawiajacy wymaga naklejki identyfikujące klipsy- min. 2 szt. do jednego magazynku.</t>
  </si>
  <si>
    <t>Elektroda do waporyzacji, j.u. z przewodem, kompatybilna z aparatem do elektrochirurgii ES 350, końcówka - kąt 90°, rozmiar 3,2mm x 150mm.</t>
  </si>
  <si>
    <t>Elektroda waporyzacyjna SERFAS ENERGY, długość 135 mm, rozmiar 3,5 mm, typ 90-S, wyposażona w kanał ssący, sterowana ręcznie poprzez przyciski w uchwycie, kompatybilna z konsolą Crossfire 2 firmy Stryker będąca na wyposażeniu x 1 szt.)</t>
  </si>
  <si>
    <t>Jednorazowa kaseta z drenami w torze odpływu kodowana kolorem czerwonym kompatybilna z pompą artroskopową dwurolkową Crossflow firmy Stryker , x 10 szt., sterylna.</t>
  </si>
  <si>
    <t>Jednorazowa kaseta z drenami w torze napływu kodowana kolorem niebieskim kompatybilna z pompą artroskopową dwurolkową Crossflow firmy Stryker , x 10 szt., sterylna.</t>
  </si>
  <si>
    <t>Ilość [op]</t>
  </si>
  <si>
    <t>Końcówka tnąca , jednorazowa , ostrze do szybkiej agresywnej dekompresji np. do wyrostka barkowego tzw. agresywne np. BARREL BURS firmy STRYKER lub równoważne, średnica: 4,0mm kompatybilne z aparatem CROSSFIRE 2</t>
  </si>
  <si>
    <t>Opis j.w. średnica 5,0 mm</t>
  </si>
  <si>
    <t>Końcówka tnąca , jednorazowa , ostrze ząbkowane tzw. agresywne , np. Tomcat firmy Stryker lub równoważne, kompatybilne z aparatem CROSSFIRE 2. Średnica 4,0 mm</t>
  </si>
  <si>
    <t>Opis j.w. średnica 4,0 mm</t>
  </si>
  <si>
    <t>Końcówka tnąca , jednorazowa , ostrze ząbkowane tzw. agresywne , np. Aggressive Plus firmy Stryker lub równoważne, kompatybilne z aparatem CROSSFIRE 2. Średnica 3,5 mm</t>
  </si>
  <si>
    <t>Cewnik Pezzer, jednorazowego użytku, sterylny, wykonany z lateksu dł. 34 -40 cm, rozmiar CH36</t>
  </si>
  <si>
    <t xml:space="preserve">Cewnik Pezzer, jednorazowego użytku, sterylny, wykonany z lateksu dł. 34 -40 cm, rozmiar CH34 </t>
  </si>
  <si>
    <t>Cewnik Pezzer, jednorazowego użytku, sterylny, wykonany z lateksu dł. 34 -40 cm, rozmiar CH32</t>
  </si>
  <si>
    <t>Dren przeznaczony do drenażu dróg żółciowych T-Kehr, jednorazowego użytku, sterylny, wykonany z biokompatybilnego silikonu, rozmiar CH 20.</t>
  </si>
  <si>
    <t>Dren przeznaczony do drenażu dróg żółciowych T-Kehr, jednorazowego użytku, sterylny, wykonany z biokompatybilnego silikonu, rozmiar CH 18.</t>
  </si>
  <si>
    <t>Dren przeznaczony do drenażu dróg żółciowych T-Kehr, jednorazowego użytku, sterylny, wykonany z biokompatybilnego silikonu, rozmiar CH 16.</t>
  </si>
  <si>
    <t>Dren przeznaczony do drenażu dróg żółciowych T-Kehr, jednorazowego użytku, sterylny, wykonany z biokompatybilnego silikonu, rozmiar CH 14.</t>
  </si>
  <si>
    <t>Dren przeznaczony do drenażu dróg żółciowych T-Kehr, jednorazowego użytku, sterylny, wykonany z biokompatybilnego silikonu, rozmiar CH 12.</t>
  </si>
  <si>
    <t>Zestaw do odsysania pola operacyjnego w zabiegach wymagających filtracji zanieczyszczeń i odłamków kostnych składający się z końcówki ssącej, dodatkowego filtra oraz drenu łączącego. Rozmiar końcówki CH 25 długość 20-26 cm; Rozmiar drenu CH30 długość drenu 250-300 cm</t>
  </si>
  <si>
    <t>Końcówka do odsysania prosta Poole'a, bez kontroli siły ssania. Rozmiar 9,6x6,6 mm, dł. 200 - 230 mm, jednorazowego użytku, sterylna.</t>
  </si>
  <si>
    <t>Podwójny cewnik do odsysania perforowany, jednorazowego użytku, sterylny, koniec widoczny w promieniach RTG, CH 30 dł. ok. 45-50 cm.</t>
  </si>
  <si>
    <t>Podwieszki, odciągi silikonowe do identyfikacji, preparacji , zamykania naczyn krwionosnych, scięgien itd., niesterylne z możliwością sterylizacji w zwojach 50m, szerokość 2 mm, dostępne w czterech kolorach.</t>
  </si>
  <si>
    <t>Opis j.w. pojemność balonu 2,50 ml</t>
  </si>
  <si>
    <t>Opis j.w. pojemność balonu 2,00 ml</t>
  </si>
  <si>
    <t>Opis j.w. pojemność balonu 1,75 ml</t>
  </si>
  <si>
    <t>Opis j.w. pojemność balonu 1,50 ml</t>
  </si>
  <si>
    <t>Opis j.w. pojemność balonu 1,25 ml</t>
  </si>
  <si>
    <t>Opis j.w. pojemność balonu 1,00 ml</t>
  </si>
  <si>
    <t>Opis j.w. pojemność balonu 0,75 ml</t>
  </si>
  <si>
    <t>Opis j.w. pojemność balonu 0,50 ml</t>
  </si>
  <si>
    <r>
      <t>Kateter do embolektomii i trombektomii, jednorazowy, sterylny, jednokanałowy z balonem, znakowany, mandryn z nierdzewnej stali miękko zakończony, koniec dalszy typu Luer-Lock, długość cewnika 80 cm, balon wycentrowany, wytrzymały na pęknięcia</t>
    </r>
    <r>
      <rPr>
        <sz val="9"/>
        <color indexed="8"/>
        <rFont val="Czcionka tekstu podstawowego"/>
        <charset val="238"/>
      </rPr>
      <t>, pojemność balonu 0,20 ml</t>
    </r>
  </si>
  <si>
    <t>Opis j.w. objętość worka 600 ml</t>
  </si>
  <si>
    <t>Worek laparoskopowy (ewakuator) samorozprężalny - obręcz z nitinolu z pamięcią kształtu. Wykonany z przeziernego poliuretanu nieprzepuszczającego płynów. Uchwyt na dwa palce w postaci półpierścieni. Osadzony w tulei kompatybilnej z trokarem 11 mm. Objętość worka 200 ml</t>
  </si>
  <si>
    <t>ZADANIE 58</t>
  </si>
  <si>
    <t>ZADANIE 59</t>
  </si>
  <si>
    <t>ZADANIE 60</t>
  </si>
  <si>
    <t>ZADANIE 61</t>
  </si>
  <si>
    <t>ZADANIE 62</t>
  </si>
  <si>
    <t>ZADANIE 63</t>
  </si>
  <si>
    <t>ZADANIE 64</t>
  </si>
  <si>
    <t>ZADANIE 65</t>
  </si>
  <si>
    <t>ZADANIE 66</t>
  </si>
  <si>
    <t>ZADANIE 67</t>
  </si>
  <si>
    <t>ZADANIE 68</t>
  </si>
  <si>
    <t>ZADANIE 69</t>
  </si>
  <si>
    <t>ZADANIE 70</t>
  </si>
  <si>
    <t>ZADANIE 71</t>
  </si>
  <si>
    <t>ZADANIE 72</t>
  </si>
  <si>
    <t>ZADANIE 73</t>
  </si>
  <si>
    <t>Zestaw do znieczuleń zewnątrzoponowych typu MINIPACK 1 z Locklt Plus lub równoważny, sterylny, w zestawie: -Igła Tuohy 18 G; Strzykawka niskooporowa o pojemności 10 ml z końcówką typu Luer SLIP; Cewnik zewnątrzoponowy z 3 otworami bocznymi, o dużej przejrzystości i odporności na załamanie, o gładko wykończonej końcówce; Filtr zewnątrzoponowy 0,2 um płaski, do 96 h nieprzerwanej pracy;Łącznik Epifuse płaski, zatrzaskowy; Prowadnik; Zatrzaskowy system mocowania cewnika 18G.</t>
  </si>
  <si>
    <t>Wykonawca użyczy na czas trwania umowy generator prądu kompatybilnego z wyżej wymienionym sprzętem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</si>
</sst>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[$-415]General"/>
  </numFmts>
  <fonts count="12">
    <font>
      <sz val="11"/>
      <color theme="1"/>
      <name val="Czcionka tekstu podstawowego"/>
      <family val="2"/>
      <charset val="238"/>
    </font>
    <font>
      <sz val="9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sz val="9"/>
      <color indexed="8"/>
      <name val="Czcionka tekstu podstawowego"/>
      <charset val="238"/>
    </font>
    <font>
      <b/>
      <sz val="9"/>
      <color indexed="8"/>
      <name val="Czcionka tekstu podstawowego"/>
      <charset val="238"/>
    </font>
    <font>
      <sz val="9"/>
      <name val="Czcionka tekstu podstawowego"/>
      <charset val="238"/>
    </font>
    <font>
      <sz val="9"/>
      <color rgb="FFFF0000"/>
      <name val="Czcionka tekstu podstawowego"/>
      <charset val="238"/>
    </font>
    <font>
      <sz val="11"/>
      <color indexed="8"/>
      <name val="Calibri"/>
      <family val="2"/>
      <charset val="238"/>
    </font>
    <font>
      <b/>
      <sz val="9"/>
      <name val="Czcionka tekstu podstawowego"/>
      <charset val="238"/>
    </font>
    <font>
      <sz val="11"/>
      <color rgb="FF000000"/>
      <name val="Calibri"/>
      <family val="2"/>
      <charset val="238"/>
    </font>
    <font>
      <sz val="9"/>
      <color rgb="FF000000"/>
      <name val="Czcionka tekstu podstawowego"/>
      <charset val="238"/>
    </font>
    <font>
      <b/>
      <sz val="12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164" fontId="9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4" fontId="2" fillId="0" borderId="2" xfId="0" applyNumberFormat="1" applyFont="1" applyBorder="1" applyAlignment="1">
      <alignment horizontal="center" vertical="center" wrapText="1"/>
    </xf>
    <xf numFmtId="44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44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4" fontId="6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4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8" fillId="0" borderId="2" xfId="0" applyNumberFormat="1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44" fontId="1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44" fontId="5" fillId="0" borderId="1" xfId="0" applyNumberFormat="1" applyFont="1" applyBorder="1" applyAlignment="1">
      <alignment wrapText="1"/>
    </xf>
    <xf numFmtId="164" fontId="10" fillId="0" borderId="0" xfId="2" applyFont="1" applyAlignment="1">
      <alignment wrapText="1"/>
    </xf>
    <xf numFmtId="44" fontId="1" fillId="0" borderId="0" xfId="0" applyNumberFormat="1" applyFont="1" applyAlignment="1">
      <alignment wrapText="1"/>
    </xf>
    <xf numFmtId="44" fontId="5" fillId="0" borderId="0" xfId="0" applyNumberFormat="1" applyFont="1" applyAlignment="1">
      <alignment wrapText="1"/>
    </xf>
    <xf numFmtId="0" fontId="2" fillId="0" borderId="2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4" fontId="8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</cellXfs>
  <cellStyles count="3">
    <cellStyle name="Excel Built-in Normal" xfId="2" xr:uid="{00000000-0005-0000-0000-000000000000}"/>
    <cellStyle name="Normalny" xfId="0" builtinId="0"/>
    <cellStyle name="Normalny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677"/>
  <sheetViews>
    <sheetView tabSelected="1" topLeftCell="A600" workbookViewId="0">
      <selection activeCell="B637" sqref="B637"/>
    </sheetView>
  </sheetViews>
  <sheetFormatPr defaultColWidth="8.69921875" defaultRowHeight="11.4"/>
  <cols>
    <col min="1" max="1" width="4.09765625" style="2" customWidth="1"/>
    <col min="2" max="2" width="44.3984375" style="1" customWidth="1"/>
    <col min="3" max="3" width="19.5" style="2" customWidth="1"/>
    <col min="4" max="4" width="7.69921875" style="2" customWidth="1"/>
    <col min="5" max="5" width="12.3984375" style="2" customWidth="1"/>
    <col min="6" max="6" width="15.09765625" style="2" customWidth="1"/>
    <col min="7" max="7" width="8.69921875" style="2" customWidth="1"/>
    <col min="8" max="8" width="13.69921875" style="3" customWidth="1"/>
    <col min="9" max="9" width="17.8984375" style="3" customWidth="1"/>
    <col min="10" max="10" width="15" style="3" customWidth="1"/>
    <col min="11" max="11" width="18.19921875" style="3" customWidth="1"/>
    <col min="12" max="12" width="8.69921875" style="2" customWidth="1"/>
    <col min="13" max="16384" width="8.69921875" style="2"/>
  </cols>
  <sheetData>
    <row r="2" spans="1:11" ht="12">
      <c r="B2" s="4" t="s">
        <v>0</v>
      </c>
    </row>
    <row r="3" spans="1:11" ht="36">
      <c r="A3" s="51" t="s">
        <v>1</v>
      </c>
      <c r="B3" s="51" t="s">
        <v>2</v>
      </c>
      <c r="C3" s="51" t="s">
        <v>3</v>
      </c>
      <c r="D3" s="51" t="s">
        <v>4</v>
      </c>
      <c r="E3" s="51" t="s">
        <v>5</v>
      </c>
      <c r="F3" s="51" t="s">
        <v>6</v>
      </c>
      <c r="G3" s="51" t="s">
        <v>7</v>
      </c>
      <c r="H3" s="52" t="s">
        <v>8</v>
      </c>
      <c r="I3" s="52" t="s">
        <v>9</v>
      </c>
      <c r="J3" s="52" t="s">
        <v>10</v>
      </c>
      <c r="K3" s="52" t="s">
        <v>11</v>
      </c>
    </row>
    <row r="4" spans="1:11" ht="307.8">
      <c r="A4" s="7" t="s">
        <v>12</v>
      </c>
      <c r="B4" s="8" t="s">
        <v>13</v>
      </c>
      <c r="C4" s="7"/>
      <c r="D4" s="7"/>
      <c r="E4" s="7"/>
      <c r="F4" s="7"/>
      <c r="G4" s="7">
        <v>62</v>
      </c>
      <c r="H4" s="9"/>
      <c r="I4" s="9">
        <f>(G4*H4)</f>
        <v>0</v>
      </c>
      <c r="J4" s="9">
        <f>I4*8%</f>
        <v>0</v>
      </c>
      <c r="K4" s="9">
        <f>I4*1.08</f>
        <v>0</v>
      </c>
    </row>
    <row r="5" spans="1:11" ht="91.8">
      <c r="A5" s="7" t="s">
        <v>14</v>
      </c>
      <c r="B5" s="8" t="s">
        <v>15</v>
      </c>
      <c r="C5" s="7"/>
      <c r="D5" s="7"/>
      <c r="E5" s="7"/>
      <c r="F5" s="7"/>
      <c r="G5" s="7">
        <v>1</v>
      </c>
      <c r="H5" s="9"/>
      <c r="I5" s="9">
        <f t="shared" ref="I5:I10" si="0">(G5*H5)</f>
        <v>0</v>
      </c>
      <c r="J5" s="9">
        <f t="shared" ref="J5:J10" si="1">I5*8%</f>
        <v>0</v>
      </c>
      <c r="K5" s="9">
        <f t="shared" ref="K5:K10" si="2">I5*1.08</f>
        <v>0</v>
      </c>
    </row>
    <row r="6" spans="1:11" ht="34.200000000000003">
      <c r="A6" s="7" t="s">
        <v>16</v>
      </c>
      <c r="B6" s="8" t="s">
        <v>17</v>
      </c>
      <c r="C6" s="7"/>
      <c r="D6" s="7"/>
      <c r="E6" s="7"/>
      <c r="F6" s="7"/>
      <c r="G6" s="7">
        <v>62</v>
      </c>
      <c r="H6" s="9"/>
      <c r="I6" s="9">
        <f t="shared" si="0"/>
        <v>0</v>
      </c>
      <c r="J6" s="9">
        <f t="shared" si="1"/>
        <v>0</v>
      </c>
      <c r="K6" s="9">
        <f t="shared" si="2"/>
        <v>0</v>
      </c>
    </row>
    <row r="7" spans="1:11" s="13" customFormat="1" ht="34.200000000000003">
      <c r="A7" s="10" t="s">
        <v>18</v>
      </c>
      <c r="B7" s="11" t="s">
        <v>19</v>
      </c>
      <c r="C7" s="10"/>
      <c r="D7" s="10"/>
      <c r="E7" s="10"/>
      <c r="F7" s="10"/>
      <c r="G7" s="10">
        <v>3</v>
      </c>
      <c r="H7" s="12"/>
      <c r="I7" s="12">
        <f t="shared" si="0"/>
        <v>0</v>
      </c>
      <c r="J7" s="12">
        <f t="shared" si="1"/>
        <v>0</v>
      </c>
      <c r="K7" s="12">
        <f t="shared" si="2"/>
        <v>0</v>
      </c>
    </row>
    <row r="8" spans="1:11" ht="22.8">
      <c r="A8" s="7" t="s">
        <v>20</v>
      </c>
      <c r="B8" s="8" t="s">
        <v>21</v>
      </c>
      <c r="C8" s="7"/>
      <c r="D8" s="7"/>
      <c r="E8" s="7"/>
      <c r="F8" s="7"/>
      <c r="G8" s="7">
        <v>45</v>
      </c>
      <c r="H8" s="9"/>
      <c r="I8" s="9">
        <f t="shared" si="0"/>
        <v>0</v>
      </c>
      <c r="J8" s="9">
        <f t="shared" si="1"/>
        <v>0</v>
      </c>
      <c r="K8" s="9">
        <f t="shared" si="2"/>
        <v>0</v>
      </c>
    </row>
    <row r="9" spans="1:11" ht="57">
      <c r="A9" s="7" t="s">
        <v>22</v>
      </c>
      <c r="B9" s="8" t="s">
        <v>23</v>
      </c>
      <c r="C9" s="7"/>
      <c r="D9" s="7"/>
      <c r="E9" s="7"/>
      <c r="F9" s="7"/>
      <c r="G9" s="7">
        <v>1</v>
      </c>
      <c r="H9" s="9"/>
      <c r="I9" s="9">
        <f t="shared" si="0"/>
        <v>0</v>
      </c>
      <c r="J9" s="9">
        <f t="shared" si="1"/>
        <v>0</v>
      </c>
      <c r="K9" s="9">
        <f t="shared" si="2"/>
        <v>0</v>
      </c>
    </row>
    <row r="10" spans="1:11">
      <c r="A10" s="7" t="s">
        <v>24</v>
      </c>
      <c r="B10" s="8" t="s">
        <v>25</v>
      </c>
      <c r="C10" s="7"/>
      <c r="D10" s="7"/>
      <c r="E10" s="7"/>
      <c r="F10" s="7"/>
      <c r="G10" s="7">
        <v>1</v>
      </c>
      <c r="H10" s="9"/>
      <c r="I10" s="9">
        <f t="shared" si="0"/>
        <v>0</v>
      </c>
      <c r="J10" s="9">
        <f t="shared" si="1"/>
        <v>0</v>
      </c>
      <c r="K10" s="9">
        <f t="shared" si="2"/>
        <v>0</v>
      </c>
    </row>
    <row r="11" spans="1:11" ht="12">
      <c r="H11" s="6" t="s">
        <v>26</v>
      </c>
      <c r="I11" s="6">
        <f>SUM(I4:I10)</f>
        <v>0</v>
      </c>
      <c r="J11" s="6">
        <f t="shared" ref="J11:K11" si="3">SUM(J4:J10)</f>
        <v>0</v>
      </c>
      <c r="K11" s="6">
        <f t="shared" si="3"/>
        <v>0</v>
      </c>
    </row>
    <row r="13" spans="1:11" ht="12">
      <c r="B13" s="4" t="s">
        <v>27</v>
      </c>
    </row>
    <row r="14" spans="1:11" ht="36">
      <c r="A14" s="51" t="s">
        <v>1</v>
      </c>
      <c r="B14" s="51" t="s">
        <v>2</v>
      </c>
      <c r="C14" s="51" t="s">
        <v>3</v>
      </c>
      <c r="D14" s="51" t="s">
        <v>4</v>
      </c>
      <c r="E14" s="51" t="s">
        <v>5</v>
      </c>
      <c r="F14" s="51" t="s">
        <v>6</v>
      </c>
      <c r="G14" s="51" t="s">
        <v>7</v>
      </c>
      <c r="H14" s="52" t="s">
        <v>8</v>
      </c>
      <c r="I14" s="52" t="s">
        <v>9</v>
      </c>
      <c r="J14" s="52" t="s">
        <v>10</v>
      </c>
      <c r="K14" s="52" t="s">
        <v>11</v>
      </c>
    </row>
    <row r="15" spans="1:11" ht="57">
      <c r="A15" s="7" t="s">
        <v>12</v>
      </c>
      <c r="B15" s="11" t="s">
        <v>28</v>
      </c>
      <c r="C15" s="7"/>
      <c r="D15" s="7"/>
      <c r="E15" s="7"/>
      <c r="F15" s="7"/>
      <c r="G15" s="7">
        <v>140</v>
      </c>
      <c r="H15" s="9"/>
      <c r="I15" s="9">
        <f t="shared" ref="I15:I24" si="4">(G15*H15)</f>
        <v>0</v>
      </c>
      <c r="J15" s="9">
        <f t="shared" ref="J15:J24" si="5">I15*8%</f>
        <v>0</v>
      </c>
      <c r="K15" s="9">
        <f t="shared" ref="K15:K24" si="6">I15*1.08</f>
        <v>0</v>
      </c>
    </row>
    <row r="16" spans="1:11">
      <c r="A16" s="7" t="s">
        <v>14</v>
      </c>
      <c r="B16" s="11" t="s">
        <v>29</v>
      </c>
      <c r="C16" s="7"/>
      <c r="D16" s="7"/>
      <c r="E16" s="7"/>
      <c r="F16" s="7"/>
      <c r="G16" s="7">
        <v>70</v>
      </c>
      <c r="H16" s="9"/>
      <c r="I16" s="9">
        <f t="shared" si="4"/>
        <v>0</v>
      </c>
      <c r="J16" s="9">
        <f t="shared" si="5"/>
        <v>0</v>
      </c>
      <c r="K16" s="9">
        <f t="shared" si="6"/>
        <v>0</v>
      </c>
    </row>
    <row r="17" spans="1:11">
      <c r="A17" s="7" t="s">
        <v>16</v>
      </c>
      <c r="B17" s="11" t="s">
        <v>30</v>
      </c>
      <c r="C17" s="7"/>
      <c r="D17" s="7"/>
      <c r="E17" s="7"/>
      <c r="F17" s="7"/>
      <c r="G17" s="7">
        <v>40</v>
      </c>
      <c r="H17" s="9"/>
      <c r="I17" s="9">
        <f t="shared" si="4"/>
        <v>0</v>
      </c>
      <c r="J17" s="9">
        <f t="shared" si="5"/>
        <v>0</v>
      </c>
      <c r="K17" s="9">
        <f t="shared" si="6"/>
        <v>0</v>
      </c>
    </row>
    <row r="18" spans="1:11">
      <c r="A18" s="7" t="s">
        <v>18</v>
      </c>
      <c r="B18" s="11" t="s">
        <v>31</v>
      </c>
      <c r="C18" s="7"/>
      <c r="D18" s="7"/>
      <c r="E18" s="7"/>
      <c r="F18" s="7"/>
      <c r="G18" s="7">
        <v>5</v>
      </c>
      <c r="H18" s="9"/>
      <c r="I18" s="9">
        <f t="shared" si="4"/>
        <v>0</v>
      </c>
      <c r="J18" s="9">
        <f t="shared" si="5"/>
        <v>0</v>
      </c>
      <c r="K18" s="9">
        <f t="shared" si="6"/>
        <v>0</v>
      </c>
    </row>
    <row r="19" spans="1:11" ht="102.6">
      <c r="A19" s="7" t="s">
        <v>20</v>
      </c>
      <c r="B19" s="11" t="s">
        <v>32</v>
      </c>
      <c r="C19" s="7"/>
      <c r="D19" s="7"/>
      <c r="E19" s="7"/>
      <c r="F19" s="7"/>
      <c r="G19" s="7">
        <v>200</v>
      </c>
      <c r="H19" s="9"/>
      <c r="I19" s="9">
        <f t="shared" si="4"/>
        <v>0</v>
      </c>
      <c r="J19" s="9">
        <f t="shared" si="5"/>
        <v>0</v>
      </c>
      <c r="K19" s="9">
        <f t="shared" si="6"/>
        <v>0</v>
      </c>
    </row>
    <row r="20" spans="1:11">
      <c r="A20" s="7" t="s">
        <v>22</v>
      </c>
      <c r="B20" s="11" t="s">
        <v>31</v>
      </c>
      <c r="C20" s="7"/>
      <c r="D20" s="7"/>
      <c r="E20" s="7"/>
      <c r="F20" s="7"/>
      <c r="G20" s="7">
        <v>5</v>
      </c>
      <c r="H20" s="9"/>
      <c r="I20" s="9">
        <f t="shared" si="4"/>
        <v>0</v>
      </c>
      <c r="J20" s="9">
        <f t="shared" si="5"/>
        <v>0</v>
      </c>
      <c r="K20" s="9">
        <f t="shared" si="6"/>
        <v>0</v>
      </c>
    </row>
    <row r="21" spans="1:11" ht="57">
      <c r="A21" s="7" t="s">
        <v>24</v>
      </c>
      <c r="B21" s="14" t="s">
        <v>33</v>
      </c>
      <c r="C21" s="7"/>
      <c r="D21" s="7"/>
      <c r="E21" s="7"/>
      <c r="F21" s="7"/>
      <c r="G21" s="7">
        <v>50</v>
      </c>
      <c r="H21" s="9"/>
      <c r="I21" s="9">
        <f t="shared" si="4"/>
        <v>0</v>
      </c>
      <c r="J21" s="9">
        <f t="shared" si="5"/>
        <v>0</v>
      </c>
      <c r="K21" s="9">
        <f t="shared" si="6"/>
        <v>0</v>
      </c>
    </row>
    <row r="22" spans="1:11">
      <c r="A22" s="7" t="s">
        <v>34</v>
      </c>
      <c r="B22" s="14" t="s">
        <v>35</v>
      </c>
      <c r="C22" s="7"/>
      <c r="D22" s="7"/>
      <c r="E22" s="7"/>
      <c r="F22" s="7"/>
      <c r="G22" s="7">
        <v>10</v>
      </c>
      <c r="H22" s="9"/>
      <c r="I22" s="9">
        <f t="shared" si="4"/>
        <v>0</v>
      </c>
      <c r="J22" s="9">
        <f t="shared" si="5"/>
        <v>0</v>
      </c>
      <c r="K22" s="9">
        <f t="shared" si="6"/>
        <v>0</v>
      </c>
    </row>
    <row r="23" spans="1:11">
      <c r="A23" s="7" t="s">
        <v>36</v>
      </c>
      <c r="B23" s="14" t="s">
        <v>37</v>
      </c>
      <c r="C23" s="7"/>
      <c r="D23" s="7"/>
      <c r="E23" s="7"/>
      <c r="F23" s="7"/>
      <c r="G23" s="7">
        <v>10</v>
      </c>
      <c r="H23" s="9"/>
      <c r="I23" s="9">
        <f t="shared" si="4"/>
        <v>0</v>
      </c>
      <c r="J23" s="9">
        <f t="shared" si="5"/>
        <v>0</v>
      </c>
      <c r="K23" s="9">
        <f t="shared" si="6"/>
        <v>0</v>
      </c>
    </row>
    <row r="24" spans="1:11" ht="45.6">
      <c r="A24" s="7" t="s">
        <v>38</v>
      </c>
      <c r="B24" s="8" t="s">
        <v>39</v>
      </c>
      <c r="C24" s="7"/>
      <c r="D24" s="7"/>
      <c r="E24" s="7"/>
      <c r="F24" s="7"/>
      <c r="G24" s="7">
        <v>60</v>
      </c>
      <c r="H24" s="9"/>
      <c r="I24" s="9">
        <f t="shared" si="4"/>
        <v>0</v>
      </c>
      <c r="J24" s="9">
        <f t="shared" si="5"/>
        <v>0</v>
      </c>
      <c r="K24" s="9">
        <f t="shared" si="6"/>
        <v>0</v>
      </c>
    </row>
    <row r="25" spans="1:11" ht="12">
      <c r="H25" s="15" t="s">
        <v>26</v>
      </c>
      <c r="I25" s="15">
        <f>SUM(I15:I24)</f>
        <v>0</v>
      </c>
      <c r="J25" s="15">
        <f t="shared" ref="J25:K25" si="7">SUM(J15:J24)</f>
        <v>0</v>
      </c>
      <c r="K25" s="15">
        <f t="shared" si="7"/>
        <v>0</v>
      </c>
    </row>
    <row r="28" spans="1:11" ht="12">
      <c r="B28" s="4" t="s">
        <v>40</v>
      </c>
    </row>
    <row r="29" spans="1:11" ht="36">
      <c r="A29" s="51" t="s">
        <v>1</v>
      </c>
      <c r="B29" s="51" t="s">
        <v>2</v>
      </c>
      <c r="C29" s="51" t="s">
        <v>3</v>
      </c>
      <c r="D29" s="51" t="s">
        <v>4</v>
      </c>
      <c r="E29" s="51" t="s">
        <v>5</v>
      </c>
      <c r="F29" s="51" t="s">
        <v>6</v>
      </c>
      <c r="G29" s="51" t="s">
        <v>7</v>
      </c>
      <c r="H29" s="52" t="s">
        <v>8</v>
      </c>
      <c r="I29" s="52" t="s">
        <v>9</v>
      </c>
      <c r="J29" s="52" t="s">
        <v>10</v>
      </c>
      <c r="K29" s="52" t="s">
        <v>11</v>
      </c>
    </row>
    <row r="30" spans="1:11" ht="68.400000000000006">
      <c r="A30" s="7" t="s">
        <v>12</v>
      </c>
      <c r="B30" s="14" t="s">
        <v>41</v>
      </c>
      <c r="C30" s="7"/>
      <c r="D30" s="7"/>
      <c r="E30" s="7"/>
      <c r="F30" s="7"/>
      <c r="G30" s="7">
        <v>2000</v>
      </c>
      <c r="H30" s="9"/>
      <c r="I30" s="9">
        <f t="shared" ref="I30:I31" si="8">(G30*H30)</f>
        <v>0</v>
      </c>
      <c r="J30" s="9">
        <f t="shared" ref="J30:J31" si="9">I30*8%</f>
        <v>0</v>
      </c>
      <c r="K30" s="9">
        <f t="shared" ref="K30:K31" si="10">I30*1.08</f>
        <v>0</v>
      </c>
    </row>
    <row r="31" spans="1:11" ht="34.200000000000003">
      <c r="A31" s="7" t="s">
        <v>14</v>
      </c>
      <c r="B31" s="14" t="s">
        <v>42</v>
      </c>
      <c r="C31" s="7"/>
      <c r="D31" s="7"/>
      <c r="E31" s="7"/>
      <c r="F31" s="7"/>
      <c r="G31" s="7">
        <v>100</v>
      </c>
      <c r="H31" s="9"/>
      <c r="I31" s="9">
        <f t="shared" si="8"/>
        <v>0</v>
      </c>
      <c r="J31" s="9">
        <f t="shared" si="9"/>
        <v>0</v>
      </c>
      <c r="K31" s="9">
        <f t="shared" si="10"/>
        <v>0</v>
      </c>
    </row>
    <row r="32" spans="1:11" ht="12">
      <c r="H32" s="15" t="s">
        <v>26</v>
      </c>
      <c r="I32" s="15">
        <f>SUM(I30:I31)</f>
        <v>0</v>
      </c>
      <c r="J32" s="15">
        <f t="shared" ref="J32:K32" si="11">SUM(J30:J31)</f>
        <v>0</v>
      </c>
      <c r="K32" s="15">
        <f t="shared" si="11"/>
        <v>0</v>
      </c>
    </row>
    <row r="35" spans="1:11" ht="12">
      <c r="B35" s="4" t="s">
        <v>43</v>
      </c>
    </row>
    <row r="36" spans="1:11" ht="36">
      <c r="A36" s="51" t="s">
        <v>1</v>
      </c>
      <c r="B36" s="51" t="s">
        <v>2</v>
      </c>
      <c r="C36" s="51" t="s">
        <v>3</v>
      </c>
      <c r="D36" s="51" t="s">
        <v>4</v>
      </c>
      <c r="E36" s="51" t="s">
        <v>5</v>
      </c>
      <c r="F36" s="51" t="s">
        <v>6</v>
      </c>
      <c r="G36" s="51" t="s">
        <v>7</v>
      </c>
      <c r="H36" s="52" t="s">
        <v>8</v>
      </c>
      <c r="I36" s="52" t="s">
        <v>9</v>
      </c>
      <c r="J36" s="52" t="s">
        <v>10</v>
      </c>
      <c r="K36" s="52" t="s">
        <v>11</v>
      </c>
    </row>
    <row r="37" spans="1:11" ht="34.200000000000003">
      <c r="A37" s="7" t="s">
        <v>12</v>
      </c>
      <c r="B37" s="14" t="s">
        <v>44</v>
      </c>
      <c r="C37" s="7"/>
      <c r="D37" s="7"/>
      <c r="E37" s="7"/>
      <c r="F37" s="7"/>
      <c r="G37" s="7">
        <v>24</v>
      </c>
      <c r="H37" s="9"/>
      <c r="I37" s="9">
        <f t="shared" ref="I37:I43" si="12">(G37*H37)</f>
        <v>0</v>
      </c>
      <c r="J37" s="9">
        <f t="shared" ref="J37:J43" si="13">I37*8%</f>
        <v>0</v>
      </c>
      <c r="K37" s="9">
        <f t="shared" ref="K37:K43" si="14">I37*1.08</f>
        <v>0</v>
      </c>
    </row>
    <row r="38" spans="1:11">
      <c r="A38" s="7" t="s">
        <v>14</v>
      </c>
      <c r="B38" s="14" t="s">
        <v>45</v>
      </c>
      <c r="C38" s="7"/>
      <c r="D38" s="7"/>
      <c r="E38" s="7"/>
      <c r="F38" s="7"/>
      <c r="G38" s="7">
        <v>4920</v>
      </c>
      <c r="H38" s="9"/>
      <c r="I38" s="9">
        <f t="shared" si="12"/>
        <v>0</v>
      </c>
      <c r="J38" s="9">
        <f t="shared" si="13"/>
        <v>0</v>
      </c>
      <c r="K38" s="9">
        <f t="shared" si="14"/>
        <v>0</v>
      </c>
    </row>
    <row r="39" spans="1:11">
      <c r="A39" s="7" t="s">
        <v>16</v>
      </c>
      <c r="B39" s="14" t="s">
        <v>46</v>
      </c>
      <c r="C39" s="7"/>
      <c r="D39" s="7"/>
      <c r="E39" s="7"/>
      <c r="F39" s="7"/>
      <c r="G39" s="7">
        <v>4824</v>
      </c>
      <c r="H39" s="9"/>
      <c r="I39" s="9">
        <f t="shared" si="12"/>
        <v>0</v>
      </c>
      <c r="J39" s="9">
        <f t="shared" si="13"/>
        <v>0</v>
      </c>
      <c r="K39" s="9">
        <f t="shared" si="14"/>
        <v>0</v>
      </c>
    </row>
    <row r="40" spans="1:11" ht="34.200000000000003">
      <c r="A40" s="7" t="s">
        <v>18</v>
      </c>
      <c r="B40" s="14" t="s">
        <v>47</v>
      </c>
      <c r="C40" s="7"/>
      <c r="D40" s="7"/>
      <c r="E40" s="7"/>
      <c r="F40" s="7"/>
      <c r="G40" s="7">
        <v>240</v>
      </c>
      <c r="H40" s="9"/>
      <c r="I40" s="9">
        <f t="shared" si="12"/>
        <v>0</v>
      </c>
      <c r="J40" s="9">
        <f t="shared" si="13"/>
        <v>0</v>
      </c>
      <c r="K40" s="9">
        <f t="shared" si="14"/>
        <v>0</v>
      </c>
    </row>
    <row r="41" spans="1:11" ht="34.200000000000003">
      <c r="A41" s="7" t="s">
        <v>20</v>
      </c>
      <c r="B41" s="14" t="s">
        <v>48</v>
      </c>
      <c r="C41" s="7"/>
      <c r="D41" s="7"/>
      <c r="E41" s="7"/>
      <c r="F41" s="7"/>
      <c r="G41" s="7">
        <v>1128</v>
      </c>
      <c r="H41" s="9"/>
      <c r="I41" s="9">
        <f t="shared" si="12"/>
        <v>0</v>
      </c>
      <c r="J41" s="9">
        <f t="shared" si="13"/>
        <v>0</v>
      </c>
      <c r="K41" s="9">
        <f t="shared" si="14"/>
        <v>0</v>
      </c>
    </row>
    <row r="42" spans="1:11">
      <c r="A42" s="7" t="s">
        <v>22</v>
      </c>
      <c r="B42" s="14" t="s">
        <v>49</v>
      </c>
      <c r="C42" s="7"/>
      <c r="D42" s="7"/>
      <c r="E42" s="7"/>
      <c r="F42" s="7"/>
      <c r="G42" s="7">
        <v>2592</v>
      </c>
      <c r="H42" s="9"/>
      <c r="I42" s="9">
        <f t="shared" si="12"/>
        <v>0</v>
      </c>
      <c r="J42" s="9">
        <f t="shared" si="13"/>
        <v>0</v>
      </c>
      <c r="K42" s="9">
        <f t="shared" si="14"/>
        <v>0</v>
      </c>
    </row>
    <row r="43" spans="1:11">
      <c r="A43" s="7" t="s">
        <v>24</v>
      </c>
      <c r="B43" s="14" t="s">
        <v>50</v>
      </c>
      <c r="C43" s="7"/>
      <c r="D43" s="7"/>
      <c r="E43" s="7"/>
      <c r="F43" s="7"/>
      <c r="G43" s="7">
        <v>384</v>
      </c>
      <c r="H43" s="9"/>
      <c r="I43" s="9">
        <f t="shared" si="12"/>
        <v>0</v>
      </c>
      <c r="J43" s="9">
        <f t="shared" si="13"/>
        <v>0</v>
      </c>
      <c r="K43" s="9">
        <f t="shared" si="14"/>
        <v>0</v>
      </c>
    </row>
    <row r="44" spans="1:11" ht="12">
      <c r="H44" s="15" t="s">
        <v>26</v>
      </c>
      <c r="I44" s="16">
        <f>SUM(I37:I43)</f>
        <v>0</v>
      </c>
      <c r="J44" s="16">
        <f>SUM(J37:J43)</f>
        <v>0</v>
      </c>
      <c r="K44" s="16">
        <f>SUM(K37:K43)</f>
        <v>0</v>
      </c>
    </row>
    <row r="47" spans="1:11">
      <c r="B47" s="17"/>
    </row>
    <row r="48" spans="1:11">
      <c r="B48" s="17"/>
    </row>
    <row r="49" spans="1:11" ht="12">
      <c r="B49" s="4" t="s">
        <v>51</v>
      </c>
    </row>
    <row r="50" spans="1:11" ht="36">
      <c r="A50" s="5" t="s">
        <v>1</v>
      </c>
      <c r="B50" s="51" t="s">
        <v>2</v>
      </c>
      <c r="C50" s="51" t="s">
        <v>3</v>
      </c>
      <c r="D50" s="51" t="s">
        <v>4</v>
      </c>
      <c r="E50" s="51" t="s">
        <v>5</v>
      </c>
      <c r="F50" s="51" t="s">
        <v>6</v>
      </c>
      <c r="G50" s="51" t="s">
        <v>7</v>
      </c>
      <c r="H50" s="52" t="s">
        <v>8</v>
      </c>
      <c r="I50" s="52" t="s">
        <v>9</v>
      </c>
      <c r="J50" s="52" t="s">
        <v>10</v>
      </c>
      <c r="K50" s="52" t="s">
        <v>11</v>
      </c>
    </row>
    <row r="51" spans="1:11" ht="34.200000000000003">
      <c r="A51" s="7" t="s">
        <v>12</v>
      </c>
      <c r="B51" s="14" t="s">
        <v>52</v>
      </c>
      <c r="C51" s="7"/>
      <c r="D51" s="7"/>
      <c r="E51" s="7"/>
      <c r="F51" s="7"/>
      <c r="G51" s="7">
        <v>400</v>
      </c>
      <c r="H51" s="9"/>
      <c r="I51" s="9">
        <f>(G51*H51)</f>
        <v>0</v>
      </c>
      <c r="J51" s="9">
        <f>I51*8%</f>
        <v>0</v>
      </c>
      <c r="K51" s="9">
        <f>I51*1.08</f>
        <v>0</v>
      </c>
    </row>
    <row r="52" spans="1:11" ht="45.6">
      <c r="A52" s="7" t="s">
        <v>14</v>
      </c>
      <c r="B52" s="14" t="s">
        <v>53</v>
      </c>
      <c r="C52" s="7"/>
      <c r="D52" s="7"/>
      <c r="E52" s="7"/>
      <c r="F52" s="7"/>
      <c r="G52" s="7">
        <v>80</v>
      </c>
      <c r="H52" s="9"/>
      <c r="I52" s="9">
        <f>(G52*H52)</f>
        <v>0</v>
      </c>
      <c r="J52" s="9">
        <f>I52*8%</f>
        <v>0</v>
      </c>
      <c r="K52" s="9">
        <f>I52*1.08</f>
        <v>0</v>
      </c>
    </row>
    <row r="53" spans="1:11">
      <c r="A53" s="7" t="s">
        <v>16</v>
      </c>
      <c r="B53" s="14" t="s">
        <v>54</v>
      </c>
      <c r="C53" s="7"/>
      <c r="D53" s="7"/>
      <c r="E53" s="7"/>
      <c r="F53" s="7"/>
      <c r="G53" s="7">
        <v>500</v>
      </c>
      <c r="H53" s="9"/>
      <c r="I53" s="9">
        <f>(G53*H53)</f>
        <v>0</v>
      </c>
      <c r="J53" s="9">
        <f>I53*8%</f>
        <v>0</v>
      </c>
      <c r="K53" s="9">
        <f>I53*1.08</f>
        <v>0</v>
      </c>
    </row>
    <row r="54" spans="1:11">
      <c r="A54" s="7" t="s">
        <v>18</v>
      </c>
      <c r="B54" s="14" t="s">
        <v>55</v>
      </c>
      <c r="C54" s="7"/>
      <c r="D54" s="7"/>
      <c r="E54" s="7"/>
      <c r="F54" s="7"/>
      <c r="G54" s="7">
        <v>80</v>
      </c>
      <c r="H54" s="9"/>
      <c r="I54" s="9">
        <f>(G54*H54)</f>
        <v>0</v>
      </c>
      <c r="J54" s="9">
        <f>I54*8%</f>
        <v>0</v>
      </c>
      <c r="K54" s="9">
        <f>I54*1.08</f>
        <v>0</v>
      </c>
    </row>
    <row r="55" spans="1:11" ht="12">
      <c r="H55" s="15" t="s">
        <v>26</v>
      </c>
      <c r="I55" s="16">
        <f>SUM(I51:I54)</f>
        <v>0</v>
      </c>
      <c r="J55" s="16">
        <f>SUM(J51:J54)</f>
        <v>0</v>
      </c>
      <c r="K55" s="16">
        <f>SUM(K51:K54)</f>
        <v>0</v>
      </c>
    </row>
    <row r="59" spans="1:11" ht="12">
      <c r="B59" s="4" t="s">
        <v>56</v>
      </c>
    </row>
    <row r="60" spans="1:11" ht="36">
      <c r="A60" s="51" t="s">
        <v>1</v>
      </c>
      <c r="B60" s="51" t="s">
        <v>2</v>
      </c>
      <c r="C60" s="51" t="s">
        <v>3</v>
      </c>
      <c r="D60" s="51" t="s">
        <v>4</v>
      </c>
      <c r="E60" s="51" t="s">
        <v>5</v>
      </c>
      <c r="F60" s="51" t="s">
        <v>6</v>
      </c>
      <c r="G60" s="51" t="s">
        <v>7</v>
      </c>
      <c r="H60" s="52" t="s">
        <v>8</v>
      </c>
      <c r="I60" s="52" t="s">
        <v>9</v>
      </c>
      <c r="J60" s="52" t="s">
        <v>10</v>
      </c>
      <c r="K60" s="52" t="s">
        <v>11</v>
      </c>
    </row>
    <row r="61" spans="1:11" ht="159.6">
      <c r="A61" s="7" t="s">
        <v>12</v>
      </c>
      <c r="B61" s="14" t="s">
        <v>57</v>
      </c>
      <c r="C61" s="7"/>
      <c r="D61" s="7"/>
      <c r="E61" s="7"/>
      <c r="F61" s="7"/>
      <c r="G61" s="7">
        <v>3000</v>
      </c>
      <c r="H61" s="9"/>
      <c r="I61" s="9">
        <f>(G61*H61)</f>
        <v>0</v>
      </c>
      <c r="J61" s="9">
        <f>I61*8%</f>
        <v>0</v>
      </c>
      <c r="K61" s="9">
        <f>I61*1.08</f>
        <v>0</v>
      </c>
    </row>
    <row r="62" spans="1:11" ht="12">
      <c r="H62" s="15" t="s">
        <v>26</v>
      </c>
      <c r="I62" s="16">
        <f>SUM(I61:I61)</f>
        <v>0</v>
      </c>
      <c r="J62" s="16">
        <f>SUM(J61:J61)</f>
        <v>0</v>
      </c>
      <c r="K62" s="16">
        <f>SUM(K61:K61)</f>
        <v>0</v>
      </c>
    </row>
    <row r="65" spans="1:11" ht="12">
      <c r="B65" s="4" t="s">
        <v>58</v>
      </c>
    </row>
    <row r="66" spans="1:11" ht="36">
      <c r="A66" s="51" t="s">
        <v>1</v>
      </c>
      <c r="B66" s="51" t="s">
        <v>2</v>
      </c>
      <c r="C66" s="51" t="s">
        <v>3</v>
      </c>
      <c r="D66" s="51" t="s">
        <v>4</v>
      </c>
      <c r="E66" s="51" t="s">
        <v>5</v>
      </c>
      <c r="F66" s="51" t="s">
        <v>6</v>
      </c>
      <c r="G66" s="51" t="s">
        <v>7</v>
      </c>
      <c r="H66" s="52" t="s">
        <v>8</v>
      </c>
      <c r="I66" s="52" t="s">
        <v>9</v>
      </c>
      <c r="J66" s="52" t="s">
        <v>10</v>
      </c>
      <c r="K66" s="52" t="s">
        <v>11</v>
      </c>
    </row>
    <row r="67" spans="1:11" ht="57">
      <c r="A67" s="7" t="s">
        <v>12</v>
      </c>
      <c r="B67" s="14" t="s">
        <v>59</v>
      </c>
      <c r="C67" s="7"/>
      <c r="D67" s="7"/>
      <c r="E67" s="7"/>
      <c r="F67" s="7"/>
      <c r="G67" s="7">
        <v>400</v>
      </c>
      <c r="H67" s="9"/>
      <c r="I67" s="9">
        <f>(G67*H67)</f>
        <v>0</v>
      </c>
      <c r="J67" s="9">
        <f>I67*8%</f>
        <v>0</v>
      </c>
      <c r="K67" s="9">
        <f>I67*1.08</f>
        <v>0</v>
      </c>
    </row>
    <row r="68" spans="1:11" ht="12">
      <c r="H68" s="15" t="s">
        <v>26</v>
      </c>
      <c r="I68" s="16">
        <f>SUM(I67:I67)</f>
        <v>0</v>
      </c>
      <c r="J68" s="16">
        <f>SUM(J67:J67)</f>
        <v>0</v>
      </c>
      <c r="K68" s="16">
        <f>SUM(K67:K67)</f>
        <v>0</v>
      </c>
    </row>
    <row r="71" spans="1:11" ht="12">
      <c r="B71" s="4" t="s">
        <v>60</v>
      </c>
    </row>
    <row r="72" spans="1:11" ht="36">
      <c r="A72" s="51" t="s">
        <v>1</v>
      </c>
      <c r="B72" s="51" t="s">
        <v>2</v>
      </c>
      <c r="C72" s="51" t="s">
        <v>3</v>
      </c>
      <c r="D72" s="51" t="s">
        <v>4</v>
      </c>
      <c r="E72" s="51" t="s">
        <v>5</v>
      </c>
      <c r="F72" s="51" t="s">
        <v>6</v>
      </c>
      <c r="G72" s="51" t="s">
        <v>7</v>
      </c>
      <c r="H72" s="52" t="s">
        <v>8</v>
      </c>
      <c r="I72" s="52" t="s">
        <v>9</v>
      </c>
      <c r="J72" s="52" t="s">
        <v>10</v>
      </c>
      <c r="K72" s="52" t="s">
        <v>11</v>
      </c>
    </row>
    <row r="73" spans="1:11" ht="34.200000000000003">
      <c r="A73" s="7" t="s">
        <v>12</v>
      </c>
      <c r="B73" s="14" t="s">
        <v>61</v>
      </c>
      <c r="C73" s="7"/>
      <c r="D73" s="7"/>
      <c r="E73" s="7"/>
      <c r="F73" s="7"/>
      <c r="G73" s="7">
        <v>12000</v>
      </c>
      <c r="H73" s="9"/>
      <c r="I73" s="9">
        <f>(G73*H73)</f>
        <v>0</v>
      </c>
      <c r="J73" s="9">
        <f>I73*8%</f>
        <v>0</v>
      </c>
      <c r="K73" s="9">
        <f>I73*1.08</f>
        <v>0</v>
      </c>
    </row>
    <row r="74" spans="1:11" ht="12">
      <c r="H74" s="15" t="s">
        <v>26</v>
      </c>
      <c r="I74" s="16">
        <f>SUM(I73:I73)</f>
        <v>0</v>
      </c>
      <c r="J74" s="16">
        <f>SUM(J73:J73)</f>
        <v>0</v>
      </c>
      <c r="K74" s="16">
        <f>SUM(K73:K73)</f>
        <v>0</v>
      </c>
    </row>
    <row r="77" spans="1:11" ht="12">
      <c r="B77" s="4" t="s">
        <v>62</v>
      </c>
    </row>
    <row r="78" spans="1:11" ht="36">
      <c r="A78" s="51" t="s">
        <v>1</v>
      </c>
      <c r="B78" s="51" t="s">
        <v>2</v>
      </c>
      <c r="C78" s="51" t="s">
        <v>3</v>
      </c>
      <c r="D78" s="51" t="s">
        <v>4</v>
      </c>
      <c r="E78" s="51" t="s">
        <v>5</v>
      </c>
      <c r="F78" s="51" t="s">
        <v>6</v>
      </c>
      <c r="G78" s="51" t="s">
        <v>7</v>
      </c>
      <c r="H78" s="52" t="s">
        <v>8</v>
      </c>
      <c r="I78" s="52" t="s">
        <v>9</v>
      </c>
      <c r="J78" s="52" t="s">
        <v>10</v>
      </c>
      <c r="K78" s="52" t="s">
        <v>11</v>
      </c>
    </row>
    <row r="79" spans="1:11" s="13" customFormat="1" ht="22.8">
      <c r="A79" s="10" t="s">
        <v>12</v>
      </c>
      <c r="B79" s="14" t="s">
        <v>63</v>
      </c>
      <c r="C79" s="10"/>
      <c r="D79" s="10"/>
      <c r="E79" s="10"/>
      <c r="F79" s="10"/>
      <c r="G79" s="10">
        <v>8500</v>
      </c>
      <c r="H79" s="12"/>
      <c r="I79" s="12">
        <f>(G79*H79)</f>
        <v>0</v>
      </c>
      <c r="J79" s="12">
        <f>I79*8%</f>
        <v>0</v>
      </c>
      <c r="K79" s="12">
        <f>I79*1.08</f>
        <v>0</v>
      </c>
    </row>
    <row r="80" spans="1:11" s="13" customFormat="1" ht="22.8">
      <c r="A80" s="10" t="s">
        <v>14</v>
      </c>
      <c r="B80" s="14" t="s">
        <v>64</v>
      </c>
      <c r="C80" s="10"/>
      <c r="D80" s="10"/>
      <c r="E80" s="10"/>
      <c r="F80" s="10"/>
      <c r="G80" s="10">
        <v>8500</v>
      </c>
      <c r="H80" s="12"/>
      <c r="I80" s="12">
        <f>(G80*H80)</f>
        <v>0</v>
      </c>
      <c r="J80" s="12">
        <f>I80*8%</f>
        <v>0</v>
      </c>
      <c r="K80" s="12">
        <f>I80*1.08</f>
        <v>0</v>
      </c>
    </row>
    <row r="81" spans="1:11">
      <c r="A81" s="7" t="s">
        <v>16</v>
      </c>
      <c r="B81" s="14" t="s">
        <v>65</v>
      </c>
      <c r="C81" s="7"/>
      <c r="D81" s="7"/>
      <c r="E81" s="7"/>
      <c r="F81" s="7"/>
      <c r="G81" s="7">
        <v>100</v>
      </c>
      <c r="H81" s="9"/>
      <c r="I81" s="9">
        <f>(G81*H81)</f>
        <v>0</v>
      </c>
      <c r="J81" s="9">
        <f>I81*8%</f>
        <v>0</v>
      </c>
      <c r="K81" s="9">
        <f>I81*1.08</f>
        <v>0</v>
      </c>
    </row>
    <row r="82" spans="1:11" ht="12">
      <c r="H82" s="15" t="s">
        <v>26</v>
      </c>
      <c r="I82" s="16">
        <f>SUM(I79:I81)</f>
        <v>0</v>
      </c>
      <c r="J82" s="16">
        <f>SUM(J79:J81)</f>
        <v>0</v>
      </c>
      <c r="K82" s="16">
        <f>SUM(K79:K81)</f>
        <v>0</v>
      </c>
    </row>
    <row r="85" spans="1:11" ht="12">
      <c r="B85" s="4" t="s">
        <v>66</v>
      </c>
    </row>
    <row r="86" spans="1:11" ht="36">
      <c r="A86" s="51" t="s">
        <v>1</v>
      </c>
      <c r="B86" s="51" t="s">
        <v>2</v>
      </c>
      <c r="C86" s="51" t="s">
        <v>3</v>
      </c>
      <c r="D86" s="51" t="s">
        <v>4</v>
      </c>
      <c r="E86" s="51" t="s">
        <v>5</v>
      </c>
      <c r="F86" s="51" t="s">
        <v>6</v>
      </c>
      <c r="G86" s="51" t="s">
        <v>7</v>
      </c>
      <c r="H86" s="52" t="s">
        <v>8</v>
      </c>
      <c r="I86" s="52" t="s">
        <v>9</v>
      </c>
      <c r="J86" s="52" t="s">
        <v>10</v>
      </c>
      <c r="K86" s="52" t="s">
        <v>11</v>
      </c>
    </row>
    <row r="87" spans="1:11" ht="22.8">
      <c r="A87" s="7" t="s">
        <v>12</v>
      </c>
      <c r="B87" s="14" t="s">
        <v>67</v>
      </c>
      <c r="C87" s="7"/>
      <c r="D87" s="7"/>
      <c r="E87" s="7"/>
      <c r="F87" s="7"/>
      <c r="G87" s="7">
        <v>1100</v>
      </c>
      <c r="H87" s="9"/>
      <c r="I87" s="9">
        <f>(G87*H87)</f>
        <v>0</v>
      </c>
      <c r="J87" s="9">
        <f>I87*8%</f>
        <v>0</v>
      </c>
      <c r="K87" s="9">
        <f>I87*1.08</f>
        <v>0</v>
      </c>
    </row>
    <row r="88" spans="1:11" ht="34.200000000000003">
      <c r="A88" s="7" t="s">
        <v>14</v>
      </c>
      <c r="B88" s="14" t="s">
        <v>68</v>
      </c>
      <c r="C88" s="7"/>
      <c r="D88" s="7"/>
      <c r="E88" s="7"/>
      <c r="F88" s="7"/>
      <c r="G88" s="7">
        <v>15</v>
      </c>
      <c r="H88" s="9"/>
      <c r="I88" s="9">
        <f>(G88*H88)</f>
        <v>0</v>
      </c>
      <c r="J88" s="9">
        <f>I88*8%</f>
        <v>0</v>
      </c>
      <c r="K88" s="9">
        <f>I88*1.08</f>
        <v>0</v>
      </c>
    </row>
    <row r="89" spans="1:11" ht="12">
      <c r="H89" s="15" t="s">
        <v>26</v>
      </c>
      <c r="I89" s="16">
        <f>SUM(I87:I88)</f>
        <v>0</v>
      </c>
      <c r="J89" s="16">
        <f>SUM(J87:J88)</f>
        <v>0</v>
      </c>
      <c r="K89" s="16">
        <f>SUM(K87:K88)</f>
        <v>0</v>
      </c>
    </row>
    <row r="92" spans="1:11" ht="12">
      <c r="B92" s="4" t="s">
        <v>69</v>
      </c>
    </row>
    <row r="93" spans="1:11" ht="36">
      <c r="A93" s="51" t="s">
        <v>1</v>
      </c>
      <c r="B93" s="51" t="s">
        <v>2</v>
      </c>
      <c r="C93" s="51" t="s">
        <v>3</v>
      </c>
      <c r="D93" s="51" t="s">
        <v>4</v>
      </c>
      <c r="E93" s="51" t="s">
        <v>5</v>
      </c>
      <c r="F93" s="51" t="s">
        <v>6</v>
      </c>
      <c r="G93" s="51" t="s">
        <v>7</v>
      </c>
      <c r="H93" s="52" t="s">
        <v>8</v>
      </c>
      <c r="I93" s="52" t="s">
        <v>9</v>
      </c>
      <c r="J93" s="52" t="s">
        <v>10</v>
      </c>
      <c r="K93" s="52" t="s">
        <v>11</v>
      </c>
    </row>
    <row r="94" spans="1:11" ht="22.8">
      <c r="A94" s="10" t="s">
        <v>12</v>
      </c>
      <c r="B94" s="14" t="s">
        <v>70</v>
      </c>
      <c r="C94" s="7"/>
      <c r="D94" s="7"/>
      <c r="E94" s="7"/>
      <c r="F94" s="7"/>
      <c r="G94" s="7">
        <v>340</v>
      </c>
      <c r="H94" s="9"/>
      <c r="I94" s="9">
        <f t="shared" ref="I94:I136" si="15">(G94*H94)</f>
        <v>0</v>
      </c>
      <c r="J94" s="9">
        <f t="shared" ref="J94:J136" si="16">I94*8%</f>
        <v>0</v>
      </c>
      <c r="K94" s="9">
        <f t="shared" ref="K94:K136" si="17">I94*1.08</f>
        <v>0</v>
      </c>
    </row>
    <row r="95" spans="1:11">
      <c r="A95" s="10" t="s">
        <v>14</v>
      </c>
      <c r="B95" s="14" t="s">
        <v>71</v>
      </c>
      <c r="C95" s="7"/>
      <c r="D95" s="7"/>
      <c r="E95" s="7"/>
      <c r="F95" s="7"/>
      <c r="G95" s="7">
        <v>1260</v>
      </c>
      <c r="H95" s="9"/>
      <c r="I95" s="9">
        <f t="shared" si="15"/>
        <v>0</v>
      </c>
      <c r="J95" s="9">
        <f t="shared" si="16"/>
        <v>0</v>
      </c>
      <c r="K95" s="9">
        <f t="shared" si="17"/>
        <v>0</v>
      </c>
    </row>
    <row r="96" spans="1:11">
      <c r="A96" s="10" t="s">
        <v>16</v>
      </c>
      <c r="B96" s="14" t="s">
        <v>72</v>
      </c>
      <c r="C96" s="7"/>
      <c r="D96" s="7"/>
      <c r="E96" s="7"/>
      <c r="F96" s="7"/>
      <c r="G96" s="7">
        <v>2370</v>
      </c>
      <c r="H96" s="9"/>
      <c r="I96" s="9">
        <f t="shared" si="15"/>
        <v>0</v>
      </c>
      <c r="J96" s="9">
        <f t="shared" si="16"/>
        <v>0</v>
      </c>
      <c r="K96" s="9">
        <f t="shared" si="17"/>
        <v>0</v>
      </c>
    </row>
    <row r="97" spans="1:11">
      <c r="A97" s="10" t="s">
        <v>18</v>
      </c>
      <c r="B97" s="14" t="s">
        <v>73</v>
      </c>
      <c r="C97" s="7"/>
      <c r="D97" s="7"/>
      <c r="E97" s="7"/>
      <c r="F97" s="7"/>
      <c r="G97" s="7">
        <v>500</v>
      </c>
      <c r="H97" s="9"/>
      <c r="I97" s="9">
        <f t="shared" si="15"/>
        <v>0</v>
      </c>
      <c r="J97" s="9">
        <f t="shared" si="16"/>
        <v>0</v>
      </c>
      <c r="K97" s="9">
        <f t="shared" si="17"/>
        <v>0</v>
      </c>
    </row>
    <row r="98" spans="1:11">
      <c r="A98" s="10" t="s">
        <v>20</v>
      </c>
      <c r="B98" s="14" t="s">
        <v>74</v>
      </c>
      <c r="C98" s="7"/>
      <c r="D98" s="7"/>
      <c r="E98" s="7"/>
      <c r="F98" s="7"/>
      <c r="G98" s="7">
        <v>2200</v>
      </c>
      <c r="H98" s="9"/>
      <c r="I98" s="9">
        <f t="shared" si="15"/>
        <v>0</v>
      </c>
      <c r="J98" s="9">
        <f t="shared" si="16"/>
        <v>0</v>
      </c>
      <c r="K98" s="9">
        <f t="shared" si="17"/>
        <v>0</v>
      </c>
    </row>
    <row r="99" spans="1:11">
      <c r="A99" s="10" t="s">
        <v>22</v>
      </c>
      <c r="B99" s="14" t="s">
        <v>75</v>
      </c>
      <c r="C99" s="7"/>
      <c r="D99" s="7"/>
      <c r="E99" s="7"/>
      <c r="F99" s="7"/>
      <c r="G99" s="7">
        <v>16500</v>
      </c>
      <c r="H99" s="9"/>
      <c r="I99" s="9">
        <f t="shared" si="15"/>
        <v>0</v>
      </c>
      <c r="J99" s="9">
        <f t="shared" si="16"/>
        <v>0</v>
      </c>
      <c r="K99" s="9">
        <f t="shared" si="17"/>
        <v>0</v>
      </c>
    </row>
    <row r="100" spans="1:11">
      <c r="A100" s="10" t="s">
        <v>24</v>
      </c>
      <c r="B100" s="14" t="s">
        <v>76</v>
      </c>
      <c r="C100" s="7"/>
      <c r="D100" s="7"/>
      <c r="E100" s="7"/>
      <c r="F100" s="7"/>
      <c r="G100" s="7">
        <v>2450</v>
      </c>
      <c r="H100" s="9"/>
      <c r="I100" s="9">
        <f t="shared" si="15"/>
        <v>0</v>
      </c>
      <c r="J100" s="9">
        <f t="shared" si="16"/>
        <v>0</v>
      </c>
      <c r="K100" s="9">
        <f t="shared" si="17"/>
        <v>0</v>
      </c>
    </row>
    <row r="101" spans="1:11" s="13" customFormat="1" ht="68.400000000000006">
      <c r="A101" s="10" t="s">
        <v>34</v>
      </c>
      <c r="B101" s="14" t="s">
        <v>77</v>
      </c>
      <c r="C101" s="10"/>
      <c r="D101" s="10"/>
      <c r="E101" s="10"/>
      <c r="F101" s="10"/>
      <c r="G101" s="10">
        <v>280</v>
      </c>
      <c r="H101" s="12"/>
      <c r="I101" s="12">
        <f t="shared" si="15"/>
        <v>0</v>
      </c>
      <c r="J101" s="12">
        <f t="shared" si="16"/>
        <v>0</v>
      </c>
      <c r="K101" s="12">
        <f t="shared" si="17"/>
        <v>0</v>
      </c>
    </row>
    <row r="102" spans="1:11" s="13" customFormat="1" ht="68.400000000000006">
      <c r="A102" s="10" t="s">
        <v>36</v>
      </c>
      <c r="B102" s="14" t="s">
        <v>78</v>
      </c>
      <c r="C102" s="10"/>
      <c r="D102" s="10"/>
      <c r="E102" s="10"/>
      <c r="F102" s="10"/>
      <c r="G102" s="10">
        <v>250</v>
      </c>
      <c r="H102" s="12"/>
      <c r="I102" s="12">
        <f t="shared" si="15"/>
        <v>0</v>
      </c>
      <c r="J102" s="12">
        <f t="shared" si="16"/>
        <v>0</v>
      </c>
      <c r="K102" s="12">
        <f t="shared" si="17"/>
        <v>0</v>
      </c>
    </row>
    <row r="103" spans="1:11" s="13" customFormat="1" ht="79.8">
      <c r="A103" s="10" t="s">
        <v>38</v>
      </c>
      <c r="B103" s="14" t="s">
        <v>79</v>
      </c>
      <c r="C103" s="18"/>
      <c r="D103" s="10"/>
      <c r="E103" s="10"/>
      <c r="F103" s="10"/>
      <c r="G103" s="10">
        <v>10</v>
      </c>
      <c r="H103" s="12"/>
      <c r="I103" s="12">
        <f t="shared" si="15"/>
        <v>0</v>
      </c>
      <c r="J103" s="12">
        <f t="shared" si="16"/>
        <v>0</v>
      </c>
      <c r="K103" s="12">
        <f t="shared" si="17"/>
        <v>0</v>
      </c>
    </row>
    <row r="104" spans="1:11" ht="22.8">
      <c r="A104" s="10" t="s">
        <v>80</v>
      </c>
      <c r="B104" s="14" t="s">
        <v>81</v>
      </c>
      <c r="C104" s="7"/>
      <c r="D104" s="7"/>
      <c r="E104" s="7"/>
      <c r="F104" s="7"/>
      <c r="G104" s="7">
        <v>5100</v>
      </c>
      <c r="H104" s="9"/>
      <c r="I104" s="9">
        <f t="shared" si="15"/>
        <v>0</v>
      </c>
      <c r="J104" s="9">
        <f t="shared" si="16"/>
        <v>0</v>
      </c>
      <c r="K104" s="9">
        <f t="shared" si="17"/>
        <v>0</v>
      </c>
    </row>
    <row r="105" spans="1:11" ht="22.8">
      <c r="A105" s="10" t="s">
        <v>82</v>
      </c>
      <c r="B105" s="14" t="s">
        <v>83</v>
      </c>
      <c r="C105" s="7"/>
      <c r="D105" s="7"/>
      <c r="E105" s="7"/>
      <c r="F105" s="7"/>
      <c r="G105" s="7">
        <v>150</v>
      </c>
      <c r="H105" s="9"/>
      <c r="I105" s="9">
        <f t="shared" si="15"/>
        <v>0</v>
      </c>
      <c r="J105" s="9">
        <f t="shared" si="16"/>
        <v>0</v>
      </c>
      <c r="K105" s="9">
        <f t="shared" si="17"/>
        <v>0</v>
      </c>
    </row>
    <row r="106" spans="1:11" ht="22.8">
      <c r="A106" s="10" t="s">
        <v>84</v>
      </c>
      <c r="B106" s="14" t="s">
        <v>85</v>
      </c>
      <c r="C106" s="7"/>
      <c r="D106" s="7"/>
      <c r="E106" s="7"/>
      <c r="F106" s="7"/>
      <c r="G106" s="7">
        <v>60</v>
      </c>
      <c r="H106" s="9"/>
      <c r="I106" s="9">
        <f t="shared" si="15"/>
        <v>0</v>
      </c>
      <c r="J106" s="9">
        <f t="shared" si="16"/>
        <v>0</v>
      </c>
      <c r="K106" s="9">
        <f t="shared" si="17"/>
        <v>0</v>
      </c>
    </row>
    <row r="107" spans="1:11" ht="22.8">
      <c r="A107" s="10" t="s">
        <v>86</v>
      </c>
      <c r="B107" s="14" t="s">
        <v>87</v>
      </c>
      <c r="C107" s="7"/>
      <c r="D107" s="7"/>
      <c r="E107" s="7"/>
      <c r="F107" s="7"/>
      <c r="G107" s="7">
        <v>25</v>
      </c>
      <c r="H107" s="9"/>
      <c r="I107" s="9">
        <f t="shared" si="15"/>
        <v>0</v>
      </c>
      <c r="J107" s="9">
        <f t="shared" si="16"/>
        <v>0</v>
      </c>
      <c r="K107" s="9">
        <f t="shared" si="17"/>
        <v>0</v>
      </c>
    </row>
    <row r="108" spans="1:11">
      <c r="A108" s="10" t="s">
        <v>88</v>
      </c>
      <c r="B108" s="14" t="s">
        <v>89</v>
      </c>
      <c r="C108" s="7"/>
      <c r="D108" s="7"/>
      <c r="E108" s="7"/>
      <c r="F108" s="7"/>
      <c r="G108" s="7">
        <v>25</v>
      </c>
      <c r="H108" s="9"/>
      <c r="I108" s="9">
        <f t="shared" si="15"/>
        <v>0</v>
      </c>
      <c r="J108" s="9">
        <f t="shared" si="16"/>
        <v>0</v>
      </c>
      <c r="K108" s="9">
        <f t="shared" si="17"/>
        <v>0</v>
      </c>
    </row>
    <row r="109" spans="1:11" ht="34.200000000000003">
      <c r="A109" s="10" t="s">
        <v>90</v>
      </c>
      <c r="B109" s="14" t="s">
        <v>91</v>
      </c>
      <c r="C109" s="7"/>
      <c r="D109" s="7"/>
      <c r="E109" s="7"/>
      <c r="F109" s="7"/>
      <c r="G109" s="7">
        <v>15</v>
      </c>
      <c r="H109" s="9"/>
      <c r="I109" s="9">
        <f t="shared" si="15"/>
        <v>0</v>
      </c>
      <c r="J109" s="9">
        <f t="shared" si="16"/>
        <v>0</v>
      </c>
      <c r="K109" s="9">
        <f t="shared" si="17"/>
        <v>0</v>
      </c>
    </row>
    <row r="110" spans="1:11">
      <c r="A110" s="10" t="s">
        <v>92</v>
      </c>
      <c r="B110" s="14" t="s">
        <v>93</v>
      </c>
      <c r="C110" s="7"/>
      <c r="D110" s="7"/>
      <c r="E110" s="7"/>
      <c r="F110" s="7"/>
      <c r="G110" s="7">
        <v>15</v>
      </c>
      <c r="H110" s="9"/>
      <c r="I110" s="9">
        <f t="shared" si="15"/>
        <v>0</v>
      </c>
      <c r="J110" s="9">
        <f t="shared" si="16"/>
        <v>0</v>
      </c>
      <c r="K110" s="9">
        <f t="shared" si="17"/>
        <v>0</v>
      </c>
    </row>
    <row r="111" spans="1:11">
      <c r="A111" s="10" t="s">
        <v>94</v>
      </c>
      <c r="B111" s="14" t="s">
        <v>95</v>
      </c>
      <c r="C111" s="7"/>
      <c r="D111" s="7"/>
      <c r="E111" s="7"/>
      <c r="F111" s="7"/>
      <c r="G111" s="7">
        <v>15</v>
      </c>
      <c r="H111" s="9"/>
      <c r="I111" s="9">
        <f t="shared" si="15"/>
        <v>0</v>
      </c>
      <c r="J111" s="9">
        <f t="shared" si="16"/>
        <v>0</v>
      </c>
      <c r="K111" s="9">
        <f t="shared" si="17"/>
        <v>0</v>
      </c>
    </row>
    <row r="112" spans="1:11">
      <c r="A112" s="10" t="s">
        <v>96</v>
      </c>
      <c r="B112" s="14" t="s">
        <v>97</v>
      </c>
      <c r="C112" s="7"/>
      <c r="D112" s="7"/>
      <c r="E112" s="7"/>
      <c r="F112" s="7"/>
      <c r="G112" s="7">
        <v>140</v>
      </c>
      <c r="H112" s="9"/>
      <c r="I112" s="9">
        <f t="shared" si="15"/>
        <v>0</v>
      </c>
      <c r="J112" s="9">
        <f t="shared" si="16"/>
        <v>0</v>
      </c>
      <c r="K112" s="9">
        <f t="shared" si="17"/>
        <v>0</v>
      </c>
    </row>
    <row r="113" spans="1:11" ht="34.200000000000003">
      <c r="A113" s="10" t="s">
        <v>98</v>
      </c>
      <c r="B113" s="14" t="s">
        <v>99</v>
      </c>
      <c r="C113" s="7"/>
      <c r="D113" s="7"/>
      <c r="E113" s="7"/>
      <c r="F113" s="7"/>
      <c r="G113" s="7">
        <v>230</v>
      </c>
      <c r="H113" s="9"/>
      <c r="I113" s="9">
        <f t="shared" si="15"/>
        <v>0</v>
      </c>
      <c r="J113" s="9">
        <f t="shared" si="16"/>
        <v>0</v>
      </c>
      <c r="K113" s="9">
        <f t="shared" si="17"/>
        <v>0</v>
      </c>
    </row>
    <row r="114" spans="1:11">
      <c r="A114" s="10" t="s">
        <v>100</v>
      </c>
      <c r="B114" s="14" t="s">
        <v>101</v>
      </c>
      <c r="C114" s="7"/>
      <c r="D114" s="7"/>
      <c r="E114" s="7"/>
      <c r="F114" s="7"/>
      <c r="G114" s="7">
        <v>100</v>
      </c>
      <c r="H114" s="9"/>
      <c r="I114" s="9">
        <f t="shared" si="15"/>
        <v>0</v>
      </c>
      <c r="J114" s="9">
        <f t="shared" si="16"/>
        <v>0</v>
      </c>
      <c r="K114" s="9">
        <f t="shared" si="17"/>
        <v>0</v>
      </c>
    </row>
    <row r="115" spans="1:11">
      <c r="A115" s="10" t="s">
        <v>102</v>
      </c>
      <c r="B115" s="14" t="s">
        <v>103</v>
      </c>
      <c r="C115" s="7"/>
      <c r="D115" s="7"/>
      <c r="E115" s="7"/>
      <c r="F115" s="7"/>
      <c r="G115" s="7">
        <v>70</v>
      </c>
      <c r="H115" s="9"/>
      <c r="I115" s="9">
        <f t="shared" si="15"/>
        <v>0</v>
      </c>
      <c r="J115" s="9">
        <f t="shared" si="16"/>
        <v>0</v>
      </c>
      <c r="K115" s="9">
        <f t="shared" si="17"/>
        <v>0</v>
      </c>
    </row>
    <row r="116" spans="1:11">
      <c r="A116" s="10" t="s">
        <v>104</v>
      </c>
      <c r="B116" s="14" t="s">
        <v>105</v>
      </c>
      <c r="C116" s="7"/>
      <c r="D116" s="7"/>
      <c r="E116" s="7"/>
      <c r="F116" s="7"/>
      <c r="G116" s="7">
        <v>80</v>
      </c>
      <c r="H116" s="9"/>
      <c r="I116" s="9">
        <f t="shared" si="15"/>
        <v>0</v>
      </c>
      <c r="J116" s="9">
        <f t="shared" si="16"/>
        <v>0</v>
      </c>
      <c r="K116" s="9">
        <f t="shared" si="17"/>
        <v>0</v>
      </c>
    </row>
    <row r="117" spans="1:11">
      <c r="A117" s="10" t="s">
        <v>106</v>
      </c>
      <c r="B117" s="14" t="s">
        <v>107</v>
      </c>
      <c r="C117" s="7"/>
      <c r="D117" s="7"/>
      <c r="E117" s="7"/>
      <c r="F117" s="7"/>
      <c r="G117" s="7">
        <v>380</v>
      </c>
      <c r="H117" s="9"/>
      <c r="I117" s="9">
        <f t="shared" si="15"/>
        <v>0</v>
      </c>
      <c r="J117" s="9">
        <f t="shared" si="16"/>
        <v>0</v>
      </c>
      <c r="K117" s="9">
        <f t="shared" si="17"/>
        <v>0</v>
      </c>
    </row>
    <row r="118" spans="1:11">
      <c r="A118" s="10" t="s">
        <v>108</v>
      </c>
      <c r="B118" s="14" t="s">
        <v>109</v>
      </c>
      <c r="C118" s="7"/>
      <c r="D118" s="7"/>
      <c r="E118" s="7"/>
      <c r="F118" s="7"/>
      <c r="G118" s="7">
        <v>30</v>
      </c>
      <c r="H118" s="9"/>
      <c r="I118" s="9">
        <f t="shared" si="15"/>
        <v>0</v>
      </c>
      <c r="J118" s="9">
        <f t="shared" si="16"/>
        <v>0</v>
      </c>
      <c r="K118" s="9">
        <f t="shared" si="17"/>
        <v>0</v>
      </c>
    </row>
    <row r="119" spans="1:11">
      <c r="A119" s="10" t="s">
        <v>110</v>
      </c>
      <c r="B119" s="14" t="s">
        <v>111</v>
      </c>
      <c r="C119" s="7"/>
      <c r="D119" s="7"/>
      <c r="E119" s="7"/>
      <c r="F119" s="7"/>
      <c r="G119" s="7">
        <v>30</v>
      </c>
      <c r="H119" s="9"/>
      <c r="I119" s="9">
        <f t="shared" si="15"/>
        <v>0</v>
      </c>
      <c r="J119" s="9">
        <f t="shared" si="16"/>
        <v>0</v>
      </c>
      <c r="K119" s="9">
        <f t="shared" si="17"/>
        <v>0</v>
      </c>
    </row>
    <row r="120" spans="1:11" ht="34.200000000000003">
      <c r="A120" s="10" t="s">
        <v>112</v>
      </c>
      <c r="B120" s="14" t="s">
        <v>113</v>
      </c>
      <c r="C120" s="7"/>
      <c r="D120" s="7"/>
      <c r="E120" s="7"/>
      <c r="F120" s="7"/>
      <c r="G120" s="7">
        <v>110</v>
      </c>
      <c r="H120" s="9"/>
      <c r="I120" s="9">
        <f t="shared" si="15"/>
        <v>0</v>
      </c>
      <c r="J120" s="9">
        <f t="shared" si="16"/>
        <v>0</v>
      </c>
      <c r="K120" s="9">
        <f t="shared" si="17"/>
        <v>0</v>
      </c>
    </row>
    <row r="121" spans="1:11">
      <c r="A121" s="10" t="s">
        <v>114</v>
      </c>
      <c r="B121" s="14" t="s">
        <v>115</v>
      </c>
      <c r="C121" s="7"/>
      <c r="D121" s="7"/>
      <c r="E121" s="7"/>
      <c r="F121" s="7"/>
      <c r="G121" s="7">
        <v>70</v>
      </c>
      <c r="H121" s="9"/>
      <c r="I121" s="9">
        <f t="shared" si="15"/>
        <v>0</v>
      </c>
      <c r="J121" s="9">
        <f t="shared" si="16"/>
        <v>0</v>
      </c>
      <c r="K121" s="9">
        <f t="shared" si="17"/>
        <v>0</v>
      </c>
    </row>
    <row r="122" spans="1:11">
      <c r="A122" s="10" t="s">
        <v>116</v>
      </c>
      <c r="B122" s="14" t="s">
        <v>103</v>
      </c>
      <c r="C122" s="7"/>
      <c r="D122" s="7"/>
      <c r="E122" s="7"/>
      <c r="F122" s="7"/>
      <c r="G122" s="7">
        <v>90</v>
      </c>
      <c r="H122" s="9"/>
      <c r="I122" s="9">
        <f t="shared" si="15"/>
        <v>0</v>
      </c>
      <c r="J122" s="9">
        <f t="shared" si="16"/>
        <v>0</v>
      </c>
      <c r="K122" s="9">
        <f t="shared" si="17"/>
        <v>0</v>
      </c>
    </row>
    <row r="123" spans="1:11">
      <c r="A123" s="10" t="s">
        <v>117</v>
      </c>
      <c r="B123" s="14" t="s">
        <v>118</v>
      </c>
      <c r="C123" s="7"/>
      <c r="D123" s="7"/>
      <c r="E123" s="7"/>
      <c r="F123" s="7"/>
      <c r="G123" s="7">
        <v>30</v>
      </c>
      <c r="H123" s="9"/>
      <c r="I123" s="9">
        <f t="shared" si="15"/>
        <v>0</v>
      </c>
      <c r="J123" s="9">
        <f t="shared" si="16"/>
        <v>0</v>
      </c>
      <c r="K123" s="9">
        <f t="shared" si="17"/>
        <v>0</v>
      </c>
    </row>
    <row r="124" spans="1:11">
      <c r="A124" s="10" t="s">
        <v>119</v>
      </c>
      <c r="B124" s="14" t="s">
        <v>120</v>
      </c>
      <c r="C124" s="7"/>
      <c r="D124" s="7"/>
      <c r="E124" s="7"/>
      <c r="F124" s="7"/>
      <c r="G124" s="7">
        <v>40</v>
      </c>
      <c r="H124" s="9"/>
      <c r="I124" s="9">
        <f t="shared" si="15"/>
        <v>0</v>
      </c>
      <c r="J124" s="9">
        <f t="shared" si="16"/>
        <v>0</v>
      </c>
      <c r="K124" s="9">
        <f t="shared" si="17"/>
        <v>0</v>
      </c>
    </row>
    <row r="125" spans="1:11">
      <c r="A125" s="10" t="s">
        <v>121</v>
      </c>
      <c r="B125" s="14" t="s">
        <v>93</v>
      </c>
      <c r="C125" s="7"/>
      <c r="D125" s="7"/>
      <c r="E125" s="7"/>
      <c r="F125" s="7"/>
      <c r="G125" s="7">
        <v>30</v>
      </c>
      <c r="H125" s="9"/>
      <c r="I125" s="9">
        <f t="shared" si="15"/>
        <v>0</v>
      </c>
      <c r="J125" s="9">
        <f t="shared" si="16"/>
        <v>0</v>
      </c>
      <c r="K125" s="9">
        <f t="shared" si="17"/>
        <v>0</v>
      </c>
    </row>
    <row r="126" spans="1:11">
      <c r="A126" s="10" t="s">
        <v>122</v>
      </c>
      <c r="B126" s="14" t="s">
        <v>95</v>
      </c>
      <c r="C126" s="7"/>
      <c r="D126" s="7"/>
      <c r="E126" s="7"/>
      <c r="F126" s="7"/>
      <c r="G126" s="7">
        <v>10</v>
      </c>
      <c r="H126" s="9"/>
      <c r="I126" s="9">
        <f t="shared" si="15"/>
        <v>0</v>
      </c>
      <c r="J126" s="9">
        <f t="shared" si="16"/>
        <v>0</v>
      </c>
      <c r="K126" s="9">
        <f t="shared" si="17"/>
        <v>0</v>
      </c>
    </row>
    <row r="127" spans="1:11" ht="34.200000000000003">
      <c r="A127" s="10" t="s">
        <v>123</v>
      </c>
      <c r="B127" s="14" t="s">
        <v>124</v>
      </c>
      <c r="C127" s="7"/>
      <c r="D127" s="7"/>
      <c r="E127" s="7"/>
      <c r="F127" s="7"/>
      <c r="G127" s="7">
        <v>30</v>
      </c>
      <c r="H127" s="9"/>
      <c r="I127" s="9">
        <f t="shared" si="15"/>
        <v>0</v>
      </c>
      <c r="J127" s="9">
        <f t="shared" si="16"/>
        <v>0</v>
      </c>
      <c r="K127" s="9">
        <f t="shared" si="17"/>
        <v>0</v>
      </c>
    </row>
    <row r="128" spans="1:11">
      <c r="A128" s="10" t="s">
        <v>125</v>
      </c>
      <c r="B128" s="14" t="s">
        <v>126</v>
      </c>
      <c r="C128" s="7"/>
      <c r="D128" s="7"/>
      <c r="E128" s="7"/>
      <c r="F128" s="7"/>
      <c r="G128" s="7">
        <v>30</v>
      </c>
      <c r="H128" s="9"/>
      <c r="I128" s="9">
        <f t="shared" si="15"/>
        <v>0</v>
      </c>
      <c r="J128" s="9">
        <f t="shared" si="16"/>
        <v>0</v>
      </c>
      <c r="K128" s="9">
        <f t="shared" si="17"/>
        <v>0</v>
      </c>
    </row>
    <row r="129" spans="1:11" ht="22.8">
      <c r="A129" s="10" t="s">
        <v>127</v>
      </c>
      <c r="B129" s="14" t="s">
        <v>128</v>
      </c>
      <c r="C129" s="7"/>
      <c r="D129" s="7"/>
      <c r="E129" s="7"/>
      <c r="F129" s="7"/>
      <c r="G129" s="7">
        <v>30</v>
      </c>
      <c r="H129" s="9"/>
      <c r="I129" s="9">
        <f t="shared" si="15"/>
        <v>0</v>
      </c>
      <c r="J129" s="9">
        <f t="shared" si="16"/>
        <v>0</v>
      </c>
      <c r="K129" s="9">
        <f t="shared" si="17"/>
        <v>0</v>
      </c>
    </row>
    <row r="130" spans="1:11" ht="22.8">
      <c r="A130" s="10" t="s">
        <v>129</v>
      </c>
      <c r="B130" s="14" t="s">
        <v>130</v>
      </c>
      <c r="C130" s="7"/>
      <c r="D130" s="7"/>
      <c r="E130" s="7"/>
      <c r="F130" s="7"/>
      <c r="G130" s="7">
        <v>80</v>
      </c>
      <c r="H130" s="9"/>
      <c r="I130" s="9">
        <f t="shared" si="15"/>
        <v>0</v>
      </c>
      <c r="J130" s="9">
        <f t="shared" si="16"/>
        <v>0</v>
      </c>
      <c r="K130" s="9">
        <f t="shared" si="17"/>
        <v>0</v>
      </c>
    </row>
    <row r="131" spans="1:11" ht="22.8">
      <c r="A131" s="10" t="s">
        <v>131</v>
      </c>
      <c r="B131" s="14" t="s">
        <v>132</v>
      </c>
      <c r="C131" s="7"/>
      <c r="D131" s="7"/>
      <c r="E131" s="7"/>
      <c r="F131" s="7"/>
      <c r="G131" s="7">
        <v>670</v>
      </c>
      <c r="H131" s="9"/>
      <c r="I131" s="9">
        <f t="shared" si="15"/>
        <v>0</v>
      </c>
      <c r="J131" s="9">
        <f t="shared" si="16"/>
        <v>0</v>
      </c>
      <c r="K131" s="9">
        <f t="shared" si="17"/>
        <v>0</v>
      </c>
    </row>
    <row r="132" spans="1:11" ht="22.8">
      <c r="A132" s="10" t="s">
        <v>133</v>
      </c>
      <c r="B132" s="14" t="s">
        <v>134</v>
      </c>
      <c r="C132" s="7"/>
      <c r="D132" s="7"/>
      <c r="E132" s="7"/>
      <c r="F132" s="7"/>
      <c r="G132" s="7">
        <v>3170</v>
      </c>
      <c r="H132" s="9"/>
      <c r="I132" s="9">
        <f t="shared" si="15"/>
        <v>0</v>
      </c>
      <c r="J132" s="9">
        <f t="shared" si="16"/>
        <v>0</v>
      </c>
      <c r="K132" s="9">
        <f t="shared" si="17"/>
        <v>0</v>
      </c>
    </row>
    <row r="133" spans="1:11" ht="22.8">
      <c r="A133" s="10" t="s">
        <v>135</v>
      </c>
      <c r="B133" s="14" t="s">
        <v>136</v>
      </c>
      <c r="C133" s="7"/>
      <c r="D133" s="7"/>
      <c r="E133" s="7"/>
      <c r="F133" s="7"/>
      <c r="G133" s="7">
        <v>3140</v>
      </c>
      <c r="H133" s="9"/>
      <c r="I133" s="9">
        <f t="shared" si="15"/>
        <v>0</v>
      </c>
      <c r="J133" s="9">
        <f t="shared" si="16"/>
        <v>0</v>
      </c>
      <c r="K133" s="9">
        <f t="shared" si="17"/>
        <v>0</v>
      </c>
    </row>
    <row r="134" spans="1:11" ht="22.8">
      <c r="A134" s="10" t="s">
        <v>137</v>
      </c>
      <c r="B134" s="14" t="s">
        <v>138</v>
      </c>
      <c r="C134" s="7"/>
      <c r="D134" s="7"/>
      <c r="E134" s="7"/>
      <c r="F134" s="7"/>
      <c r="G134" s="7">
        <v>500</v>
      </c>
      <c r="H134" s="9"/>
      <c r="I134" s="9">
        <f t="shared" si="15"/>
        <v>0</v>
      </c>
      <c r="J134" s="9">
        <f t="shared" si="16"/>
        <v>0</v>
      </c>
      <c r="K134" s="9">
        <f t="shared" si="17"/>
        <v>0</v>
      </c>
    </row>
    <row r="135" spans="1:11" ht="22.8">
      <c r="A135" s="10" t="s">
        <v>139</v>
      </c>
      <c r="B135" s="14" t="s">
        <v>140</v>
      </c>
      <c r="C135" s="7"/>
      <c r="D135" s="7"/>
      <c r="E135" s="7"/>
      <c r="F135" s="7"/>
      <c r="G135" s="7">
        <v>430</v>
      </c>
      <c r="H135" s="9"/>
      <c r="I135" s="9">
        <f t="shared" si="15"/>
        <v>0</v>
      </c>
      <c r="J135" s="9">
        <f t="shared" si="16"/>
        <v>0</v>
      </c>
      <c r="K135" s="9">
        <f t="shared" si="17"/>
        <v>0</v>
      </c>
    </row>
    <row r="136" spans="1:11" ht="22.8">
      <c r="A136" s="10" t="s">
        <v>141</v>
      </c>
      <c r="B136" s="14" t="s">
        <v>142</v>
      </c>
      <c r="C136" s="7"/>
      <c r="D136" s="7"/>
      <c r="E136" s="7"/>
      <c r="F136" s="7"/>
      <c r="G136" s="7">
        <v>10</v>
      </c>
      <c r="H136" s="9"/>
      <c r="I136" s="9">
        <f t="shared" si="15"/>
        <v>0</v>
      </c>
      <c r="J136" s="9">
        <f t="shared" si="16"/>
        <v>0</v>
      </c>
      <c r="K136" s="9">
        <f t="shared" si="17"/>
        <v>0</v>
      </c>
    </row>
    <row r="137" spans="1:11" ht="12">
      <c r="H137" s="15" t="s">
        <v>26</v>
      </c>
      <c r="I137" s="16">
        <f>SUM(I94:I136)</f>
        <v>0</v>
      </c>
      <c r="J137" s="16">
        <f>SUM(J94:J136)</f>
        <v>0</v>
      </c>
      <c r="K137" s="16">
        <f>SUM(K94:K136)</f>
        <v>0</v>
      </c>
    </row>
    <row r="140" spans="1:11" ht="12">
      <c r="B140" s="4" t="s">
        <v>143</v>
      </c>
    </row>
    <row r="141" spans="1:11" ht="36">
      <c r="A141" s="51" t="s">
        <v>1</v>
      </c>
      <c r="B141" s="51" t="s">
        <v>2</v>
      </c>
      <c r="C141" s="51" t="s">
        <v>3</v>
      </c>
      <c r="D141" s="51" t="s">
        <v>4</v>
      </c>
      <c r="E141" s="51" t="s">
        <v>5</v>
      </c>
      <c r="F141" s="51" t="s">
        <v>6</v>
      </c>
      <c r="G141" s="51" t="s">
        <v>7</v>
      </c>
      <c r="H141" s="52" t="s">
        <v>8</v>
      </c>
      <c r="I141" s="52" t="s">
        <v>9</v>
      </c>
      <c r="J141" s="52" t="s">
        <v>10</v>
      </c>
      <c r="K141" s="52" t="s">
        <v>11</v>
      </c>
    </row>
    <row r="142" spans="1:11" ht="34.200000000000003">
      <c r="A142" s="7" t="s">
        <v>12</v>
      </c>
      <c r="B142" s="14" t="s">
        <v>144</v>
      </c>
      <c r="C142" s="7"/>
      <c r="D142" s="7"/>
      <c r="E142" s="7"/>
      <c r="F142" s="7"/>
      <c r="G142" s="7">
        <v>100</v>
      </c>
      <c r="H142" s="9"/>
      <c r="I142" s="9">
        <f t="shared" ref="I142:I150" si="18">(G142*H142)</f>
        <v>0</v>
      </c>
      <c r="J142" s="9">
        <f t="shared" ref="J142:J150" si="19">I142*8%</f>
        <v>0</v>
      </c>
      <c r="K142" s="9">
        <f t="shared" ref="K142:K150" si="20">I142*1.08</f>
        <v>0</v>
      </c>
    </row>
    <row r="143" spans="1:11">
      <c r="A143" s="7" t="s">
        <v>14</v>
      </c>
      <c r="B143" s="14" t="s">
        <v>145</v>
      </c>
      <c r="C143" s="7"/>
      <c r="D143" s="7"/>
      <c r="E143" s="7"/>
      <c r="F143" s="7"/>
      <c r="G143" s="7">
        <v>1800</v>
      </c>
      <c r="H143" s="9"/>
      <c r="I143" s="9">
        <f t="shared" si="18"/>
        <v>0</v>
      </c>
      <c r="J143" s="9">
        <f t="shared" si="19"/>
        <v>0</v>
      </c>
      <c r="K143" s="9">
        <f t="shared" si="20"/>
        <v>0</v>
      </c>
    </row>
    <row r="144" spans="1:11">
      <c r="A144" s="7" t="s">
        <v>16</v>
      </c>
      <c r="B144" s="14" t="s">
        <v>146</v>
      </c>
      <c r="C144" s="7"/>
      <c r="D144" s="7"/>
      <c r="E144" s="7"/>
      <c r="F144" s="7"/>
      <c r="G144" s="7">
        <v>600</v>
      </c>
      <c r="H144" s="9"/>
      <c r="I144" s="9">
        <f t="shared" si="18"/>
        <v>0</v>
      </c>
      <c r="J144" s="9">
        <f t="shared" si="19"/>
        <v>0</v>
      </c>
      <c r="K144" s="9">
        <f t="shared" si="20"/>
        <v>0</v>
      </c>
    </row>
    <row r="145" spans="1:11" ht="34.200000000000003">
      <c r="A145" s="7" t="s">
        <v>18</v>
      </c>
      <c r="B145" s="14" t="s">
        <v>147</v>
      </c>
      <c r="C145" s="7"/>
      <c r="D145" s="7"/>
      <c r="E145" s="7"/>
      <c r="F145" s="7"/>
      <c r="G145" s="7">
        <v>100</v>
      </c>
      <c r="H145" s="9"/>
      <c r="I145" s="9">
        <f t="shared" si="18"/>
        <v>0</v>
      </c>
      <c r="J145" s="9">
        <f t="shared" si="19"/>
        <v>0</v>
      </c>
      <c r="K145" s="9">
        <f t="shared" si="20"/>
        <v>0</v>
      </c>
    </row>
    <row r="146" spans="1:11">
      <c r="A146" s="7" t="s">
        <v>20</v>
      </c>
      <c r="B146" s="14" t="s">
        <v>148</v>
      </c>
      <c r="C146" s="7"/>
      <c r="D146" s="7"/>
      <c r="E146" s="7"/>
      <c r="F146" s="7"/>
      <c r="G146" s="7">
        <v>10</v>
      </c>
      <c r="H146" s="9"/>
      <c r="I146" s="9">
        <f t="shared" si="18"/>
        <v>0</v>
      </c>
      <c r="J146" s="9">
        <f t="shared" si="19"/>
        <v>0</v>
      </c>
      <c r="K146" s="9">
        <f t="shared" si="20"/>
        <v>0</v>
      </c>
    </row>
    <row r="147" spans="1:11">
      <c r="A147" s="7" t="s">
        <v>22</v>
      </c>
      <c r="B147" s="14" t="s">
        <v>145</v>
      </c>
      <c r="C147" s="7"/>
      <c r="D147" s="7"/>
      <c r="E147" s="7"/>
      <c r="F147" s="7"/>
      <c r="G147" s="7">
        <v>200</v>
      </c>
      <c r="H147" s="9"/>
      <c r="I147" s="9">
        <f t="shared" si="18"/>
        <v>0</v>
      </c>
      <c r="J147" s="9">
        <f t="shared" si="19"/>
        <v>0</v>
      </c>
      <c r="K147" s="9">
        <f t="shared" si="20"/>
        <v>0</v>
      </c>
    </row>
    <row r="148" spans="1:11">
      <c r="A148" s="7" t="s">
        <v>24</v>
      </c>
      <c r="B148" s="14" t="s">
        <v>146</v>
      </c>
      <c r="C148" s="7"/>
      <c r="D148" s="7"/>
      <c r="E148" s="7"/>
      <c r="F148" s="7"/>
      <c r="G148" s="7">
        <v>50</v>
      </c>
      <c r="H148" s="9"/>
      <c r="I148" s="9">
        <f t="shared" si="18"/>
        <v>0</v>
      </c>
      <c r="J148" s="9">
        <f t="shared" si="19"/>
        <v>0</v>
      </c>
      <c r="K148" s="9">
        <f t="shared" si="20"/>
        <v>0</v>
      </c>
    </row>
    <row r="149" spans="1:11" ht="22.8">
      <c r="A149" s="7" t="s">
        <v>34</v>
      </c>
      <c r="B149" s="14" t="s">
        <v>149</v>
      </c>
      <c r="C149" s="7"/>
      <c r="D149" s="7"/>
      <c r="E149" s="7"/>
      <c r="F149" s="7"/>
      <c r="G149" s="7">
        <v>70</v>
      </c>
      <c r="H149" s="9"/>
      <c r="I149" s="9">
        <f t="shared" si="18"/>
        <v>0</v>
      </c>
      <c r="J149" s="9">
        <f t="shared" si="19"/>
        <v>0</v>
      </c>
      <c r="K149" s="9">
        <f t="shared" si="20"/>
        <v>0</v>
      </c>
    </row>
    <row r="150" spans="1:11" ht="102.6">
      <c r="A150" s="7" t="s">
        <v>36</v>
      </c>
      <c r="B150" s="14" t="s">
        <v>410</v>
      </c>
      <c r="C150" s="7"/>
      <c r="D150" s="7"/>
      <c r="E150" s="7"/>
      <c r="F150" s="7"/>
      <c r="G150" s="7">
        <v>100</v>
      </c>
      <c r="H150" s="9"/>
      <c r="I150" s="9">
        <f t="shared" si="18"/>
        <v>0</v>
      </c>
      <c r="J150" s="9">
        <f t="shared" si="19"/>
        <v>0</v>
      </c>
      <c r="K150" s="9">
        <f t="shared" si="20"/>
        <v>0</v>
      </c>
    </row>
    <row r="151" spans="1:11" ht="12">
      <c r="H151" s="6" t="s">
        <v>26</v>
      </c>
      <c r="I151" s="9">
        <f>SUM(I142:I150)</f>
        <v>0</v>
      </c>
      <c r="J151" s="9">
        <f>SUM(J142:J150)</f>
        <v>0</v>
      </c>
      <c r="K151" s="9">
        <f>SUM(K142:K150)</f>
        <v>0</v>
      </c>
    </row>
    <row r="154" spans="1:11" ht="12">
      <c r="B154" s="4" t="s">
        <v>150</v>
      </c>
    </row>
    <row r="155" spans="1:11" ht="36">
      <c r="A155" s="51" t="s">
        <v>1</v>
      </c>
      <c r="B155" s="51" t="s">
        <v>2</v>
      </c>
      <c r="C155" s="51" t="s">
        <v>3</v>
      </c>
      <c r="D155" s="51" t="s">
        <v>4</v>
      </c>
      <c r="E155" s="51" t="s">
        <v>5</v>
      </c>
      <c r="F155" s="51" t="s">
        <v>6</v>
      </c>
      <c r="G155" s="51" t="s">
        <v>7</v>
      </c>
      <c r="H155" s="52" t="s">
        <v>8</v>
      </c>
      <c r="I155" s="52" t="s">
        <v>9</v>
      </c>
      <c r="J155" s="52" t="s">
        <v>10</v>
      </c>
      <c r="K155" s="52" t="s">
        <v>11</v>
      </c>
    </row>
    <row r="156" spans="1:11" ht="22.8">
      <c r="A156" s="7" t="s">
        <v>12</v>
      </c>
      <c r="B156" s="14" t="s">
        <v>151</v>
      </c>
      <c r="C156" s="7"/>
      <c r="D156" s="7"/>
      <c r="E156" s="7"/>
      <c r="F156" s="7"/>
      <c r="G156" s="7">
        <v>800</v>
      </c>
      <c r="H156" s="9"/>
      <c r="I156" s="9">
        <f>(G156*H156)</f>
        <v>0</v>
      </c>
      <c r="J156" s="9">
        <f>I156*8%</f>
        <v>0</v>
      </c>
      <c r="K156" s="9">
        <f>I156*1.08</f>
        <v>0</v>
      </c>
    </row>
    <row r="157" spans="1:11" ht="22.8">
      <c r="A157" s="7" t="s">
        <v>14</v>
      </c>
      <c r="B157" s="14" t="s">
        <v>152</v>
      </c>
      <c r="C157" s="7"/>
      <c r="D157" s="7"/>
      <c r="E157" s="7"/>
      <c r="F157" s="7"/>
      <c r="G157" s="7">
        <v>50</v>
      </c>
      <c r="H157" s="9"/>
      <c r="I157" s="9">
        <f>(G157*H157)</f>
        <v>0</v>
      </c>
      <c r="J157" s="9">
        <f>I157*8%</f>
        <v>0</v>
      </c>
      <c r="K157" s="9">
        <f>I157*1.08</f>
        <v>0</v>
      </c>
    </row>
    <row r="158" spans="1:11" ht="12">
      <c r="H158" s="15" t="s">
        <v>26</v>
      </c>
      <c r="I158" s="9">
        <f>SUM(I156:I157)</f>
        <v>0</v>
      </c>
      <c r="J158" s="9">
        <f>SUM(J156:J157)</f>
        <v>0</v>
      </c>
      <c r="K158" s="9">
        <f>SUM(K156:K157)</f>
        <v>0</v>
      </c>
    </row>
    <row r="161" spans="1:11" ht="12">
      <c r="B161" s="4" t="s">
        <v>153</v>
      </c>
    </row>
    <row r="162" spans="1:11" ht="36">
      <c r="A162" s="51" t="s">
        <v>1</v>
      </c>
      <c r="B162" s="51" t="s">
        <v>2</v>
      </c>
      <c r="C162" s="51" t="s">
        <v>3</v>
      </c>
      <c r="D162" s="51" t="s">
        <v>4</v>
      </c>
      <c r="E162" s="51" t="s">
        <v>5</v>
      </c>
      <c r="F162" s="51" t="s">
        <v>6</v>
      </c>
      <c r="G162" s="51" t="s">
        <v>7</v>
      </c>
      <c r="H162" s="52" t="s">
        <v>8</v>
      </c>
      <c r="I162" s="52" t="s">
        <v>9</v>
      </c>
      <c r="J162" s="52" t="s">
        <v>10</v>
      </c>
      <c r="K162" s="52" t="s">
        <v>11</v>
      </c>
    </row>
    <row r="163" spans="1:11" ht="45.6">
      <c r="A163" s="7" t="s">
        <v>12</v>
      </c>
      <c r="B163" s="14" t="s">
        <v>154</v>
      </c>
      <c r="C163" s="7"/>
      <c r="D163" s="7"/>
      <c r="E163" s="7"/>
      <c r="F163" s="7"/>
      <c r="G163" s="7">
        <v>360</v>
      </c>
      <c r="H163" s="9"/>
      <c r="I163" s="9">
        <f>(G163*H163)</f>
        <v>0</v>
      </c>
      <c r="J163" s="9">
        <f>I163*8%</f>
        <v>0</v>
      </c>
      <c r="K163" s="9">
        <f>I163*1.08</f>
        <v>0</v>
      </c>
    </row>
    <row r="164" spans="1:11" ht="12">
      <c r="H164" s="15" t="s">
        <v>26</v>
      </c>
      <c r="I164" s="16">
        <f>SUM(I163:I163)</f>
        <v>0</v>
      </c>
      <c r="J164" s="16">
        <f>SUM(J163:J163)</f>
        <v>0</v>
      </c>
      <c r="K164" s="16">
        <f>SUM(K163:K163)</f>
        <v>0</v>
      </c>
    </row>
    <row r="167" spans="1:11" ht="12">
      <c r="B167" s="4" t="s">
        <v>155</v>
      </c>
    </row>
    <row r="168" spans="1:11" ht="36">
      <c r="A168" s="51" t="s">
        <v>1</v>
      </c>
      <c r="B168" s="51" t="s">
        <v>2</v>
      </c>
      <c r="C168" s="51" t="s">
        <v>3</v>
      </c>
      <c r="D168" s="51" t="s">
        <v>4</v>
      </c>
      <c r="E168" s="51" t="s">
        <v>5</v>
      </c>
      <c r="F168" s="51" t="s">
        <v>6</v>
      </c>
      <c r="G168" s="51" t="s">
        <v>7</v>
      </c>
      <c r="H168" s="52" t="s">
        <v>8</v>
      </c>
      <c r="I168" s="52" t="s">
        <v>9</v>
      </c>
      <c r="J168" s="52" t="s">
        <v>10</v>
      </c>
      <c r="K168" s="52" t="s">
        <v>11</v>
      </c>
    </row>
    <row r="169" spans="1:11" s="13" customFormat="1" ht="91.2">
      <c r="A169" s="10" t="s">
        <v>12</v>
      </c>
      <c r="B169" s="14" t="s">
        <v>156</v>
      </c>
      <c r="C169" s="10"/>
      <c r="D169" s="10"/>
      <c r="E169" s="10"/>
      <c r="F169" s="10"/>
      <c r="G169" s="10">
        <v>400</v>
      </c>
      <c r="H169" s="12"/>
      <c r="I169" s="12">
        <f>(G169*H169)</f>
        <v>0</v>
      </c>
      <c r="J169" s="12">
        <f>I169*8%</f>
        <v>0</v>
      </c>
      <c r="K169" s="12">
        <f>I169*1.08</f>
        <v>0</v>
      </c>
    </row>
    <row r="170" spans="1:11" ht="12">
      <c r="H170" s="6" t="s">
        <v>26</v>
      </c>
      <c r="I170" s="9">
        <f>SUM(I169)</f>
        <v>0</v>
      </c>
      <c r="J170" s="9">
        <f>SUM(J169)</f>
        <v>0</v>
      </c>
      <c r="K170" s="9">
        <f>SUM(K169)</f>
        <v>0</v>
      </c>
    </row>
    <row r="173" spans="1:11" ht="12">
      <c r="B173" s="4" t="s">
        <v>157</v>
      </c>
    </row>
    <row r="174" spans="1:11" ht="36">
      <c r="A174" s="51" t="s">
        <v>1</v>
      </c>
      <c r="B174" s="51" t="s">
        <v>2</v>
      </c>
      <c r="C174" s="51" t="s">
        <v>3</v>
      </c>
      <c r="D174" s="51" t="s">
        <v>4</v>
      </c>
      <c r="E174" s="51" t="s">
        <v>5</v>
      </c>
      <c r="F174" s="51" t="s">
        <v>6</v>
      </c>
      <c r="G174" s="51" t="s">
        <v>7</v>
      </c>
      <c r="H174" s="52" t="s">
        <v>8</v>
      </c>
      <c r="I174" s="52" t="s">
        <v>9</v>
      </c>
      <c r="J174" s="52" t="s">
        <v>10</v>
      </c>
      <c r="K174" s="52" t="s">
        <v>11</v>
      </c>
    </row>
    <row r="175" spans="1:11" s="13" customFormat="1" ht="91.2">
      <c r="A175" s="10" t="s">
        <v>12</v>
      </c>
      <c r="B175" s="19" t="s">
        <v>158</v>
      </c>
      <c r="C175" s="10"/>
      <c r="D175" s="10"/>
      <c r="E175" s="10"/>
      <c r="F175" s="10"/>
      <c r="G175" s="10">
        <v>10</v>
      </c>
      <c r="H175" s="12"/>
      <c r="I175" s="12">
        <f t="shared" ref="I175:I181" si="21">(G175*H175)</f>
        <v>0</v>
      </c>
      <c r="J175" s="12">
        <f t="shared" ref="J175:J181" si="22">I175*8%</f>
        <v>0</v>
      </c>
      <c r="K175" s="12">
        <f t="shared" ref="K175:K181" si="23">I175*1.08</f>
        <v>0</v>
      </c>
    </row>
    <row r="176" spans="1:11">
      <c r="A176" s="10" t="s">
        <v>14</v>
      </c>
      <c r="B176" s="20" t="s">
        <v>159</v>
      </c>
      <c r="C176" s="7"/>
      <c r="D176" s="7"/>
      <c r="E176" s="7"/>
      <c r="F176" s="7"/>
      <c r="G176" s="7">
        <v>100</v>
      </c>
      <c r="H176" s="9"/>
      <c r="I176" s="9">
        <f t="shared" si="21"/>
        <v>0</v>
      </c>
      <c r="J176" s="9">
        <f t="shared" si="22"/>
        <v>0</v>
      </c>
      <c r="K176" s="9">
        <f t="shared" si="23"/>
        <v>0</v>
      </c>
    </row>
    <row r="177" spans="1:11">
      <c r="A177" s="10" t="s">
        <v>16</v>
      </c>
      <c r="B177" s="20" t="s">
        <v>160</v>
      </c>
      <c r="C177" s="7"/>
      <c r="D177" s="7"/>
      <c r="E177" s="7"/>
      <c r="F177" s="7"/>
      <c r="G177" s="7">
        <v>110</v>
      </c>
      <c r="H177" s="9"/>
      <c r="I177" s="9">
        <f t="shared" si="21"/>
        <v>0</v>
      </c>
      <c r="J177" s="9">
        <f t="shared" si="22"/>
        <v>0</v>
      </c>
      <c r="K177" s="9">
        <f t="shared" si="23"/>
        <v>0</v>
      </c>
    </row>
    <row r="178" spans="1:11">
      <c r="A178" s="10" t="s">
        <v>18</v>
      </c>
      <c r="B178" s="20" t="s">
        <v>161</v>
      </c>
      <c r="C178" s="7"/>
      <c r="D178" s="7"/>
      <c r="E178" s="7"/>
      <c r="F178" s="7"/>
      <c r="G178" s="7">
        <v>180</v>
      </c>
      <c r="H178" s="9"/>
      <c r="I178" s="9">
        <f t="shared" si="21"/>
        <v>0</v>
      </c>
      <c r="J178" s="9">
        <f t="shared" si="22"/>
        <v>0</v>
      </c>
      <c r="K178" s="9">
        <f t="shared" si="23"/>
        <v>0</v>
      </c>
    </row>
    <row r="179" spans="1:11">
      <c r="A179" s="10" t="s">
        <v>20</v>
      </c>
      <c r="B179" s="20" t="s">
        <v>162</v>
      </c>
      <c r="C179" s="7"/>
      <c r="D179" s="7"/>
      <c r="E179" s="7"/>
      <c r="F179" s="7"/>
      <c r="G179" s="7">
        <v>460</v>
      </c>
      <c r="H179" s="9"/>
      <c r="I179" s="9">
        <f t="shared" si="21"/>
        <v>0</v>
      </c>
      <c r="J179" s="9">
        <f t="shared" si="22"/>
        <v>0</v>
      </c>
      <c r="K179" s="9">
        <f t="shared" si="23"/>
        <v>0</v>
      </c>
    </row>
    <row r="180" spans="1:11">
      <c r="A180" s="10" t="s">
        <v>22</v>
      </c>
      <c r="B180" s="20" t="s">
        <v>163</v>
      </c>
      <c r="C180" s="7"/>
      <c r="D180" s="7"/>
      <c r="E180" s="7"/>
      <c r="F180" s="7"/>
      <c r="G180" s="7">
        <v>200</v>
      </c>
      <c r="H180" s="9"/>
      <c r="I180" s="9">
        <f t="shared" si="21"/>
        <v>0</v>
      </c>
      <c r="J180" s="9">
        <f t="shared" si="22"/>
        <v>0</v>
      </c>
      <c r="K180" s="9">
        <f t="shared" si="23"/>
        <v>0</v>
      </c>
    </row>
    <row r="181" spans="1:11">
      <c r="A181" s="10" t="s">
        <v>24</v>
      </c>
      <c r="B181" s="20" t="s">
        <v>164</v>
      </c>
      <c r="C181" s="7"/>
      <c r="D181" s="7"/>
      <c r="E181" s="7"/>
      <c r="F181" s="7"/>
      <c r="G181" s="7">
        <v>70</v>
      </c>
      <c r="H181" s="9"/>
      <c r="I181" s="9">
        <f t="shared" si="21"/>
        <v>0</v>
      </c>
      <c r="J181" s="9">
        <f t="shared" si="22"/>
        <v>0</v>
      </c>
      <c r="K181" s="9">
        <f t="shared" si="23"/>
        <v>0</v>
      </c>
    </row>
    <row r="182" spans="1:11" ht="12">
      <c r="H182" s="6" t="s">
        <v>26</v>
      </c>
      <c r="I182" s="9">
        <f>SUM(I175:I181)</f>
        <v>0</v>
      </c>
      <c r="J182" s="9">
        <f>SUM(J175:J181)</f>
        <v>0</v>
      </c>
      <c r="K182" s="9">
        <f>SUM(K175:K181)</f>
        <v>0</v>
      </c>
    </row>
    <row r="185" spans="1:11" ht="12">
      <c r="B185" s="4" t="s">
        <v>165</v>
      </c>
    </row>
    <row r="186" spans="1:11" ht="36">
      <c r="A186" s="51" t="s">
        <v>1</v>
      </c>
      <c r="B186" s="51" t="s">
        <v>2</v>
      </c>
      <c r="C186" s="51" t="s">
        <v>3</v>
      </c>
      <c r="D186" s="51" t="s">
        <v>4</v>
      </c>
      <c r="E186" s="51" t="s">
        <v>5</v>
      </c>
      <c r="F186" s="51" t="s">
        <v>6</v>
      </c>
      <c r="G186" s="51" t="s">
        <v>7</v>
      </c>
      <c r="H186" s="52" t="s">
        <v>8</v>
      </c>
      <c r="I186" s="52" t="s">
        <v>9</v>
      </c>
      <c r="J186" s="52" t="s">
        <v>10</v>
      </c>
      <c r="K186" s="52" t="s">
        <v>11</v>
      </c>
    </row>
    <row r="187" spans="1:11" ht="79.8">
      <c r="A187" s="7" t="s">
        <v>12</v>
      </c>
      <c r="B187" s="11" t="s">
        <v>166</v>
      </c>
      <c r="C187" s="7"/>
      <c r="D187" s="7"/>
      <c r="E187" s="7"/>
      <c r="F187" s="7"/>
      <c r="G187" s="7">
        <v>1100</v>
      </c>
      <c r="H187" s="9"/>
      <c r="I187" s="9">
        <f>(G187*H187)</f>
        <v>0</v>
      </c>
      <c r="J187" s="9">
        <f>I187*8%</f>
        <v>0</v>
      </c>
      <c r="K187" s="9">
        <f>I187*1.08</f>
        <v>0</v>
      </c>
    </row>
    <row r="188" spans="1:11" ht="12">
      <c r="H188" s="15" t="s">
        <v>26</v>
      </c>
      <c r="I188" s="16">
        <f>SUM(I187)</f>
        <v>0</v>
      </c>
      <c r="J188" s="16">
        <f>SUM(J187)</f>
        <v>0</v>
      </c>
      <c r="K188" s="16">
        <f>SUM(K187)</f>
        <v>0</v>
      </c>
    </row>
    <row r="191" spans="1:11" ht="12">
      <c r="B191" s="4" t="s">
        <v>167</v>
      </c>
    </row>
    <row r="192" spans="1:11" ht="36">
      <c r="A192" s="51" t="s">
        <v>1</v>
      </c>
      <c r="B192" s="51" t="s">
        <v>2</v>
      </c>
      <c r="C192" s="51" t="s">
        <v>3</v>
      </c>
      <c r="D192" s="51" t="s">
        <v>4</v>
      </c>
      <c r="E192" s="51" t="s">
        <v>5</v>
      </c>
      <c r="F192" s="51" t="s">
        <v>6</v>
      </c>
      <c r="G192" s="51" t="s">
        <v>7</v>
      </c>
      <c r="H192" s="52" t="s">
        <v>8</v>
      </c>
      <c r="I192" s="52" t="s">
        <v>9</v>
      </c>
      <c r="J192" s="52" t="s">
        <v>10</v>
      </c>
      <c r="K192" s="52" t="s">
        <v>11</v>
      </c>
    </row>
    <row r="193" spans="1:11" ht="57">
      <c r="A193" s="7" t="s">
        <v>12</v>
      </c>
      <c r="B193" s="14" t="s">
        <v>168</v>
      </c>
      <c r="C193" s="7"/>
      <c r="D193" s="7"/>
      <c r="E193" s="7"/>
      <c r="F193" s="7"/>
      <c r="G193" s="7">
        <v>20</v>
      </c>
      <c r="H193" s="9"/>
      <c r="I193" s="9">
        <f>(G193*H193)</f>
        <v>0</v>
      </c>
      <c r="J193" s="9">
        <f>I193*8%</f>
        <v>0</v>
      </c>
      <c r="K193" s="9">
        <f>I193*1.08</f>
        <v>0</v>
      </c>
    </row>
    <row r="194" spans="1:11" ht="12">
      <c r="H194" s="15" t="s">
        <v>26</v>
      </c>
      <c r="I194" s="9">
        <f>SUM(I193)</f>
        <v>0</v>
      </c>
      <c r="J194" s="9">
        <f>SUM(J193)</f>
        <v>0</v>
      </c>
      <c r="K194" s="9">
        <f>SUM(K193)</f>
        <v>0</v>
      </c>
    </row>
    <row r="197" spans="1:11" ht="12">
      <c r="B197" s="4" t="s">
        <v>169</v>
      </c>
    </row>
    <row r="198" spans="1:11" ht="36">
      <c r="A198" s="51" t="s">
        <v>1</v>
      </c>
      <c r="B198" s="51" t="s">
        <v>2</v>
      </c>
      <c r="C198" s="51" t="s">
        <v>3</v>
      </c>
      <c r="D198" s="51" t="s">
        <v>4</v>
      </c>
      <c r="E198" s="51" t="s">
        <v>5</v>
      </c>
      <c r="F198" s="51" t="s">
        <v>6</v>
      </c>
      <c r="G198" s="51" t="s">
        <v>7</v>
      </c>
      <c r="H198" s="52" t="s">
        <v>8</v>
      </c>
      <c r="I198" s="52" t="s">
        <v>9</v>
      </c>
      <c r="J198" s="52" t="s">
        <v>10</v>
      </c>
      <c r="K198" s="52" t="s">
        <v>11</v>
      </c>
    </row>
    <row r="199" spans="1:11" ht="22.8">
      <c r="A199" s="7" t="s">
        <v>12</v>
      </c>
      <c r="B199" s="21" t="s">
        <v>170</v>
      </c>
      <c r="C199" s="7"/>
      <c r="D199" s="7"/>
      <c r="E199" s="7"/>
      <c r="F199" s="7"/>
      <c r="G199" s="7">
        <v>62</v>
      </c>
      <c r="H199" s="9"/>
      <c r="I199" s="9">
        <f>(G199*H199)</f>
        <v>0</v>
      </c>
      <c r="J199" s="9">
        <f>I199*8%</f>
        <v>0</v>
      </c>
      <c r="K199" s="9">
        <f>I199*1.08</f>
        <v>0</v>
      </c>
    </row>
    <row r="200" spans="1:11" ht="12">
      <c r="H200" s="15" t="s">
        <v>26</v>
      </c>
      <c r="I200" s="9">
        <f>SUM(I199)</f>
        <v>0</v>
      </c>
      <c r="J200" s="9">
        <f>SUM(J199)</f>
        <v>0</v>
      </c>
      <c r="K200" s="9">
        <f>SUM(K199)</f>
        <v>0</v>
      </c>
    </row>
    <row r="203" spans="1:11" ht="12">
      <c r="B203" s="4" t="s">
        <v>171</v>
      </c>
    </row>
    <row r="204" spans="1:11" ht="36">
      <c r="A204" s="51" t="s">
        <v>1</v>
      </c>
      <c r="B204" s="51" t="s">
        <v>2</v>
      </c>
      <c r="C204" s="51" t="s">
        <v>3</v>
      </c>
      <c r="D204" s="51" t="s">
        <v>4</v>
      </c>
      <c r="E204" s="51" t="s">
        <v>5</v>
      </c>
      <c r="F204" s="51" t="s">
        <v>6</v>
      </c>
      <c r="G204" s="51" t="s">
        <v>7</v>
      </c>
      <c r="H204" s="52" t="s">
        <v>8</v>
      </c>
      <c r="I204" s="52" t="s">
        <v>9</v>
      </c>
      <c r="J204" s="52" t="s">
        <v>10</v>
      </c>
      <c r="K204" s="52" t="s">
        <v>11</v>
      </c>
    </row>
    <row r="205" spans="1:11" ht="45.6">
      <c r="A205" s="7" t="s">
        <v>12</v>
      </c>
      <c r="B205" s="21" t="s">
        <v>172</v>
      </c>
      <c r="C205" s="7"/>
      <c r="D205" s="7"/>
      <c r="E205" s="7"/>
      <c r="F205" s="7"/>
      <c r="G205" s="7">
        <v>60</v>
      </c>
      <c r="H205" s="9"/>
      <c r="I205" s="9">
        <f>(G205*H205)</f>
        <v>0</v>
      </c>
      <c r="J205" s="9">
        <f>I205*8%</f>
        <v>0</v>
      </c>
      <c r="K205" s="9">
        <f>I205*1.08</f>
        <v>0</v>
      </c>
    </row>
    <row r="206" spans="1:11">
      <c r="A206" s="7" t="s">
        <v>14</v>
      </c>
      <c r="B206" s="8" t="s">
        <v>173</v>
      </c>
      <c r="C206" s="7"/>
      <c r="D206" s="7"/>
      <c r="E206" s="7"/>
      <c r="F206" s="7"/>
      <c r="G206" s="7">
        <v>70</v>
      </c>
      <c r="H206" s="9"/>
      <c r="I206" s="9">
        <f>(G206*H206)</f>
        <v>0</v>
      </c>
      <c r="J206" s="9">
        <f>I206*8%</f>
        <v>0</v>
      </c>
      <c r="K206" s="9">
        <f>I206*1.08</f>
        <v>0</v>
      </c>
    </row>
    <row r="207" spans="1:11">
      <c r="A207" s="7" t="s">
        <v>16</v>
      </c>
      <c r="B207" s="8" t="s">
        <v>174</v>
      </c>
      <c r="C207" s="7"/>
      <c r="D207" s="7"/>
      <c r="E207" s="7"/>
      <c r="F207" s="7"/>
      <c r="G207" s="7">
        <v>30</v>
      </c>
      <c r="H207" s="9"/>
      <c r="I207" s="9">
        <f>(G207*H207)</f>
        <v>0</v>
      </c>
      <c r="J207" s="9">
        <f>I207*8%</f>
        <v>0</v>
      </c>
      <c r="K207" s="9">
        <f>I207*1.08</f>
        <v>0</v>
      </c>
    </row>
    <row r="208" spans="1:11" ht="12">
      <c r="H208" s="15" t="s">
        <v>26</v>
      </c>
      <c r="I208" s="9">
        <f>SUM(I205:I207)</f>
        <v>0</v>
      </c>
      <c r="J208" s="9">
        <f>SUM(J205:J207)</f>
        <v>0</v>
      </c>
      <c r="K208" s="9">
        <f>SUM(K205:K207)</f>
        <v>0</v>
      </c>
    </row>
    <row r="211" spans="1:11" ht="12">
      <c r="B211" s="4" t="s">
        <v>175</v>
      </c>
    </row>
    <row r="212" spans="1:11" ht="36">
      <c r="A212" s="51" t="s">
        <v>1</v>
      </c>
      <c r="B212" s="51" t="s">
        <v>2</v>
      </c>
      <c r="C212" s="51" t="s">
        <v>3</v>
      </c>
      <c r="D212" s="51" t="s">
        <v>4</v>
      </c>
      <c r="E212" s="51" t="s">
        <v>5</v>
      </c>
      <c r="F212" s="51" t="s">
        <v>6</v>
      </c>
      <c r="G212" s="51" t="s">
        <v>7</v>
      </c>
      <c r="H212" s="52" t="s">
        <v>8</v>
      </c>
      <c r="I212" s="52" t="s">
        <v>9</v>
      </c>
      <c r="J212" s="52" t="s">
        <v>10</v>
      </c>
      <c r="K212" s="52" t="s">
        <v>11</v>
      </c>
    </row>
    <row r="213" spans="1:11" ht="125.4">
      <c r="A213" s="7" t="s">
        <v>12</v>
      </c>
      <c r="B213" s="8" t="s">
        <v>317</v>
      </c>
      <c r="C213" s="7"/>
      <c r="D213" s="7"/>
      <c r="E213" s="7"/>
      <c r="F213" s="7"/>
      <c r="G213" s="7">
        <v>1700</v>
      </c>
      <c r="H213" s="9"/>
      <c r="I213" s="9">
        <f>(G213*H213)</f>
        <v>0</v>
      </c>
      <c r="J213" s="9">
        <f>I213*8%</f>
        <v>0</v>
      </c>
      <c r="K213" s="9">
        <f>I213*1.08</f>
        <v>0</v>
      </c>
    </row>
    <row r="214" spans="1:11" ht="12">
      <c r="H214" s="15" t="s">
        <v>26</v>
      </c>
      <c r="I214" s="16">
        <f>SUM(I213)</f>
        <v>0</v>
      </c>
      <c r="J214" s="16">
        <f>SUM(J213)</f>
        <v>0</v>
      </c>
      <c r="K214" s="16">
        <f>SUM(K213)</f>
        <v>0</v>
      </c>
    </row>
    <row r="215" spans="1:11" ht="12">
      <c r="H215" s="22"/>
    </row>
    <row r="216" spans="1:11" ht="12">
      <c r="B216" s="4" t="s">
        <v>176</v>
      </c>
    </row>
    <row r="217" spans="1:11" ht="36">
      <c r="A217" s="51" t="s">
        <v>1</v>
      </c>
      <c r="B217" s="51" t="s">
        <v>2</v>
      </c>
      <c r="C217" s="51" t="s">
        <v>3</v>
      </c>
      <c r="D217" s="51" t="s">
        <v>4</v>
      </c>
      <c r="E217" s="51" t="s">
        <v>5</v>
      </c>
      <c r="F217" s="51" t="s">
        <v>6</v>
      </c>
      <c r="G217" s="51" t="s">
        <v>7</v>
      </c>
      <c r="H217" s="52" t="s">
        <v>8</v>
      </c>
      <c r="I217" s="52" t="s">
        <v>9</v>
      </c>
      <c r="J217" s="52" t="s">
        <v>10</v>
      </c>
      <c r="K217" s="52" t="s">
        <v>11</v>
      </c>
    </row>
    <row r="218" spans="1:11" ht="34.200000000000003">
      <c r="A218" s="7" t="s">
        <v>12</v>
      </c>
      <c r="B218" s="28" t="s">
        <v>307</v>
      </c>
      <c r="C218" s="7"/>
      <c r="D218" s="7"/>
      <c r="E218" s="7"/>
      <c r="F218" s="7"/>
      <c r="G218" s="7">
        <v>20</v>
      </c>
      <c r="H218" s="9"/>
      <c r="I218" s="9">
        <f>(G218*H218)</f>
        <v>0</v>
      </c>
      <c r="J218" s="9">
        <f>I218*8%</f>
        <v>0</v>
      </c>
      <c r="K218" s="9">
        <f>I218*1.08</f>
        <v>0</v>
      </c>
    </row>
    <row r="219" spans="1:11">
      <c r="A219" s="7" t="s">
        <v>14</v>
      </c>
      <c r="B219" s="28" t="s">
        <v>308</v>
      </c>
      <c r="C219" s="7"/>
      <c r="D219" s="7"/>
      <c r="E219" s="7"/>
      <c r="F219" s="7"/>
      <c r="G219" s="7">
        <v>20</v>
      </c>
      <c r="H219" s="9"/>
      <c r="I219" s="9">
        <f t="shared" ref="I219:I221" si="24">(G219*H219)</f>
        <v>0</v>
      </c>
      <c r="J219" s="9">
        <f t="shared" ref="J219:J221" si="25">I219*8%</f>
        <v>0</v>
      </c>
      <c r="K219" s="9">
        <f t="shared" ref="K219:K221" si="26">I219*1.08</f>
        <v>0</v>
      </c>
    </row>
    <row r="220" spans="1:11">
      <c r="A220" s="7" t="s">
        <v>16</v>
      </c>
      <c r="B220" s="28" t="s">
        <v>309</v>
      </c>
      <c r="C220" s="7"/>
      <c r="D220" s="7"/>
      <c r="E220" s="7"/>
      <c r="F220" s="7"/>
      <c r="G220" s="7">
        <v>10</v>
      </c>
      <c r="H220" s="9"/>
      <c r="I220" s="9">
        <f t="shared" si="24"/>
        <v>0</v>
      </c>
      <c r="J220" s="9">
        <f t="shared" si="25"/>
        <v>0</v>
      </c>
      <c r="K220" s="9">
        <f t="shared" si="26"/>
        <v>0</v>
      </c>
    </row>
    <row r="221" spans="1:11">
      <c r="A221" s="7" t="s">
        <v>18</v>
      </c>
      <c r="B221" s="28" t="s">
        <v>310</v>
      </c>
      <c r="C221" s="7"/>
      <c r="D221" s="7"/>
      <c r="E221" s="7"/>
      <c r="F221" s="7"/>
      <c r="G221" s="7">
        <v>2</v>
      </c>
      <c r="H221" s="9"/>
      <c r="I221" s="9">
        <f t="shared" si="24"/>
        <v>0</v>
      </c>
      <c r="J221" s="9">
        <f t="shared" si="25"/>
        <v>0</v>
      </c>
      <c r="K221" s="9">
        <f t="shared" si="26"/>
        <v>0</v>
      </c>
    </row>
    <row r="222" spans="1:11" ht="12">
      <c r="H222" s="15" t="s">
        <v>26</v>
      </c>
      <c r="I222" s="16">
        <f>SUM(I218:I221)</f>
        <v>0</v>
      </c>
      <c r="J222" s="16">
        <f t="shared" ref="J222:K222" si="27">SUM(J218:J221)</f>
        <v>0</v>
      </c>
      <c r="K222" s="16">
        <f t="shared" si="27"/>
        <v>0</v>
      </c>
    </row>
    <row r="223" spans="1:11" ht="12">
      <c r="H223" s="22"/>
    </row>
    <row r="225" spans="1:11" ht="12">
      <c r="B225" s="4" t="s">
        <v>177</v>
      </c>
    </row>
    <row r="226" spans="1:11" ht="36">
      <c r="A226" s="51" t="s">
        <v>1</v>
      </c>
      <c r="B226" s="51" t="s">
        <v>2</v>
      </c>
      <c r="C226" s="51" t="s">
        <v>3</v>
      </c>
      <c r="D226" s="51" t="s">
        <v>4</v>
      </c>
      <c r="E226" s="51" t="s">
        <v>5</v>
      </c>
      <c r="F226" s="51" t="s">
        <v>6</v>
      </c>
      <c r="G226" s="51" t="s">
        <v>7</v>
      </c>
      <c r="H226" s="52" t="s">
        <v>8</v>
      </c>
      <c r="I226" s="52" t="s">
        <v>9</v>
      </c>
      <c r="J226" s="52" t="s">
        <v>10</v>
      </c>
      <c r="K226" s="52" t="s">
        <v>11</v>
      </c>
    </row>
    <row r="227" spans="1:11" ht="22.8">
      <c r="A227" s="7" t="s">
        <v>12</v>
      </c>
      <c r="B227" s="23" t="s">
        <v>178</v>
      </c>
      <c r="C227" s="7"/>
      <c r="D227" s="7"/>
      <c r="E227" s="7"/>
      <c r="F227" s="7"/>
      <c r="G227" s="7">
        <v>80</v>
      </c>
      <c r="H227" s="9"/>
      <c r="I227" s="9">
        <f>(G227*H227)</f>
        <v>0</v>
      </c>
      <c r="J227" s="9">
        <f>I227*8%</f>
        <v>0</v>
      </c>
      <c r="K227" s="9">
        <f>I227*1.08</f>
        <v>0</v>
      </c>
    </row>
    <row r="228" spans="1:11" ht="12">
      <c r="H228" s="15" t="s">
        <v>26</v>
      </c>
      <c r="I228" s="16">
        <f>SUM(I227)</f>
        <v>0</v>
      </c>
      <c r="J228" s="16">
        <f>SUM(J227)</f>
        <v>0</v>
      </c>
      <c r="K228" s="16">
        <f>SUM(K227)</f>
        <v>0</v>
      </c>
    </row>
    <row r="231" spans="1:11" ht="12">
      <c r="B231" s="4" t="s">
        <v>179</v>
      </c>
    </row>
    <row r="232" spans="1:11" ht="36">
      <c r="A232" s="51" t="s">
        <v>1</v>
      </c>
      <c r="B232" s="51" t="s">
        <v>2</v>
      </c>
      <c r="C232" s="51" t="s">
        <v>3</v>
      </c>
      <c r="D232" s="51" t="s">
        <v>4</v>
      </c>
      <c r="E232" s="51" t="s">
        <v>5</v>
      </c>
      <c r="F232" s="51" t="s">
        <v>6</v>
      </c>
      <c r="G232" s="51" t="s">
        <v>7</v>
      </c>
      <c r="H232" s="52" t="s">
        <v>8</v>
      </c>
      <c r="I232" s="52" t="s">
        <v>9</v>
      </c>
      <c r="J232" s="52" t="s">
        <v>10</v>
      </c>
      <c r="K232" s="52" t="s">
        <v>11</v>
      </c>
    </row>
    <row r="233" spans="1:11" ht="91.2">
      <c r="A233" s="7" t="s">
        <v>12</v>
      </c>
      <c r="B233" s="20" t="s">
        <v>180</v>
      </c>
      <c r="C233" s="7"/>
      <c r="D233" s="7"/>
      <c r="E233" s="7"/>
      <c r="F233" s="7"/>
      <c r="G233" s="7">
        <v>400</v>
      </c>
      <c r="H233" s="9"/>
      <c r="I233" s="9">
        <f>(G233*H233)</f>
        <v>0</v>
      </c>
      <c r="J233" s="9">
        <f>I233*8%</f>
        <v>0</v>
      </c>
      <c r="K233" s="9">
        <f>I233*1.08</f>
        <v>0</v>
      </c>
    </row>
    <row r="234" spans="1:11" ht="12">
      <c r="H234" s="15" t="s">
        <v>26</v>
      </c>
      <c r="I234" s="16">
        <f>SUM(I233)</f>
        <v>0</v>
      </c>
      <c r="J234" s="16">
        <f>SUM(J233)</f>
        <v>0</v>
      </c>
      <c r="K234" s="16">
        <f>SUM(K233)</f>
        <v>0</v>
      </c>
    </row>
    <row r="237" spans="1:11" ht="12">
      <c r="B237" s="4" t="s">
        <v>181</v>
      </c>
    </row>
    <row r="238" spans="1:11" ht="36">
      <c r="A238" s="51" t="s">
        <v>1</v>
      </c>
      <c r="B238" s="51" t="s">
        <v>2</v>
      </c>
      <c r="C238" s="51" t="s">
        <v>3</v>
      </c>
      <c r="D238" s="51" t="s">
        <v>4</v>
      </c>
      <c r="E238" s="51" t="s">
        <v>5</v>
      </c>
      <c r="F238" s="51" t="s">
        <v>6</v>
      </c>
      <c r="G238" s="51" t="s">
        <v>7</v>
      </c>
      <c r="H238" s="52" t="s">
        <v>8</v>
      </c>
      <c r="I238" s="52" t="s">
        <v>9</v>
      </c>
      <c r="J238" s="52" t="s">
        <v>10</v>
      </c>
      <c r="K238" s="52" t="s">
        <v>11</v>
      </c>
    </row>
    <row r="239" spans="1:11" ht="193.8">
      <c r="A239" s="10" t="s">
        <v>12</v>
      </c>
      <c r="B239" s="14" t="s">
        <v>182</v>
      </c>
      <c r="C239" s="10"/>
      <c r="D239" s="10"/>
      <c r="E239" s="10"/>
      <c r="F239" s="10"/>
      <c r="G239" s="10">
        <v>100</v>
      </c>
      <c r="H239" s="12"/>
      <c r="I239" s="12">
        <f>(G239*H239)</f>
        <v>0</v>
      </c>
      <c r="J239" s="12">
        <f>I239*8%</f>
        <v>0</v>
      </c>
      <c r="K239" s="12">
        <f>I239*1.08</f>
        <v>0</v>
      </c>
    </row>
    <row r="240" spans="1:11" ht="12">
      <c r="H240" s="15" t="s">
        <v>26</v>
      </c>
      <c r="I240" s="3">
        <f>SUM(I239)</f>
        <v>0</v>
      </c>
      <c r="J240" s="3">
        <f>SUM(J239)</f>
        <v>0</v>
      </c>
      <c r="K240" s="3">
        <f>SUM(K239)</f>
        <v>0</v>
      </c>
    </row>
    <row r="242" spans="1:11" ht="12">
      <c r="B242" s="4" t="s">
        <v>183</v>
      </c>
    </row>
    <row r="243" spans="1:11" ht="36">
      <c r="A243" s="5" t="s">
        <v>1</v>
      </c>
      <c r="B243" s="51" t="s">
        <v>2</v>
      </c>
      <c r="C243" s="51" t="s">
        <v>3</v>
      </c>
      <c r="D243" s="51" t="s">
        <v>4</v>
      </c>
      <c r="E243" s="51" t="s">
        <v>5</v>
      </c>
      <c r="F243" s="51" t="s">
        <v>6</v>
      </c>
      <c r="G243" s="51" t="s">
        <v>7</v>
      </c>
      <c r="H243" s="52" t="s">
        <v>8</v>
      </c>
      <c r="I243" s="52" t="s">
        <v>9</v>
      </c>
      <c r="J243" s="52" t="s">
        <v>10</v>
      </c>
      <c r="K243" s="52" t="s">
        <v>11</v>
      </c>
    </row>
    <row r="244" spans="1:11" ht="34.200000000000003">
      <c r="A244" s="7" t="s">
        <v>12</v>
      </c>
      <c r="B244" s="23" t="s">
        <v>184</v>
      </c>
      <c r="C244" s="7"/>
      <c r="D244" s="7"/>
      <c r="E244" s="7"/>
      <c r="F244" s="7"/>
      <c r="G244" s="7">
        <v>100</v>
      </c>
      <c r="H244" s="9"/>
      <c r="I244" s="9">
        <f>(G244*H244)</f>
        <v>0</v>
      </c>
      <c r="J244" s="9">
        <f>I244*8%</f>
        <v>0</v>
      </c>
      <c r="K244" s="9">
        <f>I244*1.08</f>
        <v>0</v>
      </c>
    </row>
    <row r="245" spans="1:11" ht="34.200000000000003">
      <c r="A245" s="7" t="s">
        <v>14</v>
      </c>
      <c r="B245" s="23" t="s">
        <v>185</v>
      </c>
      <c r="C245" s="7"/>
      <c r="D245" s="7"/>
      <c r="E245" s="7"/>
      <c r="F245" s="7"/>
      <c r="G245" s="7">
        <v>50</v>
      </c>
      <c r="H245" s="9"/>
      <c r="I245" s="9">
        <f>(G245*H245)</f>
        <v>0</v>
      </c>
      <c r="J245" s="9">
        <f>I245*8%</f>
        <v>0</v>
      </c>
      <c r="K245" s="9">
        <f>I245*1.08</f>
        <v>0</v>
      </c>
    </row>
    <row r="246" spans="1:11" ht="12">
      <c r="H246" s="15" t="s">
        <v>26</v>
      </c>
      <c r="I246" s="9">
        <f>SUM(I244:I245)</f>
        <v>0</v>
      </c>
      <c r="J246" s="9">
        <f>SUM(J244:J245)</f>
        <v>0</v>
      </c>
      <c r="K246" s="9">
        <f>SUM(K244:K245)</f>
        <v>0</v>
      </c>
    </row>
    <row r="249" spans="1:11" ht="12">
      <c r="B249" s="4" t="s">
        <v>186</v>
      </c>
    </row>
    <row r="250" spans="1:11" ht="36">
      <c r="A250" s="51" t="s">
        <v>1</v>
      </c>
      <c r="B250" s="51" t="s">
        <v>2</v>
      </c>
      <c r="C250" s="51" t="s">
        <v>3</v>
      </c>
      <c r="D250" s="51" t="s">
        <v>4</v>
      </c>
      <c r="E250" s="51" t="s">
        <v>5</v>
      </c>
      <c r="F250" s="51" t="s">
        <v>6</v>
      </c>
      <c r="G250" s="51" t="s">
        <v>7</v>
      </c>
      <c r="H250" s="52" t="s">
        <v>8</v>
      </c>
      <c r="I250" s="52" t="s">
        <v>9</v>
      </c>
      <c r="J250" s="52" t="s">
        <v>10</v>
      </c>
      <c r="K250" s="52" t="s">
        <v>11</v>
      </c>
    </row>
    <row r="251" spans="1:11" s="13" customFormat="1" ht="91.2">
      <c r="A251" s="10" t="s">
        <v>12</v>
      </c>
      <c r="B251" s="19" t="s">
        <v>187</v>
      </c>
      <c r="C251" s="10"/>
      <c r="D251" s="10"/>
      <c r="E251" s="10"/>
      <c r="F251" s="10"/>
      <c r="G251" s="10">
        <v>200</v>
      </c>
      <c r="H251" s="12"/>
      <c r="I251" s="12">
        <f>(G251*H251)</f>
        <v>0</v>
      </c>
      <c r="J251" s="12">
        <f>I251*8%</f>
        <v>0</v>
      </c>
      <c r="K251" s="12">
        <f>I251*1.08</f>
        <v>0</v>
      </c>
    </row>
    <row r="252" spans="1:11" s="13" customFormat="1" ht="91.2">
      <c r="A252" s="10" t="s">
        <v>14</v>
      </c>
      <c r="B252" s="19" t="s">
        <v>188</v>
      </c>
      <c r="C252" s="10"/>
      <c r="D252" s="10"/>
      <c r="E252" s="10"/>
      <c r="F252" s="10"/>
      <c r="G252" s="10">
        <v>100</v>
      </c>
      <c r="H252" s="12"/>
      <c r="I252" s="12">
        <f>(G252*H252)</f>
        <v>0</v>
      </c>
      <c r="J252" s="12">
        <f>I252*8%</f>
        <v>0</v>
      </c>
      <c r="K252" s="12">
        <f>I252*1.08</f>
        <v>0</v>
      </c>
    </row>
    <row r="253" spans="1:11" ht="12">
      <c r="H253" s="15" t="s">
        <v>26</v>
      </c>
      <c r="I253" s="16">
        <f>SUM(I251:I252)</f>
        <v>0</v>
      </c>
      <c r="J253" s="16">
        <f>SUM(J251:J252)</f>
        <v>0</v>
      </c>
      <c r="K253" s="16">
        <f>SUM(K251:K252)</f>
        <v>0</v>
      </c>
    </row>
    <row r="256" spans="1:11" ht="12">
      <c r="B256" s="4" t="s">
        <v>189</v>
      </c>
    </row>
    <row r="257" spans="1:11" ht="36">
      <c r="A257" s="51" t="s">
        <v>1</v>
      </c>
      <c r="B257" s="51" t="s">
        <v>2</v>
      </c>
      <c r="C257" s="51" t="s">
        <v>3</v>
      </c>
      <c r="D257" s="51" t="s">
        <v>4</v>
      </c>
      <c r="E257" s="51" t="s">
        <v>5</v>
      </c>
      <c r="F257" s="51" t="s">
        <v>6</v>
      </c>
      <c r="G257" s="51" t="s">
        <v>190</v>
      </c>
      <c r="H257" s="52" t="s">
        <v>191</v>
      </c>
      <c r="I257" s="52" t="s">
        <v>9</v>
      </c>
      <c r="J257" s="52" t="s">
        <v>10</v>
      </c>
      <c r="K257" s="52" t="s">
        <v>11</v>
      </c>
    </row>
    <row r="258" spans="1:11" ht="45.6">
      <c r="A258" s="7" t="s">
        <v>12</v>
      </c>
      <c r="B258" s="20" t="s">
        <v>192</v>
      </c>
      <c r="C258" s="7"/>
      <c r="D258" s="7"/>
      <c r="E258" s="7"/>
      <c r="F258" s="7"/>
      <c r="G258" s="7">
        <v>30</v>
      </c>
      <c r="H258" s="9"/>
      <c r="I258" s="9">
        <f t="shared" ref="I258:I263" si="28">(G258*H258)</f>
        <v>0</v>
      </c>
      <c r="J258" s="9">
        <f t="shared" ref="J258:J263" si="29">I258*8%</f>
        <v>0</v>
      </c>
      <c r="K258" s="9">
        <f t="shared" ref="K258:K263" si="30">I258*1.08</f>
        <v>0</v>
      </c>
    </row>
    <row r="259" spans="1:11">
      <c r="A259" s="7" t="s">
        <v>14</v>
      </c>
      <c r="B259" s="20" t="s">
        <v>193</v>
      </c>
      <c r="C259" s="7"/>
      <c r="D259" s="7"/>
      <c r="E259" s="7"/>
      <c r="F259" s="7"/>
      <c r="G259" s="7">
        <v>100</v>
      </c>
      <c r="H259" s="9"/>
      <c r="I259" s="9">
        <f t="shared" si="28"/>
        <v>0</v>
      </c>
      <c r="J259" s="9">
        <f t="shared" si="29"/>
        <v>0</v>
      </c>
      <c r="K259" s="9">
        <f t="shared" si="30"/>
        <v>0</v>
      </c>
    </row>
    <row r="260" spans="1:11">
      <c r="A260" s="7" t="s">
        <v>16</v>
      </c>
      <c r="B260" s="20" t="s">
        <v>194</v>
      </c>
      <c r="C260" s="7"/>
      <c r="D260" s="7"/>
      <c r="E260" s="7"/>
      <c r="F260" s="7"/>
      <c r="G260" s="7">
        <v>15</v>
      </c>
      <c r="H260" s="9"/>
      <c r="I260" s="9">
        <f t="shared" si="28"/>
        <v>0</v>
      </c>
      <c r="J260" s="9">
        <f t="shared" si="29"/>
        <v>0</v>
      </c>
      <c r="K260" s="9">
        <f t="shared" si="30"/>
        <v>0</v>
      </c>
    </row>
    <row r="261" spans="1:11">
      <c r="A261" s="7" t="s">
        <v>18</v>
      </c>
      <c r="B261" s="20" t="s">
        <v>195</v>
      </c>
      <c r="C261" s="7"/>
      <c r="D261" s="7"/>
      <c r="E261" s="7"/>
      <c r="F261" s="7"/>
      <c r="G261" s="7">
        <v>2</v>
      </c>
      <c r="H261" s="9"/>
      <c r="I261" s="9">
        <f t="shared" si="28"/>
        <v>0</v>
      </c>
      <c r="J261" s="9">
        <f t="shared" si="29"/>
        <v>0</v>
      </c>
      <c r="K261" s="9">
        <f t="shared" si="30"/>
        <v>0</v>
      </c>
    </row>
    <row r="262" spans="1:11">
      <c r="A262" s="7" t="s">
        <v>20</v>
      </c>
      <c r="B262" s="20" t="s">
        <v>196</v>
      </c>
      <c r="C262" s="7"/>
      <c r="D262" s="7"/>
      <c r="E262" s="7"/>
      <c r="F262" s="7"/>
      <c r="G262" s="7">
        <v>4</v>
      </c>
      <c r="H262" s="9"/>
      <c r="I262" s="9">
        <f t="shared" si="28"/>
        <v>0</v>
      </c>
      <c r="J262" s="9">
        <f t="shared" si="29"/>
        <v>0</v>
      </c>
      <c r="K262" s="9">
        <f t="shared" si="30"/>
        <v>0</v>
      </c>
    </row>
    <row r="263" spans="1:11">
      <c r="A263" s="7" t="s">
        <v>22</v>
      </c>
      <c r="B263" s="20" t="s">
        <v>197</v>
      </c>
      <c r="C263" s="7"/>
      <c r="D263" s="7"/>
      <c r="E263" s="7"/>
      <c r="F263" s="7"/>
      <c r="G263" s="7">
        <v>65</v>
      </c>
      <c r="H263" s="9"/>
      <c r="I263" s="9">
        <f t="shared" si="28"/>
        <v>0</v>
      </c>
      <c r="J263" s="9">
        <f t="shared" si="29"/>
        <v>0</v>
      </c>
      <c r="K263" s="9">
        <f t="shared" si="30"/>
        <v>0</v>
      </c>
    </row>
    <row r="264" spans="1:11" ht="12">
      <c r="B264" s="2"/>
      <c r="H264" s="15" t="s">
        <v>26</v>
      </c>
      <c r="I264" s="16">
        <f>SUM(I258:I263)</f>
        <v>0</v>
      </c>
      <c r="J264" s="16">
        <f>SUM(J258:J263)</f>
        <v>0</v>
      </c>
      <c r="K264" s="16">
        <f>SUM(K258:K263)</f>
        <v>0</v>
      </c>
    </row>
    <row r="265" spans="1:11">
      <c r="B265" s="24"/>
    </row>
    <row r="266" spans="1:11">
      <c r="B266" s="24"/>
    </row>
    <row r="267" spans="1:11">
      <c r="B267" s="24"/>
    </row>
    <row r="268" spans="1:11" ht="12">
      <c r="B268" s="4" t="s">
        <v>198</v>
      </c>
    </row>
    <row r="269" spans="1:11" ht="36">
      <c r="A269" s="51" t="s">
        <v>1</v>
      </c>
      <c r="B269" s="51" t="s">
        <v>2</v>
      </c>
      <c r="C269" s="51" t="s">
        <v>3</v>
      </c>
      <c r="D269" s="51" t="s">
        <v>4</v>
      </c>
      <c r="E269" s="51" t="s">
        <v>5</v>
      </c>
      <c r="F269" s="51" t="s">
        <v>6</v>
      </c>
      <c r="G269" s="51" t="s">
        <v>7</v>
      </c>
      <c r="H269" s="52" t="s">
        <v>8</v>
      </c>
      <c r="I269" s="52" t="s">
        <v>9</v>
      </c>
      <c r="J269" s="52" t="s">
        <v>10</v>
      </c>
      <c r="K269" s="52" t="s">
        <v>11</v>
      </c>
    </row>
    <row r="270" spans="1:11" ht="79.8">
      <c r="A270" s="7" t="s">
        <v>12</v>
      </c>
      <c r="B270" s="20" t="s">
        <v>199</v>
      </c>
      <c r="C270" s="7"/>
      <c r="D270" s="7"/>
      <c r="E270" s="7"/>
      <c r="F270" s="7"/>
      <c r="G270" s="7">
        <v>7000</v>
      </c>
      <c r="H270" s="9"/>
      <c r="I270" s="9">
        <f>(G270*H270)</f>
        <v>0</v>
      </c>
      <c r="J270" s="9">
        <f>I270*8%</f>
        <v>0</v>
      </c>
      <c r="K270" s="9">
        <f>I270*1.08</f>
        <v>0</v>
      </c>
    </row>
    <row r="271" spans="1:11" ht="12">
      <c r="H271" s="15" t="s">
        <v>26</v>
      </c>
      <c r="I271" s="16">
        <f>SUM(I270)</f>
        <v>0</v>
      </c>
      <c r="J271" s="16">
        <f>SUM(J270)</f>
        <v>0</v>
      </c>
      <c r="K271" s="16">
        <f>SUM(K270)</f>
        <v>0</v>
      </c>
    </row>
    <row r="274" spans="1:11" ht="12">
      <c r="B274" s="4" t="s">
        <v>200</v>
      </c>
    </row>
    <row r="275" spans="1:11" ht="36">
      <c r="A275" s="5" t="s">
        <v>1</v>
      </c>
      <c r="B275" s="51" t="s">
        <v>2</v>
      </c>
      <c r="C275" s="51" t="s">
        <v>3</v>
      </c>
      <c r="D275" s="51" t="s">
        <v>4</v>
      </c>
      <c r="E275" s="51" t="s">
        <v>5</v>
      </c>
      <c r="F275" s="51" t="s">
        <v>6</v>
      </c>
      <c r="G275" s="51" t="s">
        <v>7</v>
      </c>
      <c r="H275" s="52" t="s">
        <v>8</v>
      </c>
      <c r="I275" s="52" t="s">
        <v>9</v>
      </c>
      <c r="J275" s="52" t="s">
        <v>10</v>
      </c>
      <c r="K275" s="52" t="s">
        <v>11</v>
      </c>
    </row>
    <row r="276" spans="1:11" ht="34.200000000000003">
      <c r="A276" s="7" t="s">
        <v>12</v>
      </c>
      <c r="B276" s="14" t="s">
        <v>201</v>
      </c>
      <c r="C276" s="7"/>
      <c r="D276" s="7"/>
      <c r="E276" s="7"/>
      <c r="F276" s="7"/>
      <c r="G276" s="7">
        <v>6000</v>
      </c>
      <c r="H276" s="9"/>
      <c r="I276" s="9">
        <f>(G276*H276)</f>
        <v>0</v>
      </c>
      <c r="J276" s="9">
        <f>I276*8%</f>
        <v>0</v>
      </c>
      <c r="K276" s="9">
        <f>I276*1.08</f>
        <v>0</v>
      </c>
    </row>
    <row r="277" spans="1:11" ht="12">
      <c r="H277" s="15" t="s">
        <v>26</v>
      </c>
      <c r="I277" s="16">
        <f>SUM(I276)</f>
        <v>0</v>
      </c>
      <c r="J277" s="16">
        <f>SUM(J276)</f>
        <v>0</v>
      </c>
      <c r="K277" s="16">
        <f>SUM(K276)</f>
        <v>0</v>
      </c>
    </row>
    <row r="280" spans="1:11" ht="12">
      <c r="B280" s="4" t="s">
        <v>202</v>
      </c>
    </row>
    <row r="281" spans="1:11" ht="36">
      <c r="A281" s="51" t="s">
        <v>1</v>
      </c>
      <c r="B281" s="51" t="s">
        <v>2</v>
      </c>
      <c r="C281" s="51" t="s">
        <v>3</v>
      </c>
      <c r="D281" s="51" t="s">
        <v>4</v>
      </c>
      <c r="E281" s="51" t="s">
        <v>5</v>
      </c>
      <c r="F281" s="51" t="s">
        <v>6</v>
      </c>
      <c r="G281" s="51" t="s">
        <v>7</v>
      </c>
      <c r="H281" s="52" t="s">
        <v>8</v>
      </c>
      <c r="I281" s="52" t="s">
        <v>9</v>
      </c>
      <c r="J281" s="52" t="s">
        <v>10</v>
      </c>
      <c r="K281" s="52" t="s">
        <v>11</v>
      </c>
    </row>
    <row r="282" spans="1:11" ht="34.200000000000003">
      <c r="A282" s="10" t="s">
        <v>12</v>
      </c>
      <c r="B282" s="19" t="s">
        <v>203</v>
      </c>
      <c r="C282" s="5"/>
      <c r="D282" s="5"/>
      <c r="E282" s="5"/>
      <c r="F282" s="5"/>
      <c r="G282" s="7">
        <v>5</v>
      </c>
      <c r="H282" s="9"/>
      <c r="I282" s="9">
        <f t="shared" ref="I282:I316" si="31">(G282*H282)</f>
        <v>0</v>
      </c>
      <c r="J282" s="9">
        <f t="shared" ref="J282:J316" si="32">I282*8%</f>
        <v>0</v>
      </c>
      <c r="K282" s="9">
        <f t="shared" ref="K282:K316" si="33">I282*1.08</f>
        <v>0</v>
      </c>
    </row>
    <row r="283" spans="1:11" ht="12">
      <c r="A283" s="10" t="s">
        <v>14</v>
      </c>
      <c r="B283" s="19" t="s">
        <v>204</v>
      </c>
      <c r="C283" s="5"/>
      <c r="D283" s="5"/>
      <c r="E283" s="5"/>
      <c r="F283" s="5"/>
      <c r="G283" s="7">
        <v>5</v>
      </c>
      <c r="H283" s="9"/>
      <c r="I283" s="9">
        <f t="shared" si="31"/>
        <v>0</v>
      </c>
      <c r="J283" s="9">
        <f t="shared" si="32"/>
        <v>0</v>
      </c>
      <c r="K283" s="9">
        <f t="shared" si="33"/>
        <v>0</v>
      </c>
    </row>
    <row r="284" spans="1:11" ht="12">
      <c r="A284" s="10" t="s">
        <v>16</v>
      </c>
      <c r="B284" s="19" t="s">
        <v>205</v>
      </c>
      <c r="C284" s="5"/>
      <c r="D284" s="5"/>
      <c r="E284" s="5"/>
      <c r="F284" s="5"/>
      <c r="G284" s="7">
        <v>5</v>
      </c>
      <c r="H284" s="9"/>
      <c r="I284" s="9">
        <f t="shared" si="31"/>
        <v>0</v>
      </c>
      <c r="J284" s="9">
        <f t="shared" si="32"/>
        <v>0</v>
      </c>
      <c r="K284" s="9">
        <f t="shared" si="33"/>
        <v>0</v>
      </c>
    </row>
    <row r="285" spans="1:11" ht="12">
      <c r="A285" s="10" t="s">
        <v>18</v>
      </c>
      <c r="B285" s="19" t="s">
        <v>206</v>
      </c>
      <c r="C285" s="5"/>
      <c r="D285" s="5"/>
      <c r="E285" s="5"/>
      <c r="F285" s="5"/>
      <c r="G285" s="7">
        <v>5</v>
      </c>
      <c r="H285" s="9"/>
      <c r="I285" s="9">
        <f t="shared" si="31"/>
        <v>0</v>
      </c>
      <c r="J285" s="9">
        <f t="shared" si="32"/>
        <v>0</v>
      </c>
      <c r="K285" s="9">
        <f t="shared" si="33"/>
        <v>0</v>
      </c>
    </row>
    <row r="286" spans="1:11" ht="12">
      <c r="A286" s="10" t="s">
        <v>20</v>
      </c>
      <c r="B286" s="19" t="s">
        <v>207</v>
      </c>
      <c r="C286" s="5"/>
      <c r="D286" s="5"/>
      <c r="E286" s="5"/>
      <c r="F286" s="5"/>
      <c r="G286" s="7">
        <v>5</v>
      </c>
      <c r="H286" s="9"/>
      <c r="I286" s="9">
        <f t="shared" si="31"/>
        <v>0</v>
      </c>
      <c r="J286" s="9">
        <f t="shared" si="32"/>
        <v>0</v>
      </c>
      <c r="K286" s="9">
        <f t="shared" si="33"/>
        <v>0</v>
      </c>
    </row>
    <row r="287" spans="1:11" ht="12">
      <c r="A287" s="10" t="s">
        <v>22</v>
      </c>
      <c r="B287" s="19" t="s">
        <v>208</v>
      </c>
      <c r="C287" s="5"/>
      <c r="D287" s="5"/>
      <c r="E287" s="5"/>
      <c r="F287" s="5"/>
      <c r="G287" s="7">
        <v>5</v>
      </c>
      <c r="H287" s="9"/>
      <c r="I287" s="9">
        <f t="shared" si="31"/>
        <v>0</v>
      </c>
      <c r="J287" s="9">
        <f t="shared" si="32"/>
        <v>0</v>
      </c>
      <c r="K287" s="9">
        <f t="shared" si="33"/>
        <v>0</v>
      </c>
    </row>
    <row r="288" spans="1:11" ht="68.400000000000006">
      <c r="A288" s="10" t="s">
        <v>24</v>
      </c>
      <c r="B288" s="19" t="s">
        <v>209</v>
      </c>
      <c r="C288" s="7"/>
      <c r="D288" s="7"/>
      <c r="E288" s="7"/>
      <c r="F288" s="7"/>
      <c r="G288" s="7">
        <v>600</v>
      </c>
      <c r="H288" s="9"/>
      <c r="I288" s="9">
        <f t="shared" si="31"/>
        <v>0</v>
      </c>
      <c r="J288" s="9">
        <f t="shared" si="32"/>
        <v>0</v>
      </c>
      <c r="K288" s="9">
        <f t="shared" si="33"/>
        <v>0</v>
      </c>
    </row>
    <row r="289" spans="1:11" ht="34.200000000000003">
      <c r="A289" s="10" t="s">
        <v>34</v>
      </c>
      <c r="B289" s="19" t="s">
        <v>210</v>
      </c>
      <c r="C289" s="7"/>
      <c r="D289" s="7"/>
      <c r="E289" s="7"/>
      <c r="F289" s="7"/>
      <c r="G289" s="7">
        <v>10</v>
      </c>
      <c r="H289" s="9"/>
      <c r="I289" s="9">
        <f t="shared" si="31"/>
        <v>0</v>
      </c>
      <c r="J289" s="9">
        <f t="shared" si="32"/>
        <v>0</v>
      </c>
      <c r="K289" s="9">
        <f t="shared" si="33"/>
        <v>0</v>
      </c>
    </row>
    <row r="290" spans="1:11">
      <c r="A290" s="10" t="s">
        <v>36</v>
      </c>
      <c r="B290" s="19" t="s">
        <v>211</v>
      </c>
      <c r="C290" s="7"/>
      <c r="D290" s="7"/>
      <c r="E290" s="7"/>
      <c r="F290" s="7"/>
      <c r="G290" s="7">
        <v>50</v>
      </c>
      <c r="H290" s="9"/>
      <c r="I290" s="9">
        <f t="shared" si="31"/>
        <v>0</v>
      </c>
      <c r="J290" s="9">
        <f t="shared" si="32"/>
        <v>0</v>
      </c>
      <c r="K290" s="9">
        <f t="shared" si="33"/>
        <v>0</v>
      </c>
    </row>
    <row r="291" spans="1:11">
      <c r="A291" s="10" t="s">
        <v>38</v>
      </c>
      <c r="B291" s="19" t="s">
        <v>212</v>
      </c>
      <c r="C291" s="7"/>
      <c r="D291" s="7"/>
      <c r="E291" s="7"/>
      <c r="F291" s="7"/>
      <c r="G291" s="7">
        <v>40</v>
      </c>
      <c r="H291" s="9"/>
      <c r="I291" s="9">
        <f t="shared" si="31"/>
        <v>0</v>
      </c>
      <c r="J291" s="9">
        <f t="shared" si="32"/>
        <v>0</v>
      </c>
      <c r="K291" s="9">
        <f t="shared" si="33"/>
        <v>0</v>
      </c>
    </row>
    <row r="292" spans="1:11">
      <c r="A292" s="10" t="s">
        <v>80</v>
      </c>
      <c r="B292" s="19" t="s">
        <v>213</v>
      </c>
      <c r="C292" s="7"/>
      <c r="D292" s="7"/>
      <c r="E292" s="7"/>
      <c r="F292" s="7"/>
      <c r="G292" s="7">
        <v>50</v>
      </c>
      <c r="H292" s="9"/>
      <c r="I292" s="9">
        <f t="shared" si="31"/>
        <v>0</v>
      </c>
      <c r="J292" s="9">
        <f t="shared" si="32"/>
        <v>0</v>
      </c>
      <c r="K292" s="9">
        <f t="shared" si="33"/>
        <v>0</v>
      </c>
    </row>
    <row r="293" spans="1:11">
      <c r="A293" s="10" t="s">
        <v>82</v>
      </c>
      <c r="B293" s="19" t="s">
        <v>214</v>
      </c>
      <c r="C293" s="7"/>
      <c r="D293" s="7"/>
      <c r="E293" s="7"/>
      <c r="F293" s="7"/>
      <c r="G293" s="7">
        <v>1700</v>
      </c>
      <c r="H293" s="9"/>
      <c r="I293" s="9">
        <f t="shared" si="31"/>
        <v>0</v>
      </c>
      <c r="J293" s="9">
        <f t="shared" si="32"/>
        <v>0</v>
      </c>
      <c r="K293" s="9">
        <f t="shared" si="33"/>
        <v>0</v>
      </c>
    </row>
    <row r="294" spans="1:11">
      <c r="A294" s="10" t="s">
        <v>84</v>
      </c>
      <c r="B294" s="19" t="s">
        <v>215</v>
      </c>
      <c r="C294" s="7"/>
      <c r="D294" s="7"/>
      <c r="E294" s="7"/>
      <c r="F294" s="7"/>
      <c r="G294" s="7">
        <v>1100</v>
      </c>
      <c r="H294" s="9"/>
      <c r="I294" s="9">
        <f t="shared" si="31"/>
        <v>0</v>
      </c>
      <c r="J294" s="9">
        <f t="shared" si="32"/>
        <v>0</v>
      </c>
      <c r="K294" s="9">
        <f t="shared" si="33"/>
        <v>0</v>
      </c>
    </row>
    <row r="295" spans="1:11">
      <c r="A295" s="10" t="s">
        <v>86</v>
      </c>
      <c r="B295" s="14" t="s">
        <v>216</v>
      </c>
      <c r="C295" s="7"/>
      <c r="D295" s="7"/>
      <c r="E295" s="7"/>
      <c r="F295" s="7"/>
      <c r="G295" s="7">
        <v>420</v>
      </c>
      <c r="H295" s="9"/>
      <c r="I295" s="9">
        <f t="shared" si="31"/>
        <v>0</v>
      </c>
      <c r="J295" s="9">
        <f t="shared" si="32"/>
        <v>0</v>
      </c>
      <c r="K295" s="9">
        <f t="shared" si="33"/>
        <v>0</v>
      </c>
    </row>
    <row r="296" spans="1:11">
      <c r="A296" s="10" t="s">
        <v>88</v>
      </c>
      <c r="B296" s="14" t="s">
        <v>217</v>
      </c>
      <c r="C296" s="7"/>
      <c r="D296" s="7"/>
      <c r="E296" s="7"/>
      <c r="F296" s="7"/>
      <c r="G296" s="7">
        <v>40</v>
      </c>
      <c r="H296" s="9"/>
      <c r="I296" s="9">
        <f t="shared" si="31"/>
        <v>0</v>
      </c>
      <c r="J296" s="9">
        <f t="shared" si="32"/>
        <v>0</v>
      </c>
      <c r="K296" s="9">
        <f t="shared" si="33"/>
        <v>0</v>
      </c>
    </row>
    <row r="297" spans="1:11" ht="57">
      <c r="A297" s="10" t="s">
        <v>90</v>
      </c>
      <c r="B297" s="14" t="s">
        <v>218</v>
      </c>
      <c r="C297" s="7"/>
      <c r="D297" s="7"/>
      <c r="E297" s="7"/>
      <c r="F297" s="7"/>
      <c r="G297" s="7">
        <v>1</v>
      </c>
      <c r="H297" s="9"/>
      <c r="I297" s="9">
        <f t="shared" si="31"/>
        <v>0</v>
      </c>
      <c r="J297" s="9">
        <f t="shared" si="32"/>
        <v>0</v>
      </c>
      <c r="K297" s="9">
        <f t="shared" si="33"/>
        <v>0</v>
      </c>
    </row>
    <row r="298" spans="1:11">
      <c r="A298" s="10" t="s">
        <v>92</v>
      </c>
      <c r="B298" s="14" t="s">
        <v>219</v>
      </c>
      <c r="C298" s="7"/>
      <c r="D298" s="7"/>
      <c r="E298" s="7"/>
      <c r="F298" s="7"/>
      <c r="G298" s="7">
        <v>5</v>
      </c>
      <c r="H298" s="9"/>
      <c r="I298" s="9">
        <f t="shared" si="31"/>
        <v>0</v>
      </c>
      <c r="J298" s="9">
        <f t="shared" si="32"/>
        <v>0</v>
      </c>
      <c r="K298" s="9">
        <f t="shared" si="33"/>
        <v>0</v>
      </c>
    </row>
    <row r="299" spans="1:11">
      <c r="A299" s="10" t="s">
        <v>94</v>
      </c>
      <c r="B299" s="14" t="s">
        <v>220</v>
      </c>
      <c r="C299" s="7"/>
      <c r="D299" s="7"/>
      <c r="E299" s="7"/>
      <c r="F299" s="7"/>
      <c r="G299" s="7">
        <v>10</v>
      </c>
      <c r="H299" s="9"/>
      <c r="I299" s="9">
        <f t="shared" si="31"/>
        <v>0</v>
      </c>
      <c r="J299" s="9">
        <f t="shared" si="32"/>
        <v>0</v>
      </c>
      <c r="K299" s="9">
        <f t="shared" si="33"/>
        <v>0</v>
      </c>
    </row>
    <row r="300" spans="1:11">
      <c r="A300" s="10" t="s">
        <v>96</v>
      </c>
      <c r="B300" s="14" t="s">
        <v>221</v>
      </c>
      <c r="C300" s="7"/>
      <c r="D300" s="7"/>
      <c r="E300" s="7"/>
      <c r="F300" s="7"/>
      <c r="G300" s="7">
        <v>2</v>
      </c>
      <c r="H300" s="9"/>
      <c r="I300" s="9">
        <f t="shared" si="31"/>
        <v>0</v>
      </c>
      <c r="J300" s="9">
        <f t="shared" si="32"/>
        <v>0</v>
      </c>
      <c r="K300" s="9">
        <f t="shared" si="33"/>
        <v>0</v>
      </c>
    </row>
    <row r="301" spans="1:11">
      <c r="A301" s="10" t="s">
        <v>98</v>
      </c>
      <c r="B301" s="14" t="s">
        <v>222</v>
      </c>
      <c r="C301" s="7"/>
      <c r="D301" s="7"/>
      <c r="E301" s="7"/>
      <c r="F301" s="7"/>
      <c r="G301" s="7">
        <v>1</v>
      </c>
      <c r="H301" s="9"/>
      <c r="I301" s="9">
        <f t="shared" si="31"/>
        <v>0</v>
      </c>
      <c r="J301" s="9">
        <f t="shared" si="32"/>
        <v>0</v>
      </c>
      <c r="K301" s="9">
        <f t="shared" si="33"/>
        <v>0</v>
      </c>
    </row>
    <row r="302" spans="1:11" ht="45.6">
      <c r="A302" s="10" t="s">
        <v>100</v>
      </c>
      <c r="B302" s="14" t="s">
        <v>223</v>
      </c>
      <c r="C302" s="7"/>
      <c r="D302" s="7"/>
      <c r="E302" s="7"/>
      <c r="F302" s="7"/>
      <c r="G302" s="7">
        <v>1</v>
      </c>
      <c r="H302" s="9"/>
      <c r="I302" s="9">
        <f t="shared" si="31"/>
        <v>0</v>
      </c>
      <c r="J302" s="9">
        <f t="shared" si="32"/>
        <v>0</v>
      </c>
      <c r="K302" s="9">
        <f t="shared" si="33"/>
        <v>0</v>
      </c>
    </row>
    <row r="303" spans="1:11">
      <c r="A303" s="10" t="s">
        <v>102</v>
      </c>
      <c r="B303" s="14" t="s">
        <v>219</v>
      </c>
      <c r="C303" s="7"/>
      <c r="D303" s="7"/>
      <c r="E303" s="7"/>
      <c r="F303" s="7"/>
      <c r="G303" s="7">
        <v>10</v>
      </c>
      <c r="H303" s="9"/>
      <c r="I303" s="9">
        <f t="shared" si="31"/>
        <v>0</v>
      </c>
      <c r="J303" s="9">
        <f t="shared" si="32"/>
        <v>0</v>
      </c>
      <c r="K303" s="9">
        <f t="shared" si="33"/>
        <v>0</v>
      </c>
    </row>
    <row r="304" spans="1:11">
      <c r="A304" s="10" t="s">
        <v>104</v>
      </c>
      <c r="B304" s="14" t="s">
        <v>220</v>
      </c>
      <c r="C304" s="7"/>
      <c r="D304" s="7"/>
      <c r="E304" s="7"/>
      <c r="F304" s="7"/>
      <c r="G304" s="7">
        <v>8</v>
      </c>
      <c r="H304" s="9"/>
      <c r="I304" s="9">
        <f t="shared" si="31"/>
        <v>0</v>
      </c>
      <c r="J304" s="9">
        <f t="shared" si="32"/>
        <v>0</v>
      </c>
      <c r="K304" s="9">
        <f t="shared" si="33"/>
        <v>0</v>
      </c>
    </row>
    <row r="305" spans="1:11">
      <c r="A305" s="10" t="s">
        <v>106</v>
      </c>
      <c r="B305" s="14" t="s">
        <v>221</v>
      </c>
      <c r="C305" s="7"/>
      <c r="D305" s="7"/>
      <c r="E305" s="7"/>
      <c r="F305" s="7"/>
      <c r="G305" s="7">
        <v>1</v>
      </c>
      <c r="H305" s="9"/>
      <c r="I305" s="9">
        <f t="shared" si="31"/>
        <v>0</v>
      </c>
      <c r="J305" s="9">
        <f t="shared" si="32"/>
        <v>0</v>
      </c>
      <c r="K305" s="9">
        <f t="shared" si="33"/>
        <v>0</v>
      </c>
    </row>
    <row r="306" spans="1:11">
      <c r="A306" s="10" t="s">
        <v>108</v>
      </c>
      <c r="B306" s="14" t="s">
        <v>222</v>
      </c>
      <c r="C306" s="7"/>
      <c r="D306" s="7"/>
      <c r="E306" s="7"/>
      <c r="F306" s="7"/>
      <c r="G306" s="7">
        <v>2</v>
      </c>
      <c r="H306" s="9"/>
      <c r="I306" s="9">
        <f t="shared" si="31"/>
        <v>0</v>
      </c>
      <c r="J306" s="9">
        <f t="shared" si="32"/>
        <v>0</v>
      </c>
      <c r="K306" s="9">
        <f t="shared" si="33"/>
        <v>0</v>
      </c>
    </row>
    <row r="307" spans="1:11" ht="22.8">
      <c r="A307" s="10" t="s">
        <v>110</v>
      </c>
      <c r="B307" s="14" t="s">
        <v>224</v>
      </c>
      <c r="C307" s="7"/>
      <c r="D307" s="7"/>
      <c r="E307" s="7"/>
      <c r="F307" s="7"/>
      <c r="G307" s="7">
        <v>40</v>
      </c>
      <c r="H307" s="9"/>
      <c r="I307" s="9">
        <f t="shared" si="31"/>
        <v>0</v>
      </c>
      <c r="J307" s="9">
        <f t="shared" si="32"/>
        <v>0</v>
      </c>
      <c r="K307" s="9">
        <f t="shared" si="33"/>
        <v>0</v>
      </c>
    </row>
    <row r="308" spans="1:11" ht="45.6">
      <c r="A308" s="10" t="s">
        <v>112</v>
      </c>
      <c r="B308" s="14" t="s">
        <v>225</v>
      </c>
      <c r="C308" s="7"/>
      <c r="D308" s="7"/>
      <c r="E308" s="7"/>
      <c r="F308" s="7"/>
      <c r="G308" s="7">
        <v>100</v>
      </c>
      <c r="H308" s="9"/>
      <c r="I308" s="9">
        <f t="shared" si="31"/>
        <v>0</v>
      </c>
      <c r="J308" s="9">
        <f t="shared" si="32"/>
        <v>0</v>
      </c>
      <c r="K308" s="9">
        <f t="shared" si="33"/>
        <v>0</v>
      </c>
    </row>
    <row r="309" spans="1:11" ht="34.200000000000003">
      <c r="A309" s="10" t="s">
        <v>114</v>
      </c>
      <c r="B309" s="14" t="s">
        <v>226</v>
      </c>
      <c r="C309" s="7"/>
      <c r="D309" s="7"/>
      <c r="E309" s="7"/>
      <c r="F309" s="7"/>
      <c r="G309" s="7">
        <v>10</v>
      </c>
      <c r="H309" s="9"/>
      <c r="I309" s="9">
        <f t="shared" si="31"/>
        <v>0</v>
      </c>
      <c r="J309" s="9">
        <f t="shared" si="32"/>
        <v>0</v>
      </c>
      <c r="K309" s="9">
        <f t="shared" si="33"/>
        <v>0</v>
      </c>
    </row>
    <row r="310" spans="1:11" ht="45.6">
      <c r="A310" s="10" t="s">
        <v>116</v>
      </c>
      <c r="B310" s="14" t="s">
        <v>227</v>
      </c>
      <c r="C310" s="7"/>
      <c r="D310" s="7"/>
      <c r="E310" s="7"/>
      <c r="F310" s="7"/>
      <c r="G310" s="7">
        <v>2</v>
      </c>
      <c r="H310" s="9"/>
      <c r="I310" s="9">
        <f t="shared" si="31"/>
        <v>0</v>
      </c>
      <c r="J310" s="9">
        <f t="shared" si="32"/>
        <v>0</v>
      </c>
      <c r="K310" s="9">
        <f t="shared" si="33"/>
        <v>0</v>
      </c>
    </row>
    <row r="311" spans="1:11" ht="57">
      <c r="A311" s="10" t="s">
        <v>117</v>
      </c>
      <c r="B311" s="14" t="s">
        <v>228</v>
      </c>
      <c r="C311" s="7"/>
      <c r="D311" s="7"/>
      <c r="E311" s="7"/>
      <c r="F311" s="7"/>
      <c r="G311" s="7">
        <v>50</v>
      </c>
      <c r="H311" s="9"/>
      <c r="I311" s="9">
        <f t="shared" si="31"/>
        <v>0</v>
      </c>
      <c r="J311" s="9">
        <f t="shared" si="32"/>
        <v>0</v>
      </c>
      <c r="K311" s="9">
        <f t="shared" si="33"/>
        <v>0</v>
      </c>
    </row>
    <row r="312" spans="1:11">
      <c r="A312" s="10" t="s">
        <v>119</v>
      </c>
      <c r="B312" s="14" t="s">
        <v>229</v>
      </c>
      <c r="C312" s="7"/>
      <c r="D312" s="7"/>
      <c r="E312" s="7"/>
      <c r="F312" s="7"/>
      <c r="G312" s="7">
        <v>40</v>
      </c>
      <c r="H312" s="9"/>
      <c r="I312" s="9">
        <f t="shared" si="31"/>
        <v>0</v>
      </c>
      <c r="J312" s="9">
        <f t="shared" si="32"/>
        <v>0</v>
      </c>
      <c r="K312" s="9">
        <f t="shared" si="33"/>
        <v>0</v>
      </c>
    </row>
    <row r="313" spans="1:11">
      <c r="A313" s="10" t="s">
        <v>121</v>
      </c>
      <c r="B313" s="14" t="s">
        <v>230</v>
      </c>
      <c r="C313" s="7"/>
      <c r="D313" s="7"/>
      <c r="E313" s="7"/>
      <c r="F313" s="7"/>
      <c r="G313" s="7">
        <v>40</v>
      </c>
      <c r="H313" s="9"/>
      <c r="I313" s="9">
        <f t="shared" si="31"/>
        <v>0</v>
      </c>
      <c r="J313" s="9">
        <f t="shared" si="32"/>
        <v>0</v>
      </c>
      <c r="K313" s="9">
        <f t="shared" si="33"/>
        <v>0</v>
      </c>
    </row>
    <row r="314" spans="1:11">
      <c r="A314" s="10" t="s">
        <v>122</v>
      </c>
      <c r="B314" s="14" t="s">
        <v>231</v>
      </c>
      <c r="C314" s="7"/>
      <c r="D314" s="7"/>
      <c r="E314" s="7"/>
      <c r="F314" s="7"/>
      <c r="G314" s="7">
        <v>120</v>
      </c>
      <c r="H314" s="9"/>
      <c r="I314" s="9">
        <f t="shared" si="31"/>
        <v>0</v>
      </c>
      <c r="J314" s="9">
        <f t="shared" si="32"/>
        <v>0</v>
      </c>
      <c r="K314" s="9">
        <f t="shared" si="33"/>
        <v>0</v>
      </c>
    </row>
    <row r="315" spans="1:11" ht="34.200000000000003">
      <c r="A315" s="10" t="s">
        <v>123</v>
      </c>
      <c r="B315" s="14" t="s">
        <v>232</v>
      </c>
      <c r="C315" s="7"/>
      <c r="D315" s="7"/>
      <c r="E315" s="7"/>
      <c r="F315" s="7"/>
      <c r="G315" s="7">
        <v>15</v>
      </c>
      <c r="H315" s="9"/>
      <c r="I315" s="9">
        <f t="shared" si="31"/>
        <v>0</v>
      </c>
      <c r="J315" s="9">
        <f t="shared" si="32"/>
        <v>0</v>
      </c>
      <c r="K315" s="9">
        <f t="shared" si="33"/>
        <v>0</v>
      </c>
    </row>
    <row r="316" spans="1:11" ht="34.200000000000003">
      <c r="A316" s="10" t="s">
        <v>125</v>
      </c>
      <c r="B316" s="14" t="s">
        <v>233</v>
      </c>
      <c r="C316" s="7"/>
      <c r="D316" s="7"/>
      <c r="E316" s="7"/>
      <c r="F316" s="7"/>
      <c r="G316" s="7">
        <v>200</v>
      </c>
      <c r="H316" s="9"/>
      <c r="I316" s="9">
        <f t="shared" si="31"/>
        <v>0</v>
      </c>
      <c r="J316" s="9">
        <f t="shared" si="32"/>
        <v>0</v>
      </c>
      <c r="K316" s="9">
        <f t="shared" si="33"/>
        <v>0</v>
      </c>
    </row>
    <row r="317" spans="1:11" ht="12">
      <c r="H317" s="15" t="s">
        <v>26</v>
      </c>
      <c r="I317" s="9">
        <f>SUM(I282:I316)</f>
        <v>0</v>
      </c>
      <c r="J317" s="9">
        <f>SUM(J282:J316)</f>
        <v>0</v>
      </c>
      <c r="K317" s="9">
        <f>SUM(K282:K316)</f>
        <v>0</v>
      </c>
    </row>
    <row r="319" spans="1:11" ht="12">
      <c r="B319" s="4" t="s">
        <v>234</v>
      </c>
    </row>
    <row r="320" spans="1:11" ht="36">
      <c r="A320" s="51" t="s">
        <v>1</v>
      </c>
      <c r="B320" s="51" t="s">
        <v>2</v>
      </c>
      <c r="C320" s="51" t="s">
        <v>3</v>
      </c>
      <c r="D320" s="51" t="s">
        <v>4</v>
      </c>
      <c r="E320" s="51" t="s">
        <v>5</v>
      </c>
      <c r="F320" s="51" t="s">
        <v>6</v>
      </c>
      <c r="G320" s="51" t="s">
        <v>7</v>
      </c>
      <c r="H320" s="52" t="s">
        <v>8</v>
      </c>
      <c r="I320" s="52" t="s">
        <v>9</v>
      </c>
      <c r="J320" s="52" t="s">
        <v>10</v>
      </c>
      <c r="K320" s="52" t="s">
        <v>11</v>
      </c>
    </row>
    <row r="321" spans="1:11" ht="45.6">
      <c r="A321" s="7" t="s">
        <v>12</v>
      </c>
      <c r="B321" s="14" t="s">
        <v>235</v>
      </c>
      <c r="C321" s="7"/>
      <c r="D321" s="7"/>
      <c r="E321" s="7"/>
      <c r="F321" s="7"/>
      <c r="G321" s="7">
        <v>20</v>
      </c>
      <c r="H321" s="9"/>
      <c r="I321" s="9">
        <f>(G321*H321)</f>
        <v>0</v>
      </c>
      <c r="J321" s="9">
        <f>I321*8%</f>
        <v>0</v>
      </c>
      <c r="K321" s="9">
        <f>I321*1.08</f>
        <v>0</v>
      </c>
    </row>
    <row r="322" spans="1:11" ht="45.6">
      <c r="A322" s="7" t="s">
        <v>14</v>
      </c>
      <c r="B322" s="14" t="s">
        <v>236</v>
      </c>
      <c r="C322" s="7"/>
      <c r="D322" s="7"/>
      <c r="E322" s="7"/>
      <c r="F322" s="7"/>
      <c r="G322" s="7">
        <v>10</v>
      </c>
      <c r="H322" s="9"/>
      <c r="I322" s="9">
        <f>(G322*H322)</f>
        <v>0</v>
      </c>
      <c r="J322" s="9">
        <f>I322*8%</f>
        <v>0</v>
      </c>
      <c r="K322" s="9">
        <f>I322*1.08</f>
        <v>0</v>
      </c>
    </row>
    <row r="323" spans="1:11" s="13" customFormat="1" ht="45.6">
      <c r="A323" s="7" t="s">
        <v>16</v>
      </c>
      <c r="B323" s="14" t="s">
        <v>237</v>
      </c>
      <c r="C323" s="10"/>
      <c r="D323" s="10"/>
      <c r="E323" s="10"/>
      <c r="F323" s="10"/>
      <c r="G323" s="10">
        <v>50</v>
      </c>
      <c r="H323" s="12"/>
      <c r="I323" s="12">
        <f>(G323*H323)</f>
        <v>0</v>
      </c>
      <c r="J323" s="12">
        <f>I323*8%</f>
        <v>0</v>
      </c>
      <c r="K323" s="12">
        <f>I323*1.08</f>
        <v>0</v>
      </c>
    </row>
    <row r="324" spans="1:11" ht="45.6">
      <c r="A324" s="7" t="s">
        <v>18</v>
      </c>
      <c r="B324" s="14" t="s">
        <v>238</v>
      </c>
      <c r="C324" s="7"/>
      <c r="D324" s="7"/>
      <c r="E324" s="7"/>
      <c r="F324" s="7"/>
      <c r="G324" s="7">
        <v>40</v>
      </c>
      <c r="H324" s="9"/>
      <c r="I324" s="9">
        <f>(G324*H324)</f>
        <v>0</v>
      </c>
      <c r="J324" s="9">
        <f>I324*8%</f>
        <v>0</v>
      </c>
      <c r="K324" s="9">
        <f>I324*1.08</f>
        <v>0</v>
      </c>
    </row>
    <row r="325" spans="1:11" ht="45.6">
      <c r="A325" s="7" t="s">
        <v>20</v>
      </c>
      <c r="B325" s="14" t="s">
        <v>239</v>
      </c>
      <c r="C325" s="7"/>
      <c r="D325" s="7"/>
      <c r="E325" s="7"/>
      <c r="F325" s="7"/>
      <c r="G325" s="7">
        <v>5</v>
      </c>
      <c r="H325" s="9"/>
      <c r="I325" s="9">
        <f>(G325*H325)</f>
        <v>0</v>
      </c>
      <c r="J325" s="9">
        <f>I325*8%</f>
        <v>0</v>
      </c>
      <c r="K325" s="9">
        <f>I325*1.08</f>
        <v>0</v>
      </c>
    </row>
    <row r="326" spans="1:11" ht="12">
      <c r="H326" s="15" t="s">
        <v>26</v>
      </c>
      <c r="I326" s="9">
        <f>SUM(I321:I325)</f>
        <v>0</v>
      </c>
      <c r="J326" s="9">
        <f>SUM(J321:J325)</f>
        <v>0</v>
      </c>
      <c r="K326" s="9">
        <f>SUM(K321:K325)</f>
        <v>0</v>
      </c>
    </row>
    <row r="329" spans="1:11" ht="12">
      <c r="B329" s="4" t="s">
        <v>240</v>
      </c>
    </row>
    <row r="330" spans="1:11" ht="36">
      <c r="A330" s="51" t="s">
        <v>1</v>
      </c>
      <c r="B330" s="51" t="s">
        <v>2</v>
      </c>
      <c r="C330" s="51" t="s">
        <v>3</v>
      </c>
      <c r="D330" s="51" t="s">
        <v>4</v>
      </c>
      <c r="E330" s="51" t="s">
        <v>5</v>
      </c>
      <c r="F330" s="51" t="s">
        <v>6</v>
      </c>
      <c r="G330" s="51" t="s">
        <v>7</v>
      </c>
      <c r="H330" s="52" t="s">
        <v>8</v>
      </c>
      <c r="I330" s="52" t="s">
        <v>9</v>
      </c>
      <c r="J330" s="52" t="s">
        <v>10</v>
      </c>
      <c r="K330" s="52" t="s">
        <v>11</v>
      </c>
    </row>
    <row r="331" spans="1:11" s="13" customFormat="1" ht="45.6">
      <c r="A331" s="10" t="s">
        <v>12</v>
      </c>
      <c r="B331" s="14" t="s">
        <v>241</v>
      </c>
      <c r="C331" s="14"/>
      <c r="D331" s="14"/>
      <c r="E331" s="14"/>
      <c r="F331" s="14"/>
      <c r="G331" s="10">
        <v>30</v>
      </c>
      <c r="H331" s="12"/>
      <c r="I331" s="12">
        <f>(G331*H331)</f>
        <v>0</v>
      </c>
      <c r="J331" s="12">
        <f>I331*8%</f>
        <v>0</v>
      </c>
      <c r="K331" s="12">
        <f>I331*1.08</f>
        <v>0</v>
      </c>
    </row>
    <row r="332" spans="1:11">
      <c r="A332" s="10" t="s">
        <v>14</v>
      </c>
      <c r="B332" s="14" t="s">
        <v>159</v>
      </c>
      <c r="C332" s="14"/>
      <c r="D332" s="14"/>
      <c r="E332" s="14"/>
      <c r="F332" s="14"/>
      <c r="G332" s="7">
        <v>50</v>
      </c>
      <c r="H332" s="12"/>
      <c r="I332" s="9">
        <f>(G332*H332)</f>
        <v>0</v>
      </c>
      <c r="J332" s="9">
        <f>I332*8%</f>
        <v>0</v>
      </c>
      <c r="K332" s="9">
        <f>I332*1.08</f>
        <v>0</v>
      </c>
    </row>
    <row r="333" spans="1:11">
      <c r="A333" s="10" t="s">
        <v>16</v>
      </c>
      <c r="B333" s="14" t="s">
        <v>161</v>
      </c>
      <c r="C333" s="14"/>
      <c r="D333" s="14"/>
      <c r="E333" s="14"/>
      <c r="F333" s="14"/>
      <c r="G333" s="7">
        <v>1100</v>
      </c>
      <c r="H333" s="12"/>
      <c r="I333" s="9">
        <f>(G333*H333)</f>
        <v>0</v>
      </c>
      <c r="J333" s="9">
        <f>I333*8%</f>
        <v>0</v>
      </c>
      <c r="K333" s="9">
        <f>I333*1.08</f>
        <v>0</v>
      </c>
    </row>
    <row r="334" spans="1:11">
      <c r="A334" s="10" t="s">
        <v>18</v>
      </c>
      <c r="B334" s="14" t="s">
        <v>162</v>
      </c>
      <c r="C334" s="14"/>
      <c r="D334" s="14"/>
      <c r="E334" s="14"/>
      <c r="F334" s="14"/>
      <c r="G334" s="7">
        <v>800</v>
      </c>
      <c r="H334" s="12"/>
      <c r="I334" s="9">
        <f>(G334*H334)</f>
        <v>0</v>
      </c>
      <c r="J334" s="9">
        <f>I334*8%</f>
        <v>0</v>
      </c>
      <c r="K334" s="9">
        <f>I334*1.08</f>
        <v>0</v>
      </c>
    </row>
    <row r="335" spans="1:11">
      <c r="A335" s="10" t="s">
        <v>20</v>
      </c>
      <c r="B335" s="14" t="s">
        <v>163</v>
      </c>
      <c r="C335" s="14"/>
      <c r="D335" s="14"/>
      <c r="E335" s="14"/>
      <c r="F335" s="14"/>
      <c r="G335" s="7">
        <v>30</v>
      </c>
      <c r="H335" s="12"/>
      <c r="I335" s="9">
        <f>(G335*H335)</f>
        <v>0</v>
      </c>
      <c r="J335" s="9">
        <f>I335*8%</f>
        <v>0</v>
      </c>
      <c r="K335" s="9">
        <f>I335*1.08</f>
        <v>0</v>
      </c>
    </row>
    <row r="336" spans="1:11" ht="12">
      <c r="H336" s="15" t="s">
        <v>26</v>
      </c>
      <c r="I336" s="9">
        <f>SUM(I331:I335)</f>
        <v>0</v>
      </c>
      <c r="J336" s="9">
        <f>SUM(J331:J335)</f>
        <v>0</v>
      </c>
      <c r="K336" s="9">
        <f>SUM(K331:K335)</f>
        <v>0</v>
      </c>
    </row>
    <row r="339" spans="1:11" ht="12">
      <c r="B339" s="4" t="s">
        <v>242</v>
      </c>
    </row>
    <row r="340" spans="1:11" ht="36">
      <c r="A340" s="51" t="s">
        <v>1</v>
      </c>
      <c r="B340" s="51" t="s">
        <v>2</v>
      </c>
      <c r="C340" s="51" t="s">
        <v>3</v>
      </c>
      <c r="D340" s="51" t="s">
        <v>4</v>
      </c>
      <c r="E340" s="51" t="s">
        <v>5</v>
      </c>
      <c r="F340" s="51" t="s">
        <v>6</v>
      </c>
      <c r="G340" s="51" t="s">
        <v>7</v>
      </c>
      <c r="H340" s="52" t="s">
        <v>8</v>
      </c>
      <c r="I340" s="52" t="s">
        <v>9</v>
      </c>
      <c r="J340" s="52" t="s">
        <v>10</v>
      </c>
      <c r="K340" s="52" t="s">
        <v>11</v>
      </c>
    </row>
    <row r="341" spans="1:11" ht="57">
      <c r="A341" s="7" t="s">
        <v>12</v>
      </c>
      <c r="B341" s="14" t="s">
        <v>243</v>
      </c>
      <c r="C341" s="7"/>
      <c r="D341" s="7"/>
      <c r="E341" s="7"/>
      <c r="F341" s="7"/>
      <c r="G341" s="7">
        <v>800</v>
      </c>
      <c r="H341" s="9"/>
      <c r="I341" s="9">
        <f>(G341*H341)</f>
        <v>0</v>
      </c>
      <c r="J341" s="9">
        <f>I341*8%</f>
        <v>0</v>
      </c>
      <c r="K341" s="9">
        <f>I341*1.08</f>
        <v>0</v>
      </c>
    </row>
    <row r="342" spans="1:11" ht="114">
      <c r="A342" s="7" t="s">
        <v>14</v>
      </c>
      <c r="B342" s="14" t="s">
        <v>244</v>
      </c>
      <c r="C342" s="7"/>
      <c r="D342" s="7"/>
      <c r="E342" s="7"/>
      <c r="F342" s="7"/>
      <c r="G342" s="7">
        <v>100</v>
      </c>
      <c r="H342" s="9"/>
      <c r="I342" s="9">
        <f>(G342*H342)</f>
        <v>0</v>
      </c>
      <c r="J342" s="9">
        <f>I342*8%</f>
        <v>0</v>
      </c>
      <c r="K342" s="9">
        <f>I342*1.08</f>
        <v>0</v>
      </c>
    </row>
    <row r="343" spans="1:11" ht="12">
      <c r="H343" s="6" t="s">
        <v>26</v>
      </c>
      <c r="I343" s="9">
        <f>SUM(I341:I342)</f>
        <v>0</v>
      </c>
      <c r="J343" s="9">
        <f>SUM(J341:J342)</f>
        <v>0</v>
      </c>
      <c r="K343" s="9">
        <f>SUM(K341:K342)</f>
        <v>0</v>
      </c>
    </row>
    <row r="347" spans="1:11" ht="12">
      <c r="B347" s="4" t="s">
        <v>245</v>
      </c>
    </row>
    <row r="348" spans="1:11" ht="36">
      <c r="A348" s="51" t="s">
        <v>1</v>
      </c>
      <c r="B348" s="51" t="s">
        <v>2</v>
      </c>
      <c r="C348" s="51" t="s">
        <v>3</v>
      </c>
      <c r="D348" s="51" t="s">
        <v>4</v>
      </c>
      <c r="E348" s="51" t="s">
        <v>5</v>
      </c>
      <c r="F348" s="51" t="s">
        <v>6</v>
      </c>
      <c r="G348" s="51" t="s">
        <v>7</v>
      </c>
      <c r="H348" s="52" t="s">
        <v>8</v>
      </c>
      <c r="I348" s="52" t="s">
        <v>9</v>
      </c>
      <c r="J348" s="52" t="s">
        <v>10</v>
      </c>
      <c r="K348" s="52" t="s">
        <v>11</v>
      </c>
    </row>
    <row r="349" spans="1:11">
      <c r="A349" s="7" t="s">
        <v>12</v>
      </c>
      <c r="B349" s="14" t="s">
        <v>246</v>
      </c>
      <c r="C349" s="7"/>
      <c r="D349" s="7"/>
      <c r="E349" s="7"/>
      <c r="F349" s="7"/>
      <c r="G349" s="7">
        <v>100</v>
      </c>
      <c r="H349" s="9"/>
      <c r="I349" s="9">
        <f t="shared" ref="I349:I354" si="34">(G349*H349)</f>
        <v>0</v>
      </c>
      <c r="J349" s="9">
        <f t="shared" ref="J349:J354" si="35">I349*8%</f>
        <v>0</v>
      </c>
      <c r="K349" s="9">
        <f t="shared" ref="K349:K354" si="36">I349*1.08</f>
        <v>0</v>
      </c>
    </row>
    <row r="350" spans="1:11" ht="34.200000000000003">
      <c r="A350" s="7" t="s">
        <v>14</v>
      </c>
      <c r="B350" s="14" t="s">
        <v>247</v>
      </c>
      <c r="C350" s="7"/>
      <c r="D350" s="7"/>
      <c r="E350" s="7"/>
      <c r="F350" s="7"/>
      <c r="G350" s="7">
        <v>60</v>
      </c>
      <c r="H350" s="9"/>
      <c r="I350" s="9">
        <f t="shared" si="34"/>
        <v>0</v>
      </c>
      <c r="J350" s="9">
        <f t="shared" si="35"/>
        <v>0</v>
      </c>
      <c r="K350" s="9">
        <f t="shared" si="36"/>
        <v>0</v>
      </c>
    </row>
    <row r="351" spans="1:11" ht="34.200000000000003">
      <c r="A351" s="7" t="s">
        <v>16</v>
      </c>
      <c r="B351" s="14" t="s">
        <v>248</v>
      </c>
      <c r="C351" s="7"/>
      <c r="D351" s="7"/>
      <c r="E351" s="7"/>
      <c r="F351" s="7"/>
      <c r="G351" s="7">
        <v>50</v>
      </c>
      <c r="H351" s="9"/>
      <c r="I351" s="9">
        <f t="shared" si="34"/>
        <v>0</v>
      </c>
      <c r="J351" s="9">
        <f t="shared" si="35"/>
        <v>0</v>
      </c>
      <c r="K351" s="9">
        <f t="shared" si="36"/>
        <v>0</v>
      </c>
    </row>
    <row r="352" spans="1:11" ht="22.8">
      <c r="A352" s="7" t="s">
        <v>18</v>
      </c>
      <c r="B352" s="14" t="s">
        <v>249</v>
      </c>
      <c r="C352" s="7"/>
      <c r="D352" s="7"/>
      <c r="E352" s="7"/>
      <c r="F352" s="7"/>
      <c r="G352" s="7">
        <v>30</v>
      </c>
      <c r="H352" s="9"/>
      <c r="I352" s="9">
        <f t="shared" si="34"/>
        <v>0</v>
      </c>
      <c r="J352" s="9">
        <f t="shared" si="35"/>
        <v>0</v>
      </c>
      <c r="K352" s="9">
        <f t="shared" si="36"/>
        <v>0</v>
      </c>
    </row>
    <row r="353" spans="1:11" ht="22.8">
      <c r="A353" s="7" t="s">
        <v>20</v>
      </c>
      <c r="B353" s="14" t="s">
        <v>250</v>
      </c>
      <c r="C353" s="7"/>
      <c r="D353" s="7"/>
      <c r="E353" s="7"/>
      <c r="F353" s="7"/>
      <c r="G353" s="7">
        <v>20</v>
      </c>
      <c r="H353" s="9"/>
      <c r="I353" s="9">
        <f t="shared" si="34"/>
        <v>0</v>
      </c>
      <c r="J353" s="9">
        <f t="shared" si="35"/>
        <v>0</v>
      </c>
      <c r="K353" s="9">
        <f t="shared" si="36"/>
        <v>0</v>
      </c>
    </row>
    <row r="354" spans="1:11" ht="34.200000000000003">
      <c r="A354" s="7" t="s">
        <v>22</v>
      </c>
      <c r="B354" s="14" t="s">
        <v>251</v>
      </c>
      <c r="C354" s="7"/>
      <c r="D354" s="7"/>
      <c r="E354" s="7"/>
      <c r="F354" s="7"/>
      <c r="G354" s="7">
        <v>20</v>
      </c>
      <c r="H354" s="9"/>
      <c r="I354" s="9">
        <f t="shared" si="34"/>
        <v>0</v>
      </c>
      <c r="J354" s="9">
        <f t="shared" si="35"/>
        <v>0</v>
      </c>
      <c r="K354" s="9">
        <f t="shared" si="36"/>
        <v>0</v>
      </c>
    </row>
    <row r="355" spans="1:11" ht="12">
      <c r="H355" s="6" t="s">
        <v>26</v>
      </c>
      <c r="I355" s="9">
        <f>SUM(I349:I354)</f>
        <v>0</v>
      </c>
      <c r="J355" s="9">
        <f>SUM(J349:J354)</f>
        <v>0</v>
      </c>
      <c r="K355" s="9">
        <f>SUM(K349:K354)</f>
        <v>0</v>
      </c>
    </row>
    <row r="358" spans="1:11" ht="12">
      <c r="B358" s="4" t="s">
        <v>252</v>
      </c>
    </row>
    <row r="359" spans="1:11" ht="36">
      <c r="A359" s="5" t="s">
        <v>1</v>
      </c>
      <c r="B359" s="51" t="s">
        <v>2</v>
      </c>
      <c r="C359" s="51" t="s">
        <v>3</v>
      </c>
      <c r="D359" s="51" t="s">
        <v>4</v>
      </c>
      <c r="E359" s="51" t="s">
        <v>5</v>
      </c>
      <c r="F359" s="51" t="s">
        <v>6</v>
      </c>
      <c r="G359" s="51" t="s">
        <v>7</v>
      </c>
      <c r="H359" s="52" t="s">
        <v>8</v>
      </c>
      <c r="I359" s="52" t="s">
        <v>9</v>
      </c>
      <c r="J359" s="52" t="s">
        <v>10</v>
      </c>
      <c r="K359" s="52" t="s">
        <v>11</v>
      </c>
    </row>
    <row r="360" spans="1:11" ht="45.6">
      <c r="A360" s="7" t="s">
        <v>12</v>
      </c>
      <c r="B360" s="14" t="s">
        <v>253</v>
      </c>
      <c r="C360" s="7"/>
      <c r="D360" s="7"/>
      <c r="E360" s="7"/>
      <c r="F360" s="7"/>
      <c r="G360" s="7">
        <v>5</v>
      </c>
      <c r="H360" s="9"/>
      <c r="I360" s="9">
        <f>(G360*H360)</f>
        <v>0</v>
      </c>
      <c r="J360" s="9">
        <f>I360*8%</f>
        <v>0</v>
      </c>
      <c r="K360" s="9">
        <f>I360*1.08</f>
        <v>0</v>
      </c>
    </row>
    <row r="361" spans="1:11">
      <c r="A361" s="7" t="s">
        <v>14</v>
      </c>
      <c r="B361" s="14" t="s">
        <v>254</v>
      </c>
      <c r="C361" s="7"/>
      <c r="D361" s="7"/>
      <c r="E361" s="7"/>
      <c r="F361" s="7"/>
      <c r="G361" s="7">
        <v>10</v>
      </c>
      <c r="H361" s="9"/>
      <c r="I361" s="9">
        <f>(G361*H361)</f>
        <v>0</v>
      </c>
      <c r="J361" s="9">
        <f>I361*8%</f>
        <v>0</v>
      </c>
      <c r="K361" s="9">
        <f>I361*1.08</f>
        <v>0</v>
      </c>
    </row>
    <row r="362" spans="1:11" ht="45.6">
      <c r="A362" s="7" t="s">
        <v>16</v>
      </c>
      <c r="B362" s="14" t="s">
        <v>255</v>
      </c>
      <c r="C362" s="7"/>
      <c r="D362" s="7"/>
      <c r="E362" s="7"/>
      <c r="F362" s="7"/>
      <c r="G362" s="7">
        <v>5</v>
      </c>
      <c r="H362" s="9"/>
      <c r="I362" s="9">
        <f>(G362*H362)</f>
        <v>0</v>
      </c>
      <c r="J362" s="9">
        <f>I362*8%</f>
        <v>0</v>
      </c>
      <c r="K362" s="9">
        <f>I362*1.08</f>
        <v>0</v>
      </c>
    </row>
    <row r="363" spans="1:11">
      <c r="A363" s="7" t="s">
        <v>18</v>
      </c>
      <c r="B363" s="14" t="s">
        <v>254</v>
      </c>
      <c r="C363" s="7"/>
      <c r="D363" s="7"/>
      <c r="E363" s="7"/>
      <c r="F363" s="7"/>
      <c r="G363" s="7">
        <v>25</v>
      </c>
      <c r="H363" s="9"/>
      <c r="I363" s="9">
        <f>(G363*H363)</f>
        <v>0</v>
      </c>
      <c r="J363" s="9">
        <f>I363*8%</f>
        <v>0</v>
      </c>
      <c r="K363" s="9">
        <f>I363*1.08</f>
        <v>0</v>
      </c>
    </row>
    <row r="364" spans="1:11" ht="12">
      <c r="H364" s="15" t="s">
        <v>26</v>
      </c>
      <c r="I364" s="16">
        <f>SUM(I360:I363)</f>
        <v>0</v>
      </c>
      <c r="J364" s="16">
        <f>SUM(J360:J363)</f>
        <v>0</v>
      </c>
      <c r="K364" s="16">
        <f>SUM(K360:K363)</f>
        <v>0</v>
      </c>
    </row>
    <row r="367" spans="1:11" ht="12">
      <c r="B367" s="4" t="s">
        <v>256</v>
      </c>
    </row>
    <row r="368" spans="1:11" ht="36">
      <c r="A368" s="51" t="s">
        <v>1</v>
      </c>
      <c r="B368" s="51" t="s">
        <v>2</v>
      </c>
      <c r="C368" s="51" t="s">
        <v>3</v>
      </c>
      <c r="D368" s="51" t="s">
        <v>4</v>
      </c>
      <c r="E368" s="51" t="s">
        <v>5</v>
      </c>
      <c r="F368" s="51" t="s">
        <v>6</v>
      </c>
      <c r="G368" s="51" t="s">
        <v>7</v>
      </c>
      <c r="H368" s="52" t="s">
        <v>8</v>
      </c>
      <c r="I368" s="52" t="s">
        <v>9</v>
      </c>
      <c r="J368" s="52" t="s">
        <v>10</v>
      </c>
      <c r="K368" s="52" t="s">
        <v>11</v>
      </c>
    </row>
    <row r="369" spans="1:11" ht="45.6">
      <c r="A369" s="7" t="s">
        <v>12</v>
      </c>
      <c r="B369" s="14" t="s">
        <v>257</v>
      </c>
      <c r="C369" s="7"/>
      <c r="D369" s="7"/>
      <c r="E369" s="7"/>
      <c r="F369" s="7"/>
      <c r="G369" s="7">
        <v>150</v>
      </c>
      <c r="H369" s="9"/>
      <c r="I369" s="9">
        <f t="shared" ref="I369:I377" si="37">(G369*H369)</f>
        <v>0</v>
      </c>
      <c r="J369" s="9">
        <f t="shared" ref="J369:J377" si="38">I369*8%</f>
        <v>0</v>
      </c>
      <c r="K369" s="9">
        <f t="shared" ref="K369:K377" si="39">I369*1.08</f>
        <v>0</v>
      </c>
    </row>
    <row r="370" spans="1:11" ht="34.200000000000003">
      <c r="A370" s="7" t="s">
        <v>14</v>
      </c>
      <c r="B370" s="14" t="s">
        <v>258</v>
      </c>
      <c r="C370" s="7"/>
      <c r="D370" s="7"/>
      <c r="E370" s="7"/>
      <c r="F370" s="7"/>
      <c r="G370" s="7">
        <v>5</v>
      </c>
      <c r="H370" s="9"/>
      <c r="I370" s="9">
        <f t="shared" si="37"/>
        <v>0</v>
      </c>
      <c r="J370" s="9">
        <f t="shared" si="38"/>
        <v>0</v>
      </c>
      <c r="K370" s="9">
        <f t="shared" si="39"/>
        <v>0</v>
      </c>
    </row>
    <row r="371" spans="1:11">
      <c r="A371" s="7" t="s">
        <v>16</v>
      </c>
      <c r="B371" s="14" t="s">
        <v>259</v>
      </c>
      <c r="C371" s="7"/>
      <c r="D371" s="7"/>
      <c r="E371" s="7"/>
      <c r="F371" s="7"/>
      <c r="G371" s="7">
        <v>5</v>
      </c>
      <c r="H371" s="9"/>
      <c r="I371" s="9">
        <f t="shared" si="37"/>
        <v>0</v>
      </c>
      <c r="J371" s="9">
        <f t="shared" si="38"/>
        <v>0</v>
      </c>
      <c r="K371" s="9">
        <f t="shared" si="39"/>
        <v>0</v>
      </c>
    </row>
    <row r="372" spans="1:11">
      <c r="A372" s="7" t="s">
        <v>18</v>
      </c>
      <c r="B372" s="14" t="s">
        <v>260</v>
      </c>
      <c r="C372" s="7"/>
      <c r="D372" s="7"/>
      <c r="E372" s="7"/>
      <c r="F372" s="7"/>
      <c r="G372" s="7">
        <v>10</v>
      </c>
      <c r="H372" s="9"/>
      <c r="I372" s="9">
        <f t="shared" si="37"/>
        <v>0</v>
      </c>
      <c r="J372" s="9">
        <f t="shared" si="38"/>
        <v>0</v>
      </c>
      <c r="K372" s="9">
        <f t="shared" si="39"/>
        <v>0</v>
      </c>
    </row>
    <row r="373" spans="1:11">
      <c r="A373" s="7" t="s">
        <v>20</v>
      </c>
      <c r="B373" s="14" t="s">
        <v>261</v>
      </c>
      <c r="C373" s="7"/>
      <c r="D373" s="7"/>
      <c r="E373" s="7"/>
      <c r="F373" s="7"/>
      <c r="G373" s="7">
        <v>5</v>
      </c>
      <c r="H373" s="9"/>
      <c r="I373" s="9">
        <f t="shared" si="37"/>
        <v>0</v>
      </c>
      <c r="J373" s="9">
        <f t="shared" si="38"/>
        <v>0</v>
      </c>
      <c r="K373" s="9">
        <f t="shared" si="39"/>
        <v>0</v>
      </c>
    </row>
    <row r="374" spans="1:11" ht="45.6">
      <c r="A374" s="7" t="s">
        <v>22</v>
      </c>
      <c r="B374" s="14" t="s">
        <v>262</v>
      </c>
      <c r="C374" s="7"/>
      <c r="D374" s="7"/>
      <c r="E374" s="7"/>
      <c r="F374" s="7"/>
      <c r="G374" s="7">
        <v>1</v>
      </c>
      <c r="H374" s="9"/>
      <c r="I374" s="9">
        <f t="shared" si="37"/>
        <v>0</v>
      </c>
      <c r="J374" s="9">
        <f t="shared" si="38"/>
        <v>0</v>
      </c>
      <c r="K374" s="9">
        <f t="shared" si="39"/>
        <v>0</v>
      </c>
    </row>
    <row r="375" spans="1:11" ht="34.200000000000003">
      <c r="A375" s="7" t="s">
        <v>24</v>
      </c>
      <c r="B375" s="14" t="s">
        <v>263</v>
      </c>
      <c r="C375" s="7"/>
      <c r="D375" s="7"/>
      <c r="E375" s="7"/>
      <c r="F375" s="7"/>
      <c r="G375" s="7">
        <v>20</v>
      </c>
      <c r="H375" s="9"/>
      <c r="I375" s="9">
        <f t="shared" si="37"/>
        <v>0</v>
      </c>
      <c r="J375" s="9">
        <f t="shared" si="38"/>
        <v>0</v>
      </c>
      <c r="K375" s="9">
        <f t="shared" si="39"/>
        <v>0</v>
      </c>
    </row>
    <row r="376" spans="1:11">
      <c r="A376" s="7" t="s">
        <v>34</v>
      </c>
      <c r="B376" s="14" t="s">
        <v>103</v>
      </c>
      <c r="C376" s="7"/>
      <c r="D376" s="7"/>
      <c r="E376" s="7"/>
      <c r="F376" s="7"/>
      <c r="G376" s="7">
        <v>30</v>
      </c>
      <c r="H376" s="9"/>
      <c r="I376" s="9">
        <f t="shared" si="37"/>
        <v>0</v>
      </c>
      <c r="J376" s="9">
        <f t="shared" si="38"/>
        <v>0</v>
      </c>
      <c r="K376" s="9">
        <f t="shared" si="39"/>
        <v>0</v>
      </c>
    </row>
    <row r="377" spans="1:11">
      <c r="A377" s="7" t="s">
        <v>36</v>
      </c>
      <c r="B377" s="14" t="s">
        <v>120</v>
      </c>
      <c r="C377" s="7"/>
      <c r="D377" s="7"/>
      <c r="E377" s="7"/>
      <c r="F377" s="7"/>
      <c r="G377" s="7">
        <v>20</v>
      </c>
      <c r="H377" s="9"/>
      <c r="I377" s="9">
        <f t="shared" si="37"/>
        <v>0</v>
      </c>
      <c r="J377" s="9">
        <f t="shared" si="38"/>
        <v>0</v>
      </c>
      <c r="K377" s="9">
        <f t="shared" si="39"/>
        <v>0</v>
      </c>
    </row>
    <row r="378" spans="1:11" ht="12">
      <c r="H378" s="15" t="s">
        <v>26</v>
      </c>
      <c r="I378" s="16">
        <f>SUM(I369:I377)</f>
        <v>0</v>
      </c>
      <c r="J378" s="16">
        <f>SUM(J369:J377)</f>
        <v>0</v>
      </c>
      <c r="K378" s="16">
        <f>SUM(K369:K377)</f>
        <v>0</v>
      </c>
    </row>
    <row r="381" spans="1:11" ht="12">
      <c r="B381" s="4" t="s">
        <v>264</v>
      </c>
    </row>
    <row r="382" spans="1:11" ht="36">
      <c r="A382" s="51" t="s">
        <v>1</v>
      </c>
      <c r="B382" s="51" t="s">
        <v>2</v>
      </c>
      <c r="C382" s="51" t="s">
        <v>3</v>
      </c>
      <c r="D382" s="51" t="s">
        <v>4</v>
      </c>
      <c r="E382" s="51" t="s">
        <v>5</v>
      </c>
      <c r="F382" s="51" t="s">
        <v>6</v>
      </c>
      <c r="G382" s="51" t="s">
        <v>7</v>
      </c>
      <c r="H382" s="52" t="s">
        <v>8</v>
      </c>
      <c r="I382" s="52" t="s">
        <v>9</v>
      </c>
      <c r="J382" s="52" t="s">
        <v>10</v>
      </c>
      <c r="K382" s="52" t="s">
        <v>11</v>
      </c>
    </row>
    <row r="383" spans="1:11" ht="22.8">
      <c r="A383" s="7" t="s">
        <v>12</v>
      </c>
      <c r="B383" s="20" t="s">
        <v>265</v>
      </c>
      <c r="C383" s="7"/>
      <c r="D383" s="7"/>
      <c r="E383" s="7"/>
      <c r="F383" s="7"/>
      <c r="G383" s="7">
        <v>150</v>
      </c>
      <c r="H383" s="9"/>
      <c r="I383" s="9">
        <f>(G383*H383)</f>
        <v>0</v>
      </c>
      <c r="J383" s="9">
        <f>I383*8%</f>
        <v>0</v>
      </c>
      <c r="K383" s="9">
        <f>I383*1.08</f>
        <v>0</v>
      </c>
    </row>
    <row r="384" spans="1:11" ht="12">
      <c r="H384" s="15" t="s">
        <v>26</v>
      </c>
      <c r="I384" s="16">
        <f>SUM(I383)</f>
        <v>0</v>
      </c>
      <c r="J384" s="16">
        <f>SUM(J383)</f>
        <v>0</v>
      </c>
      <c r="K384" s="16">
        <f>SUM(K383)</f>
        <v>0</v>
      </c>
    </row>
    <row r="388" spans="1:11" ht="12">
      <c r="B388" s="4" t="s">
        <v>266</v>
      </c>
    </row>
    <row r="389" spans="1:11" ht="36">
      <c r="A389" s="51" t="s">
        <v>1</v>
      </c>
      <c r="B389" s="51" t="s">
        <v>2</v>
      </c>
      <c r="C389" s="51" t="s">
        <v>3</v>
      </c>
      <c r="D389" s="51" t="s">
        <v>4</v>
      </c>
      <c r="E389" s="51" t="s">
        <v>5</v>
      </c>
      <c r="F389" s="51" t="s">
        <v>6</v>
      </c>
      <c r="G389" s="51" t="s">
        <v>7</v>
      </c>
      <c r="H389" s="52" t="s">
        <v>8</v>
      </c>
      <c r="I389" s="52" t="s">
        <v>9</v>
      </c>
      <c r="J389" s="52" t="s">
        <v>10</v>
      </c>
      <c r="K389" s="52" t="s">
        <v>11</v>
      </c>
    </row>
    <row r="390" spans="1:11" ht="34.200000000000003">
      <c r="A390" s="7" t="s">
        <v>12</v>
      </c>
      <c r="B390" s="20" t="s">
        <v>267</v>
      </c>
      <c r="C390" s="7"/>
      <c r="D390" s="7"/>
      <c r="E390" s="7"/>
      <c r="F390" s="7"/>
      <c r="G390" s="7">
        <v>30</v>
      </c>
      <c r="H390" s="9"/>
      <c r="I390" s="9">
        <f>(G390*H390)</f>
        <v>0</v>
      </c>
      <c r="J390" s="9">
        <f>I390*8%</f>
        <v>0</v>
      </c>
      <c r="K390" s="9">
        <f>I390*1.08</f>
        <v>0</v>
      </c>
    </row>
    <row r="391" spans="1:11" ht="12">
      <c r="H391" s="15" t="s">
        <v>26</v>
      </c>
      <c r="I391" s="16">
        <f>SUM(I390)</f>
        <v>0</v>
      </c>
      <c r="J391" s="16">
        <f>SUM(J390)</f>
        <v>0</v>
      </c>
      <c r="K391" s="16">
        <f>SUM(K390)</f>
        <v>0</v>
      </c>
    </row>
    <row r="393" spans="1:11" ht="12">
      <c r="B393" s="4" t="s">
        <v>268</v>
      </c>
    </row>
    <row r="394" spans="1:11" ht="36">
      <c r="A394" s="51" t="s">
        <v>1</v>
      </c>
      <c r="B394" s="51" t="s">
        <v>2</v>
      </c>
      <c r="C394" s="51" t="s">
        <v>3</v>
      </c>
      <c r="D394" s="51" t="s">
        <v>4</v>
      </c>
      <c r="E394" s="51" t="s">
        <v>5</v>
      </c>
      <c r="F394" s="51" t="s">
        <v>6</v>
      </c>
      <c r="G394" s="51" t="s">
        <v>7</v>
      </c>
      <c r="H394" s="52" t="s">
        <v>8</v>
      </c>
      <c r="I394" s="52" t="s">
        <v>9</v>
      </c>
      <c r="J394" s="52" t="s">
        <v>10</v>
      </c>
      <c r="K394" s="52" t="s">
        <v>11</v>
      </c>
    </row>
    <row r="395" spans="1:11" ht="34.200000000000003">
      <c r="A395" s="25" t="s">
        <v>12</v>
      </c>
      <c r="B395" s="8" t="s">
        <v>269</v>
      </c>
      <c r="C395" s="7"/>
      <c r="D395" s="7"/>
      <c r="E395" s="7"/>
      <c r="F395" s="7"/>
      <c r="G395" s="25">
        <v>100</v>
      </c>
      <c r="H395" s="9"/>
      <c r="I395" s="9">
        <f>(G395*H395)</f>
        <v>0</v>
      </c>
      <c r="J395" s="9">
        <f>I395*8%</f>
        <v>0</v>
      </c>
      <c r="K395" s="9">
        <f>I395*1.08</f>
        <v>0</v>
      </c>
    </row>
    <row r="396" spans="1:11">
      <c r="A396" s="25" t="s">
        <v>14</v>
      </c>
      <c r="B396" s="8" t="s">
        <v>270</v>
      </c>
      <c r="C396" s="7"/>
      <c r="D396" s="7"/>
      <c r="E396" s="7"/>
      <c r="F396" s="7"/>
      <c r="G396" s="25">
        <v>30</v>
      </c>
      <c r="H396" s="9"/>
      <c r="I396" s="9">
        <f>(G396*H396)</f>
        <v>0</v>
      </c>
      <c r="J396" s="9">
        <f>I396*8%</f>
        <v>0</v>
      </c>
      <c r="K396" s="9">
        <f>I396*1.08</f>
        <v>0</v>
      </c>
    </row>
    <row r="397" spans="1:11" ht="34.200000000000003">
      <c r="A397" s="25" t="s">
        <v>16</v>
      </c>
      <c r="B397" s="8" t="s">
        <v>271</v>
      </c>
      <c r="C397" s="7"/>
      <c r="D397" s="7"/>
      <c r="E397" s="7"/>
      <c r="F397" s="7"/>
      <c r="G397" s="25">
        <v>30</v>
      </c>
      <c r="H397" s="9"/>
      <c r="I397" s="9">
        <f>(G397*H397)</f>
        <v>0</v>
      </c>
      <c r="J397" s="9">
        <f>I397*8%</f>
        <v>0</v>
      </c>
      <c r="K397" s="9">
        <f>I397*1.08</f>
        <v>0</v>
      </c>
    </row>
    <row r="398" spans="1:11" ht="12">
      <c r="H398" s="6" t="s">
        <v>26</v>
      </c>
      <c r="I398" s="9">
        <f>SUM(I395:I397)</f>
        <v>0</v>
      </c>
      <c r="J398" s="9">
        <f>SUM(J395:J397)</f>
        <v>0</v>
      </c>
      <c r="K398" s="9">
        <f>SUM(K395:K397)</f>
        <v>0</v>
      </c>
    </row>
    <row r="402" spans="1:11" ht="12">
      <c r="B402" s="4" t="s">
        <v>272</v>
      </c>
      <c r="C402" s="26"/>
    </row>
    <row r="403" spans="1:11" ht="36">
      <c r="A403" s="51" t="s">
        <v>1</v>
      </c>
      <c r="B403" s="51" t="s">
        <v>2</v>
      </c>
      <c r="C403" s="51" t="s">
        <v>3</v>
      </c>
      <c r="D403" s="51" t="s">
        <v>4</v>
      </c>
      <c r="E403" s="51" t="s">
        <v>5</v>
      </c>
      <c r="F403" s="51" t="s">
        <v>6</v>
      </c>
      <c r="G403" s="51" t="s">
        <v>7</v>
      </c>
      <c r="H403" s="52" t="s">
        <v>8</v>
      </c>
      <c r="I403" s="52" t="s">
        <v>9</v>
      </c>
      <c r="J403" s="52" t="s">
        <v>10</v>
      </c>
      <c r="K403" s="52" t="s">
        <v>11</v>
      </c>
    </row>
    <row r="404" spans="1:11" ht="91.2">
      <c r="A404" s="7" t="s">
        <v>12</v>
      </c>
      <c r="B404" s="27" t="s">
        <v>273</v>
      </c>
      <c r="C404" s="7"/>
      <c r="D404" s="7"/>
      <c r="E404" s="7"/>
      <c r="F404" s="7"/>
      <c r="G404" s="7">
        <v>35</v>
      </c>
      <c r="H404" s="9"/>
      <c r="I404" s="9">
        <f>(G404*H404)</f>
        <v>0</v>
      </c>
      <c r="J404" s="9">
        <f>I404*8%</f>
        <v>0</v>
      </c>
      <c r="K404" s="9">
        <f>I404*1.08</f>
        <v>0</v>
      </c>
    </row>
    <row r="405" spans="1:11">
      <c r="A405" s="7" t="s">
        <v>14</v>
      </c>
      <c r="B405" s="28" t="s">
        <v>274</v>
      </c>
      <c r="C405" s="7"/>
      <c r="D405" s="7"/>
      <c r="E405" s="7"/>
      <c r="F405" s="7"/>
      <c r="G405" s="7">
        <v>16</v>
      </c>
      <c r="H405" s="9"/>
      <c r="I405" s="9">
        <f>(G405*H405)</f>
        <v>0</v>
      </c>
      <c r="J405" s="9">
        <f>I405*8%</f>
        <v>0</v>
      </c>
      <c r="K405" s="9">
        <f>I405*1.08</f>
        <v>0</v>
      </c>
    </row>
    <row r="406" spans="1:11">
      <c r="A406" s="7" t="s">
        <v>16</v>
      </c>
      <c r="B406" s="28" t="s">
        <v>275</v>
      </c>
      <c r="C406" s="7"/>
      <c r="D406" s="7"/>
      <c r="E406" s="7"/>
      <c r="F406" s="7"/>
      <c r="G406" s="7">
        <v>2</v>
      </c>
      <c r="H406" s="9"/>
      <c r="I406" s="9">
        <f>(G406*H406)</f>
        <v>0</v>
      </c>
      <c r="J406" s="9">
        <f>I406*8%</f>
        <v>0</v>
      </c>
      <c r="K406" s="9">
        <f>I406*1.08</f>
        <v>0</v>
      </c>
    </row>
    <row r="407" spans="1:11">
      <c r="A407" s="7" t="s">
        <v>18</v>
      </c>
      <c r="B407" s="28" t="s">
        <v>276</v>
      </c>
      <c r="C407" s="7"/>
      <c r="D407" s="7"/>
      <c r="E407" s="7"/>
      <c r="F407" s="7"/>
      <c r="G407" s="7">
        <v>5</v>
      </c>
      <c r="H407" s="9"/>
      <c r="I407" s="9">
        <f>(G407*H407)</f>
        <v>0</v>
      </c>
      <c r="J407" s="9">
        <f>I407*8%</f>
        <v>0</v>
      </c>
      <c r="K407" s="9">
        <f>I407*1.08</f>
        <v>0</v>
      </c>
    </row>
    <row r="408" spans="1:11">
      <c r="A408" s="7" t="s">
        <v>20</v>
      </c>
      <c r="B408" s="28" t="s">
        <v>277</v>
      </c>
      <c r="C408" s="7"/>
      <c r="D408" s="7"/>
      <c r="E408" s="7"/>
      <c r="F408" s="7"/>
      <c r="G408" s="7">
        <v>2</v>
      </c>
      <c r="H408" s="9"/>
      <c r="I408" s="9">
        <f>(G408*H408)</f>
        <v>0</v>
      </c>
      <c r="J408" s="9">
        <f>I408*8%</f>
        <v>0</v>
      </c>
      <c r="K408" s="9">
        <f>I408*1.08</f>
        <v>0</v>
      </c>
    </row>
    <row r="409" spans="1:11" ht="12">
      <c r="H409" s="15" t="s">
        <v>26</v>
      </c>
      <c r="I409" s="16">
        <f>SUM(I404:I408)</f>
        <v>0</v>
      </c>
      <c r="J409" s="16">
        <f>SUM(J404:J408)</f>
        <v>0</v>
      </c>
      <c r="K409" s="16">
        <f>SUM(K404:K408)</f>
        <v>0</v>
      </c>
    </row>
    <row r="413" spans="1:11" ht="12">
      <c r="B413" s="4" t="s">
        <v>278</v>
      </c>
    </row>
    <row r="414" spans="1:11" ht="36">
      <c r="A414" s="51" t="s">
        <v>1</v>
      </c>
      <c r="B414" s="51" t="s">
        <v>2</v>
      </c>
      <c r="C414" s="51" t="s">
        <v>3</v>
      </c>
      <c r="D414" s="51" t="s">
        <v>4</v>
      </c>
      <c r="E414" s="51" t="s">
        <v>5</v>
      </c>
      <c r="F414" s="51" t="s">
        <v>6</v>
      </c>
      <c r="G414" s="51" t="s">
        <v>190</v>
      </c>
      <c r="H414" s="52" t="s">
        <v>191</v>
      </c>
      <c r="I414" s="52" t="s">
        <v>9</v>
      </c>
      <c r="J414" s="52" t="s">
        <v>10</v>
      </c>
      <c r="K414" s="52" t="s">
        <v>11</v>
      </c>
    </row>
    <row r="415" spans="1:11" ht="34.200000000000003">
      <c r="A415" s="7" t="s">
        <v>12</v>
      </c>
      <c r="B415" s="11" t="s">
        <v>279</v>
      </c>
      <c r="C415" s="7"/>
      <c r="D415" s="7"/>
      <c r="E415" s="7"/>
      <c r="F415" s="7"/>
      <c r="G415" s="7">
        <v>4</v>
      </c>
      <c r="H415" s="9"/>
      <c r="I415" s="9">
        <f>(G415*H415)</f>
        <v>0</v>
      </c>
      <c r="J415" s="9">
        <f>I415*8%</f>
        <v>0</v>
      </c>
      <c r="K415" s="9">
        <f>I415*1.08</f>
        <v>0</v>
      </c>
    </row>
    <row r="416" spans="1:11" ht="12">
      <c r="H416" s="15" t="s">
        <v>26</v>
      </c>
      <c r="I416" s="16">
        <f>SUM(I415)</f>
        <v>0</v>
      </c>
      <c r="J416" s="16">
        <f>SUM(J415)</f>
        <v>0</v>
      </c>
      <c r="K416" s="16">
        <f>SUM(K415)</f>
        <v>0</v>
      </c>
    </row>
    <row r="420" spans="1:11" ht="12">
      <c r="B420" s="4" t="s">
        <v>280</v>
      </c>
    </row>
    <row r="421" spans="1:11" ht="36">
      <c r="A421" s="51" t="s">
        <v>1</v>
      </c>
      <c r="B421" s="51" t="s">
        <v>2</v>
      </c>
      <c r="C421" s="51" t="s">
        <v>3</v>
      </c>
      <c r="D421" s="51" t="s">
        <v>4</v>
      </c>
      <c r="E421" s="51" t="s">
        <v>5</v>
      </c>
      <c r="F421" s="51" t="s">
        <v>6</v>
      </c>
      <c r="G421" s="51" t="s">
        <v>7</v>
      </c>
      <c r="H421" s="52" t="s">
        <v>8</v>
      </c>
      <c r="I421" s="52" t="s">
        <v>9</v>
      </c>
      <c r="J421" s="52" t="s">
        <v>10</v>
      </c>
      <c r="K421" s="52" t="s">
        <v>11</v>
      </c>
    </row>
    <row r="422" spans="1:11" s="26" customFormat="1" ht="114">
      <c r="A422" s="10" t="s">
        <v>12</v>
      </c>
      <c r="B422" s="14" t="s">
        <v>281</v>
      </c>
      <c r="C422" s="10"/>
      <c r="D422" s="10"/>
      <c r="E422" s="10"/>
      <c r="F422" s="10"/>
      <c r="G422" s="10">
        <v>800</v>
      </c>
      <c r="H422" s="12"/>
      <c r="I422" s="12">
        <f>(G422*H422)</f>
        <v>0</v>
      </c>
      <c r="J422" s="12">
        <f>I422*8%</f>
        <v>0</v>
      </c>
      <c r="K422" s="12">
        <f>I422*1.08</f>
        <v>0</v>
      </c>
    </row>
    <row r="423" spans="1:11" s="26" customFormat="1" ht="125.4">
      <c r="A423" s="10" t="s">
        <v>14</v>
      </c>
      <c r="B423" s="11" t="s">
        <v>282</v>
      </c>
      <c r="C423" s="10"/>
      <c r="D423" s="10"/>
      <c r="E423" s="10"/>
      <c r="F423" s="10"/>
      <c r="G423" s="10">
        <v>100</v>
      </c>
      <c r="H423" s="12"/>
      <c r="I423" s="12">
        <f t="shared" ref="I423:I424" si="40">(G423*H423)</f>
        <v>0</v>
      </c>
      <c r="J423" s="12">
        <f t="shared" ref="J423:J424" si="41">I423*8%</f>
        <v>0</v>
      </c>
      <c r="K423" s="12">
        <f t="shared" ref="K423:K424" si="42">I423*1.08</f>
        <v>0</v>
      </c>
    </row>
    <row r="424" spans="1:11" s="26" customFormat="1" ht="57">
      <c r="A424" s="10" t="s">
        <v>16</v>
      </c>
      <c r="B424" s="11" t="s">
        <v>283</v>
      </c>
      <c r="C424" s="10"/>
      <c r="D424" s="10"/>
      <c r="E424" s="10"/>
      <c r="F424" s="10"/>
      <c r="G424" s="10">
        <v>5</v>
      </c>
      <c r="H424" s="12"/>
      <c r="I424" s="12">
        <f t="shared" si="40"/>
        <v>0</v>
      </c>
      <c r="J424" s="12">
        <f t="shared" si="41"/>
        <v>0</v>
      </c>
      <c r="K424" s="12">
        <f t="shared" si="42"/>
        <v>0</v>
      </c>
    </row>
    <row r="425" spans="1:11" ht="12">
      <c r="H425" s="15" t="s">
        <v>26</v>
      </c>
      <c r="I425" s="16">
        <f>SUM(I422:I424)</f>
        <v>0</v>
      </c>
      <c r="J425" s="16">
        <f t="shared" ref="J425:K425" si="43">SUM(J422:J424)</f>
        <v>0</v>
      </c>
      <c r="K425" s="16">
        <f t="shared" si="43"/>
        <v>0</v>
      </c>
    </row>
    <row r="429" spans="1:11" ht="12">
      <c r="B429" s="4" t="s">
        <v>284</v>
      </c>
    </row>
    <row r="430" spans="1:11" ht="36">
      <c r="A430" s="51" t="s">
        <v>1</v>
      </c>
      <c r="B430" s="51" t="s">
        <v>2</v>
      </c>
      <c r="C430" s="51" t="s">
        <v>3</v>
      </c>
      <c r="D430" s="51" t="s">
        <v>4</v>
      </c>
      <c r="E430" s="51" t="s">
        <v>5</v>
      </c>
      <c r="F430" s="51" t="s">
        <v>6</v>
      </c>
      <c r="G430" s="51" t="s">
        <v>7</v>
      </c>
      <c r="H430" s="52" t="s">
        <v>8</v>
      </c>
      <c r="I430" s="52" t="s">
        <v>9</v>
      </c>
      <c r="J430" s="52" t="s">
        <v>10</v>
      </c>
      <c r="K430" s="52" t="s">
        <v>11</v>
      </c>
    </row>
    <row r="431" spans="1:11" ht="22.8">
      <c r="A431" s="7" t="s">
        <v>12</v>
      </c>
      <c r="B431" s="28" t="s">
        <v>285</v>
      </c>
      <c r="C431" s="7"/>
      <c r="D431" s="7"/>
      <c r="E431" s="7"/>
      <c r="F431" s="7"/>
      <c r="G431" s="7">
        <v>450</v>
      </c>
      <c r="H431" s="9"/>
      <c r="I431" s="9">
        <f>(G431*H431)</f>
        <v>0</v>
      </c>
      <c r="J431" s="9">
        <f>I431*8%</f>
        <v>0</v>
      </c>
      <c r="K431" s="9">
        <f>I431*1.08</f>
        <v>0</v>
      </c>
    </row>
    <row r="432" spans="1:11" ht="12">
      <c r="H432" s="15" t="s">
        <v>26</v>
      </c>
      <c r="I432" s="16">
        <f>SUM(I431)</f>
        <v>0</v>
      </c>
      <c r="J432" s="16">
        <f>SUM(J431)</f>
        <v>0</v>
      </c>
      <c r="K432" s="16">
        <f>SUM(K431)</f>
        <v>0</v>
      </c>
    </row>
    <row r="434" spans="1:11" ht="12">
      <c r="B434" s="4" t="s">
        <v>286</v>
      </c>
    </row>
    <row r="435" spans="1:11" ht="36">
      <c r="A435" s="5" t="s">
        <v>1</v>
      </c>
      <c r="B435" s="51" t="s">
        <v>2</v>
      </c>
      <c r="C435" s="51" t="s">
        <v>3</v>
      </c>
      <c r="D435" s="51" t="s">
        <v>4</v>
      </c>
      <c r="E435" s="51" t="s">
        <v>5</v>
      </c>
      <c r="F435" s="51" t="s">
        <v>6</v>
      </c>
      <c r="G435" s="51" t="s">
        <v>7</v>
      </c>
      <c r="H435" s="52" t="s">
        <v>8</v>
      </c>
      <c r="I435" s="52" t="s">
        <v>9</v>
      </c>
      <c r="J435" s="52" t="s">
        <v>10</v>
      </c>
      <c r="K435" s="52" t="s">
        <v>11</v>
      </c>
    </row>
    <row r="436" spans="1:11">
      <c r="A436" s="7" t="s">
        <v>12</v>
      </c>
      <c r="B436" s="28" t="s">
        <v>287</v>
      </c>
      <c r="C436" s="7"/>
      <c r="D436" s="7"/>
      <c r="E436" s="7"/>
      <c r="F436" s="7"/>
      <c r="G436" s="7">
        <v>3</v>
      </c>
      <c r="H436" s="9"/>
      <c r="I436" s="9">
        <f>(G436*H436)</f>
        <v>0</v>
      </c>
      <c r="J436" s="9">
        <f>I436*8%</f>
        <v>0</v>
      </c>
      <c r="K436" s="9">
        <f>I436*1.08</f>
        <v>0</v>
      </c>
    </row>
    <row r="437" spans="1:11">
      <c r="A437" s="7" t="s">
        <v>14</v>
      </c>
      <c r="B437" s="28" t="s">
        <v>159</v>
      </c>
      <c r="C437" s="7"/>
      <c r="D437" s="7"/>
      <c r="E437" s="7"/>
      <c r="F437" s="7"/>
      <c r="G437" s="7">
        <v>3</v>
      </c>
      <c r="H437" s="9"/>
      <c r="I437" s="9">
        <f>(G437*H437)</f>
        <v>0</v>
      </c>
      <c r="J437" s="9">
        <f>I437*8%</f>
        <v>0</v>
      </c>
      <c r="K437" s="9">
        <f>I437*1.08</f>
        <v>0</v>
      </c>
    </row>
    <row r="438" spans="1:11">
      <c r="A438" s="7" t="s">
        <v>16</v>
      </c>
      <c r="B438" s="28" t="s">
        <v>161</v>
      </c>
      <c r="C438" s="7"/>
      <c r="D438" s="7"/>
      <c r="E438" s="7"/>
      <c r="F438" s="7"/>
      <c r="G438" s="7">
        <v>3</v>
      </c>
      <c r="H438" s="9"/>
      <c r="I438" s="9">
        <f>(G438*H438)</f>
        <v>0</v>
      </c>
      <c r="J438" s="9">
        <f>I438*8%</f>
        <v>0</v>
      </c>
      <c r="K438" s="9">
        <f>I438*1.08</f>
        <v>0</v>
      </c>
    </row>
    <row r="439" spans="1:11">
      <c r="A439" s="7" t="s">
        <v>18</v>
      </c>
      <c r="B439" s="28" t="s">
        <v>162</v>
      </c>
      <c r="C439" s="7"/>
      <c r="D439" s="7"/>
      <c r="E439" s="7"/>
      <c r="F439" s="7"/>
      <c r="G439" s="7">
        <v>3</v>
      </c>
      <c r="H439" s="9"/>
      <c r="I439" s="9">
        <f>(G439*H439)</f>
        <v>0</v>
      </c>
      <c r="J439" s="9">
        <f>I439*8%</f>
        <v>0</v>
      </c>
      <c r="K439" s="9">
        <f>I439*1.08</f>
        <v>0</v>
      </c>
    </row>
    <row r="440" spans="1:11">
      <c r="A440" s="7" t="s">
        <v>20</v>
      </c>
      <c r="B440" s="28" t="s">
        <v>163</v>
      </c>
      <c r="C440" s="7"/>
      <c r="D440" s="7"/>
      <c r="E440" s="7"/>
      <c r="F440" s="7"/>
      <c r="G440" s="7">
        <v>3</v>
      </c>
      <c r="H440" s="9"/>
      <c r="I440" s="9">
        <f>(G440*H440)</f>
        <v>0</v>
      </c>
      <c r="J440" s="9">
        <f>I440*8%</f>
        <v>0</v>
      </c>
      <c r="K440" s="9">
        <f>I440*1.08</f>
        <v>0</v>
      </c>
    </row>
    <row r="441" spans="1:11" ht="12">
      <c r="H441" s="6" t="s">
        <v>26</v>
      </c>
      <c r="I441" s="9">
        <f>SUM(I436:I440)</f>
        <v>0</v>
      </c>
      <c r="J441" s="9">
        <f>SUM(J436:J440)</f>
        <v>0</v>
      </c>
      <c r="K441" s="9">
        <f>SUM(K436:K440)</f>
        <v>0</v>
      </c>
    </row>
    <row r="445" spans="1:11" ht="12">
      <c r="B445" s="4" t="s">
        <v>288</v>
      </c>
    </row>
    <row r="446" spans="1:11" ht="36">
      <c r="A446" s="51" t="s">
        <v>1</v>
      </c>
      <c r="B446" s="51" t="s">
        <v>2</v>
      </c>
      <c r="C446" s="51" t="s">
        <v>3</v>
      </c>
      <c r="D446" s="51" t="s">
        <v>4</v>
      </c>
      <c r="E446" s="51" t="s">
        <v>5</v>
      </c>
      <c r="F446" s="51" t="s">
        <v>6</v>
      </c>
      <c r="G446" s="51" t="s">
        <v>7</v>
      </c>
      <c r="H446" s="52" t="s">
        <v>8</v>
      </c>
      <c r="I446" s="52" t="s">
        <v>9</v>
      </c>
      <c r="J446" s="52" t="s">
        <v>10</v>
      </c>
      <c r="K446" s="52" t="s">
        <v>11</v>
      </c>
    </row>
    <row r="447" spans="1:11" s="13" customFormat="1" ht="68.400000000000006">
      <c r="A447" s="10" t="s">
        <v>12</v>
      </c>
      <c r="B447" s="11" t="s">
        <v>289</v>
      </c>
      <c r="C447" s="10"/>
      <c r="D447" s="10"/>
      <c r="E447" s="10"/>
      <c r="F447" s="10"/>
      <c r="G447" s="10">
        <v>100</v>
      </c>
      <c r="H447" s="12"/>
      <c r="I447" s="12">
        <f>(G447*H447)</f>
        <v>0</v>
      </c>
      <c r="J447" s="12">
        <f>I447*8%</f>
        <v>0</v>
      </c>
      <c r="K447" s="12">
        <f>I447*1.08</f>
        <v>0</v>
      </c>
    </row>
    <row r="448" spans="1:11" s="26" customFormat="1" ht="12">
      <c r="B448" s="29"/>
      <c r="H448" s="15" t="s">
        <v>26</v>
      </c>
      <c r="I448" s="16">
        <f>SUM(I447)</f>
        <v>0</v>
      </c>
      <c r="J448" s="16">
        <f>SUM(J447)</f>
        <v>0</v>
      </c>
      <c r="K448" s="16">
        <f>SUM(K447)</f>
        <v>0</v>
      </c>
    </row>
    <row r="449" spans="1:11" s="26" customFormat="1" ht="12">
      <c r="B449" s="29"/>
      <c r="H449" s="22"/>
      <c r="I449" s="30"/>
      <c r="J449" s="30"/>
      <c r="K449" s="30"/>
    </row>
    <row r="450" spans="1:11" s="26" customFormat="1" ht="12">
      <c r="B450" s="4" t="s">
        <v>290</v>
      </c>
      <c r="H450" s="30"/>
      <c r="I450" s="30"/>
      <c r="J450" s="30"/>
      <c r="K450" s="30"/>
    </row>
    <row r="451" spans="1:11" s="26" customFormat="1" ht="36">
      <c r="A451" s="51" t="s">
        <v>1</v>
      </c>
      <c r="B451" s="51" t="s">
        <v>2</v>
      </c>
      <c r="C451" s="51" t="s">
        <v>3</v>
      </c>
      <c r="D451" s="51" t="s">
        <v>4</v>
      </c>
      <c r="E451" s="51" t="s">
        <v>5</v>
      </c>
      <c r="F451" s="51" t="s">
        <v>6</v>
      </c>
      <c r="G451" s="51" t="s">
        <v>7</v>
      </c>
      <c r="H451" s="52" t="s">
        <v>8</v>
      </c>
      <c r="I451" s="52" t="s">
        <v>9</v>
      </c>
      <c r="J451" s="52" t="s">
        <v>10</v>
      </c>
      <c r="K451" s="52" t="s">
        <v>11</v>
      </c>
    </row>
    <row r="452" spans="1:11" s="26" customFormat="1" ht="79.8">
      <c r="A452" s="7"/>
      <c r="B452" s="28" t="s">
        <v>291</v>
      </c>
      <c r="C452" s="7"/>
      <c r="D452" s="7"/>
      <c r="E452" s="7"/>
      <c r="F452" s="7"/>
      <c r="G452" s="7">
        <v>200</v>
      </c>
      <c r="H452" s="12"/>
      <c r="I452" s="12">
        <f>(G452*H452)</f>
        <v>0</v>
      </c>
      <c r="J452" s="12">
        <f>I452*8%</f>
        <v>0</v>
      </c>
      <c r="K452" s="12">
        <f>I452*1.08</f>
        <v>0</v>
      </c>
    </row>
    <row r="453" spans="1:11" s="26" customFormat="1" ht="12">
      <c r="B453" s="29"/>
      <c r="H453" s="15" t="s">
        <v>26</v>
      </c>
      <c r="I453" s="16">
        <f>SUM(I452)</f>
        <v>0</v>
      </c>
      <c r="J453" s="16">
        <f>SUM(J452)</f>
        <v>0</v>
      </c>
      <c r="K453" s="16">
        <f>SUM(K452)</f>
        <v>0</v>
      </c>
    </row>
    <row r="454" spans="1:11" s="26" customFormat="1">
      <c r="B454" s="29"/>
      <c r="H454" s="30"/>
      <c r="I454" s="30"/>
      <c r="J454" s="30"/>
      <c r="K454" s="30"/>
    </row>
    <row r="455" spans="1:11" s="26" customFormat="1" ht="12">
      <c r="A455" s="2"/>
      <c r="B455" s="4" t="s">
        <v>292</v>
      </c>
      <c r="C455" s="2"/>
      <c r="D455" s="2"/>
      <c r="E455" s="2"/>
      <c r="F455" s="2"/>
      <c r="G455" s="2"/>
      <c r="H455" s="22"/>
      <c r="I455" s="3"/>
      <c r="J455" s="3"/>
      <c r="K455" s="3"/>
    </row>
    <row r="456" spans="1:11" s="26" customFormat="1" ht="36">
      <c r="A456" s="5" t="s">
        <v>1</v>
      </c>
      <c r="B456" s="51" t="s">
        <v>2</v>
      </c>
      <c r="C456" s="51" t="s">
        <v>3</v>
      </c>
      <c r="D456" s="51" t="s">
        <v>4</v>
      </c>
      <c r="E456" s="51" t="s">
        <v>5</v>
      </c>
      <c r="F456" s="51" t="s">
        <v>6</v>
      </c>
      <c r="G456" s="51" t="s">
        <v>7</v>
      </c>
      <c r="H456" s="52" t="s">
        <v>8</v>
      </c>
      <c r="I456" s="52" t="s">
        <v>9</v>
      </c>
      <c r="J456" s="52" t="s">
        <v>10</v>
      </c>
      <c r="K456" s="52" t="s">
        <v>11</v>
      </c>
    </row>
    <row r="457" spans="1:11" s="26" customFormat="1" ht="68.400000000000006">
      <c r="A457" s="7" t="s">
        <v>12</v>
      </c>
      <c r="B457" s="28" t="s">
        <v>293</v>
      </c>
      <c r="C457" s="7"/>
      <c r="D457" s="7"/>
      <c r="E457" s="7"/>
      <c r="F457" s="7"/>
      <c r="G457" s="7">
        <v>200</v>
      </c>
      <c r="H457" s="9"/>
      <c r="I457" s="12">
        <f>(G457*H457)</f>
        <v>0</v>
      </c>
      <c r="J457" s="12">
        <f>I457*8%</f>
        <v>0</v>
      </c>
      <c r="K457" s="12">
        <f>I457*1.08</f>
        <v>0</v>
      </c>
    </row>
    <row r="458" spans="1:11" s="26" customFormat="1" ht="12">
      <c r="A458" s="2"/>
      <c r="B458" s="1"/>
      <c r="C458" s="2"/>
      <c r="D458" s="2"/>
      <c r="E458" s="2"/>
      <c r="F458" s="2"/>
      <c r="G458" s="2"/>
      <c r="H458" s="15" t="s">
        <v>26</v>
      </c>
      <c r="I458" s="16">
        <f>SUM(I457)</f>
        <v>0</v>
      </c>
      <c r="J458" s="16">
        <f>SUM(J457)</f>
        <v>0</v>
      </c>
      <c r="K458" s="16">
        <f>SUM(K457)</f>
        <v>0</v>
      </c>
    </row>
    <row r="459" spans="1:11" s="26" customFormat="1">
      <c r="B459" s="29"/>
      <c r="H459" s="30"/>
      <c r="I459" s="30"/>
      <c r="J459" s="30"/>
      <c r="K459" s="30"/>
    </row>
    <row r="460" spans="1:11" s="26" customFormat="1">
      <c r="B460" s="29"/>
      <c r="H460" s="30"/>
      <c r="I460" s="30"/>
      <c r="J460" s="30"/>
      <c r="K460" s="30"/>
    </row>
    <row r="461" spans="1:11" s="26" customFormat="1">
      <c r="B461" s="29"/>
      <c r="H461" s="30"/>
      <c r="I461" s="30"/>
      <c r="J461" s="30"/>
      <c r="K461" s="30"/>
    </row>
    <row r="462" spans="1:11" s="26" customFormat="1" ht="12">
      <c r="B462" s="4" t="s">
        <v>294</v>
      </c>
      <c r="H462" s="30"/>
      <c r="I462" s="30"/>
      <c r="J462" s="30"/>
      <c r="K462" s="30"/>
    </row>
    <row r="463" spans="1:11" ht="36">
      <c r="A463" s="51" t="s">
        <v>1</v>
      </c>
      <c r="B463" s="51" t="s">
        <v>2</v>
      </c>
      <c r="C463" s="51" t="s">
        <v>3</v>
      </c>
      <c r="D463" s="51" t="s">
        <v>4</v>
      </c>
      <c r="E463" s="51" t="s">
        <v>5</v>
      </c>
      <c r="F463" s="51" t="s">
        <v>6</v>
      </c>
      <c r="G463" s="51" t="s">
        <v>7</v>
      </c>
      <c r="H463" s="52" t="s">
        <v>8</v>
      </c>
      <c r="I463" s="52" t="s">
        <v>9</v>
      </c>
      <c r="J463" s="52" t="s">
        <v>10</v>
      </c>
      <c r="K463" s="52" t="s">
        <v>11</v>
      </c>
    </row>
    <row r="464" spans="1:11" ht="57">
      <c r="A464" s="7" t="s">
        <v>12</v>
      </c>
      <c r="B464" s="28" t="s">
        <v>295</v>
      </c>
      <c r="C464" s="7"/>
      <c r="D464" s="7"/>
      <c r="E464" s="7"/>
      <c r="F464" s="7"/>
      <c r="G464" s="7">
        <v>25</v>
      </c>
      <c r="H464" s="9"/>
      <c r="I464" s="9">
        <f>(G464*H464)</f>
        <v>0</v>
      </c>
      <c r="J464" s="9">
        <f>I464*8%</f>
        <v>0</v>
      </c>
      <c r="K464" s="9">
        <f>I464*1.08</f>
        <v>0</v>
      </c>
    </row>
    <row r="465" spans="1:11" ht="12">
      <c r="H465" s="15" t="s">
        <v>26</v>
      </c>
      <c r="I465" s="16">
        <f>SUM(I464)</f>
        <v>0</v>
      </c>
      <c r="J465" s="16">
        <f>SUM(J464)</f>
        <v>0</v>
      </c>
      <c r="K465" s="16">
        <f>SUM(K464)</f>
        <v>0</v>
      </c>
    </row>
    <row r="466" spans="1:11" ht="12">
      <c r="H466" s="22"/>
    </row>
    <row r="467" spans="1:11">
      <c r="B467" s="2"/>
      <c r="H467" s="2"/>
      <c r="I467" s="2"/>
      <c r="J467" s="2"/>
      <c r="K467" s="2"/>
    </row>
    <row r="468" spans="1:11">
      <c r="B468" s="2"/>
      <c r="H468" s="2"/>
      <c r="I468" s="2"/>
      <c r="J468" s="2"/>
      <c r="K468" s="2"/>
    </row>
    <row r="469" spans="1:11" ht="12">
      <c r="H469" s="22"/>
    </row>
    <row r="470" spans="1:11" ht="12">
      <c r="B470" s="4" t="s">
        <v>296</v>
      </c>
    </row>
    <row r="471" spans="1:11" ht="36">
      <c r="A471" s="51" t="s">
        <v>1</v>
      </c>
      <c r="B471" s="51" t="s">
        <v>2</v>
      </c>
      <c r="C471" s="51" t="s">
        <v>3</v>
      </c>
      <c r="D471" s="51" t="s">
        <v>4</v>
      </c>
      <c r="E471" s="51" t="s">
        <v>5</v>
      </c>
      <c r="F471" s="51" t="s">
        <v>6</v>
      </c>
      <c r="G471" s="51" t="s">
        <v>7</v>
      </c>
      <c r="H471" s="52" t="s">
        <v>8</v>
      </c>
      <c r="I471" s="52" t="s">
        <v>9</v>
      </c>
      <c r="J471" s="52" t="s">
        <v>10</v>
      </c>
      <c r="K471" s="52" t="s">
        <v>11</v>
      </c>
    </row>
    <row r="472" spans="1:11" ht="57">
      <c r="A472" s="7" t="s">
        <v>12</v>
      </c>
      <c r="B472" s="28" t="s">
        <v>297</v>
      </c>
      <c r="C472" s="7"/>
      <c r="D472" s="7"/>
      <c r="E472" s="7"/>
      <c r="F472" s="7"/>
      <c r="G472" s="7">
        <v>20</v>
      </c>
      <c r="H472" s="9"/>
      <c r="I472" s="9">
        <f>(G472*H472)</f>
        <v>0</v>
      </c>
      <c r="J472" s="9">
        <f>I472*8%</f>
        <v>0</v>
      </c>
      <c r="K472" s="9">
        <f>I472*1.08</f>
        <v>0</v>
      </c>
    </row>
    <row r="473" spans="1:11" ht="12">
      <c r="H473" s="15" t="s">
        <v>26</v>
      </c>
      <c r="I473" s="16">
        <f>SUM(I472)</f>
        <v>0</v>
      </c>
      <c r="J473" s="16">
        <f>SUM(J472)</f>
        <v>0</v>
      </c>
      <c r="K473" s="16">
        <f>SUM(K472)</f>
        <v>0</v>
      </c>
    </row>
    <row r="476" spans="1:11" ht="12">
      <c r="B476" s="4" t="s">
        <v>298</v>
      </c>
    </row>
    <row r="477" spans="1:11" ht="36">
      <c r="A477" s="51" t="s">
        <v>1</v>
      </c>
      <c r="B477" s="51" t="s">
        <v>2</v>
      </c>
      <c r="C477" s="51" t="s">
        <v>3</v>
      </c>
      <c r="D477" s="51" t="s">
        <v>4</v>
      </c>
      <c r="E477" s="51" t="s">
        <v>5</v>
      </c>
      <c r="F477" s="51" t="s">
        <v>6</v>
      </c>
      <c r="G477" s="51" t="s">
        <v>7</v>
      </c>
      <c r="H477" s="52" t="s">
        <v>8</v>
      </c>
      <c r="I477" s="52" t="s">
        <v>9</v>
      </c>
      <c r="J477" s="52" t="s">
        <v>10</v>
      </c>
      <c r="K477" s="52" t="s">
        <v>11</v>
      </c>
    </row>
    <row r="478" spans="1:11" ht="22.8">
      <c r="A478" s="7" t="s">
        <v>12</v>
      </c>
      <c r="B478" s="28" t="s">
        <v>299</v>
      </c>
      <c r="C478" s="7"/>
      <c r="D478" s="7"/>
      <c r="E478" s="7"/>
      <c r="F478" s="7"/>
      <c r="G478" s="7">
        <v>10</v>
      </c>
      <c r="H478" s="9"/>
      <c r="I478" s="9">
        <f>(G478*H478)</f>
        <v>0</v>
      </c>
      <c r="J478" s="9">
        <f>I478*8%</f>
        <v>0</v>
      </c>
      <c r="K478" s="9">
        <f>I478*1.08</f>
        <v>0</v>
      </c>
    </row>
    <row r="479" spans="1:11" ht="12">
      <c r="H479" s="15" t="s">
        <v>26</v>
      </c>
      <c r="I479" s="16">
        <f>SUM(I478)</f>
        <v>0</v>
      </c>
      <c r="J479" s="16">
        <f>SUM(J478)</f>
        <v>0</v>
      </c>
      <c r="K479" s="16">
        <f>SUM(K478)</f>
        <v>0</v>
      </c>
    </row>
    <row r="482" spans="1:11" ht="12">
      <c r="B482" s="4" t="s">
        <v>300</v>
      </c>
    </row>
    <row r="483" spans="1:11" ht="36">
      <c r="A483" s="51" t="s">
        <v>1</v>
      </c>
      <c r="B483" s="51" t="s">
        <v>2</v>
      </c>
      <c r="C483" s="51" t="s">
        <v>3</v>
      </c>
      <c r="D483" s="51" t="s">
        <v>4</v>
      </c>
      <c r="E483" s="51" t="s">
        <v>5</v>
      </c>
      <c r="F483" s="51" t="s">
        <v>6</v>
      </c>
      <c r="G483" s="51" t="s">
        <v>7</v>
      </c>
      <c r="H483" s="52" t="s">
        <v>8</v>
      </c>
      <c r="I483" s="52" t="s">
        <v>9</v>
      </c>
      <c r="J483" s="52" t="s">
        <v>10</v>
      </c>
      <c r="K483" s="52" t="s">
        <v>11</v>
      </c>
    </row>
    <row r="484" spans="1:11" ht="22.8">
      <c r="A484" s="7" t="s">
        <v>12</v>
      </c>
      <c r="B484" s="28" t="s">
        <v>301</v>
      </c>
      <c r="C484" s="7"/>
      <c r="D484" s="7"/>
      <c r="E484" s="7"/>
      <c r="F484" s="7"/>
      <c r="G484" s="7">
        <v>2000</v>
      </c>
      <c r="H484" s="9"/>
      <c r="I484" s="9">
        <f>(G484*H484)</f>
        <v>0</v>
      </c>
      <c r="J484" s="9">
        <f>I484*8%</f>
        <v>0</v>
      </c>
      <c r="K484" s="9">
        <f>I484*1.08</f>
        <v>0</v>
      </c>
    </row>
    <row r="485" spans="1:11">
      <c r="A485" s="7" t="s">
        <v>14</v>
      </c>
      <c r="B485" s="28" t="s">
        <v>302</v>
      </c>
      <c r="C485" s="7"/>
      <c r="D485" s="7"/>
      <c r="E485" s="7"/>
      <c r="F485" s="7"/>
      <c r="G485" s="7">
        <v>4000</v>
      </c>
      <c r="H485" s="9"/>
      <c r="I485" s="9">
        <f t="shared" ref="I485:I488" si="44">(G485*H485)</f>
        <v>0</v>
      </c>
      <c r="J485" s="9">
        <f t="shared" ref="J485:J488" si="45">I485*8%</f>
        <v>0</v>
      </c>
      <c r="K485" s="9">
        <f t="shared" ref="K485:K488" si="46">I485*1.08</f>
        <v>0</v>
      </c>
    </row>
    <row r="486" spans="1:11">
      <c r="A486" s="7" t="s">
        <v>16</v>
      </c>
      <c r="B486" s="28" t="s">
        <v>303</v>
      </c>
      <c r="C486" s="7"/>
      <c r="D486" s="7"/>
      <c r="E486" s="7"/>
      <c r="F486" s="7"/>
      <c r="G486" s="7">
        <v>4000</v>
      </c>
      <c r="H486" s="9"/>
      <c r="I486" s="9">
        <f t="shared" si="44"/>
        <v>0</v>
      </c>
      <c r="J486" s="9">
        <f t="shared" si="45"/>
        <v>0</v>
      </c>
      <c r="K486" s="9">
        <f t="shared" si="46"/>
        <v>0</v>
      </c>
    </row>
    <row r="487" spans="1:11">
      <c r="A487" s="7" t="s">
        <v>18</v>
      </c>
      <c r="B487" s="28" t="s">
        <v>304</v>
      </c>
      <c r="C487" s="7"/>
      <c r="D487" s="7"/>
      <c r="E487" s="7"/>
      <c r="F487" s="7"/>
      <c r="G487" s="7">
        <v>4000</v>
      </c>
      <c r="H487" s="9"/>
      <c r="I487" s="9">
        <f t="shared" si="44"/>
        <v>0</v>
      </c>
      <c r="J487" s="9">
        <f t="shared" si="45"/>
        <v>0</v>
      </c>
      <c r="K487" s="9">
        <f t="shared" si="46"/>
        <v>0</v>
      </c>
    </row>
    <row r="488" spans="1:11" ht="22.8">
      <c r="A488" s="7" t="s">
        <v>20</v>
      </c>
      <c r="B488" s="28" t="s">
        <v>305</v>
      </c>
      <c r="C488" s="7"/>
      <c r="D488" s="7"/>
      <c r="E488" s="7"/>
      <c r="F488" s="7"/>
      <c r="G488" s="7">
        <v>2000</v>
      </c>
      <c r="H488" s="9"/>
      <c r="I488" s="9">
        <f t="shared" si="44"/>
        <v>0</v>
      </c>
      <c r="J488" s="9">
        <f t="shared" si="45"/>
        <v>0</v>
      </c>
      <c r="K488" s="9">
        <f t="shared" si="46"/>
        <v>0</v>
      </c>
    </row>
    <row r="489" spans="1:11" ht="12">
      <c r="H489" s="15" t="s">
        <v>26</v>
      </c>
      <c r="I489" s="9">
        <f>SUM(I484:I488)</f>
        <v>0</v>
      </c>
      <c r="J489" s="9">
        <f t="shared" ref="J489:K489" si="47">SUM(J484:J488)</f>
        <v>0</v>
      </c>
      <c r="K489" s="9">
        <f t="shared" si="47"/>
        <v>0</v>
      </c>
    </row>
    <row r="493" spans="1:11" ht="12">
      <c r="B493" s="4" t="s">
        <v>306</v>
      </c>
    </row>
    <row r="494" spans="1:11" ht="36">
      <c r="A494" s="51" t="s">
        <v>1</v>
      </c>
      <c r="B494" s="51" t="s">
        <v>2</v>
      </c>
      <c r="C494" s="51" t="s">
        <v>3</v>
      </c>
      <c r="D494" s="51" t="s">
        <v>4</v>
      </c>
      <c r="E494" s="51" t="s">
        <v>5</v>
      </c>
      <c r="F494" s="51" t="s">
        <v>6</v>
      </c>
      <c r="G494" s="51" t="s">
        <v>190</v>
      </c>
      <c r="H494" s="52" t="s">
        <v>191</v>
      </c>
      <c r="I494" s="52" t="s">
        <v>9</v>
      </c>
      <c r="J494" s="52" t="s">
        <v>10</v>
      </c>
      <c r="K494" s="52" t="s">
        <v>11</v>
      </c>
    </row>
    <row r="495" spans="1:11" ht="34.200000000000003">
      <c r="A495" s="7">
        <v>1</v>
      </c>
      <c r="B495" s="28" t="s">
        <v>312</v>
      </c>
      <c r="C495" s="7"/>
      <c r="D495" s="7"/>
      <c r="E495" s="7"/>
      <c r="F495" s="7"/>
      <c r="G495" s="7">
        <v>1</v>
      </c>
      <c r="H495" s="9"/>
      <c r="I495" s="9">
        <f>(G495*H495)</f>
        <v>0</v>
      </c>
      <c r="J495" s="9">
        <f>I495*8%</f>
        <v>0</v>
      </c>
      <c r="K495" s="9">
        <f>I495*1.08</f>
        <v>0</v>
      </c>
    </row>
    <row r="496" spans="1:11" ht="12">
      <c r="H496" s="15" t="s">
        <v>26</v>
      </c>
      <c r="I496" s="16">
        <f>SUM(I495)</f>
        <v>0</v>
      </c>
      <c r="J496" s="16">
        <f>SUM(J495)</f>
        <v>0</v>
      </c>
      <c r="K496" s="16">
        <f>SUM(K495)</f>
        <v>0</v>
      </c>
    </row>
    <row r="499" spans="1:12" ht="12">
      <c r="B499" s="4" t="s">
        <v>311</v>
      </c>
    </row>
    <row r="500" spans="1:12" ht="36">
      <c r="A500" s="51" t="s">
        <v>1</v>
      </c>
      <c r="B500" s="51" t="s">
        <v>2</v>
      </c>
      <c r="C500" s="51" t="s">
        <v>3</v>
      </c>
      <c r="D500" s="51" t="s">
        <v>4</v>
      </c>
      <c r="E500" s="51" t="s">
        <v>5</v>
      </c>
      <c r="F500" s="51" t="s">
        <v>6</v>
      </c>
      <c r="G500" s="51" t="s">
        <v>190</v>
      </c>
      <c r="H500" s="52" t="s">
        <v>191</v>
      </c>
      <c r="I500" s="52" t="s">
        <v>9</v>
      </c>
      <c r="J500" s="52" t="s">
        <v>10</v>
      </c>
      <c r="K500" s="52" t="s">
        <v>11</v>
      </c>
    </row>
    <row r="501" spans="1:12" ht="57">
      <c r="A501" s="7" t="s">
        <v>12</v>
      </c>
      <c r="B501" s="28" t="s">
        <v>314</v>
      </c>
      <c r="C501" s="7"/>
      <c r="D501" s="7"/>
      <c r="E501" s="7"/>
      <c r="F501" s="7"/>
      <c r="G501" s="7">
        <v>2</v>
      </c>
      <c r="H501" s="9"/>
      <c r="I501" s="9">
        <f>(G501*H501)</f>
        <v>0</v>
      </c>
      <c r="J501" s="9">
        <f>I501*8%</f>
        <v>0</v>
      </c>
      <c r="K501" s="9">
        <f>I501*1.08</f>
        <v>0</v>
      </c>
    </row>
    <row r="502" spans="1:12" ht="12">
      <c r="H502" s="15" t="s">
        <v>26</v>
      </c>
      <c r="I502" s="16">
        <f>SUM(I501)</f>
        <v>0</v>
      </c>
      <c r="J502" s="16">
        <f>SUM(J501)</f>
        <v>0</v>
      </c>
      <c r="K502" s="16">
        <f>SUM(K501)</f>
        <v>0</v>
      </c>
    </row>
    <row r="504" spans="1:12">
      <c r="A504" s="32"/>
      <c r="B504" s="33"/>
      <c r="C504" s="32"/>
      <c r="D504" s="32"/>
      <c r="E504" s="32"/>
      <c r="F504" s="32"/>
      <c r="G504" s="32"/>
      <c r="H504" s="32"/>
      <c r="I504" s="32"/>
      <c r="J504" s="32"/>
      <c r="K504" s="32"/>
      <c r="L504" s="32"/>
    </row>
    <row r="505" spans="1:12" ht="12">
      <c r="A505" s="32"/>
      <c r="B505" s="4" t="s">
        <v>313</v>
      </c>
      <c r="C505" s="32"/>
      <c r="D505" s="32"/>
      <c r="E505" s="32"/>
      <c r="F505" s="32"/>
      <c r="G505" s="32"/>
      <c r="H505" s="32"/>
      <c r="I505" s="32"/>
      <c r="J505" s="32"/>
      <c r="K505" s="32"/>
      <c r="L505" s="32"/>
    </row>
    <row r="506" spans="1:12" ht="36">
      <c r="A506" s="51" t="s">
        <v>1</v>
      </c>
      <c r="B506" s="51" t="s">
        <v>2</v>
      </c>
      <c r="C506" s="51" t="s">
        <v>3</v>
      </c>
      <c r="D506" s="51" t="s">
        <v>4</v>
      </c>
      <c r="E506" s="51" t="s">
        <v>5</v>
      </c>
      <c r="F506" s="51" t="s">
        <v>6</v>
      </c>
      <c r="G506" s="51" t="s">
        <v>7</v>
      </c>
      <c r="H506" s="52" t="s">
        <v>8</v>
      </c>
      <c r="I506" s="52" t="s">
        <v>9</v>
      </c>
      <c r="J506" s="52" t="s">
        <v>10</v>
      </c>
      <c r="K506" s="52" t="s">
        <v>11</v>
      </c>
      <c r="L506" s="32"/>
    </row>
    <row r="507" spans="1:12" ht="57">
      <c r="A507" s="7" t="s">
        <v>12</v>
      </c>
      <c r="B507" s="11" t="s">
        <v>393</v>
      </c>
      <c r="C507" s="7"/>
      <c r="D507" s="7"/>
      <c r="E507" s="7"/>
      <c r="F507" s="7"/>
      <c r="G507" s="7">
        <v>200</v>
      </c>
      <c r="H507" s="9"/>
      <c r="I507" s="9">
        <f>G507*H507</f>
        <v>0</v>
      </c>
      <c r="J507" s="9">
        <f>I507*8%</f>
        <v>0</v>
      </c>
      <c r="K507" s="9">
        <f>I507*1.08</f>
        <v>0</v>
      </c>
      <c r="L507" s="32"/>
    </row>
    <row r="508" spans="1:12">
      <c r="A508" s="7" t="s">
        <v>14</v>
      </c>
      <c r="B508" s="42" t="s">
        <v>392</v>
      </c>
      <c r="C508" s="7"/>
      <c r="D508" s="7"/>
      <c r="E508" s="7"/>
      <c r="F508" s="7"/>
      <c r="G508" s="7">
        <v>100</v>
      </c>
      <c r="H508" s="9"/>
      <c r="I508" s="9">
        <f>G508*H508</f>
        <v>0</v>
      </c>
      <c r="J508" s="9">
        <f>I508*8%</f>
        <v>0</v>
      </c>
      <c r="K508" s="9">
        <f>I508*1.08</f>
        <v>0</v>
      </c>
      <c r="L508" s="32"/>
    </row>
    <row r="509" spans="1:12" ht="12">
      <c r="A509" s="32"/>
      <c r="B509" s="33"/>
      <c r="C509" s="32"/>
      <c r="D509" s="32"/>
      <c r="E509" s="32"/>
      <c r="F509" s="32"/>
      <c r="G509" s="32"/>
      <c r="H509" s="50" t="s">
        <v>26</v>
      </c>
      <c r="I509" s="43">
        <f>SUM(I507:I508)</f>
        <v>0</v>
      </c>
      <c r="J509" s="43">
        <f>SUM(J507:J508)</f>
        <v>0</v>
      </c>
      <c r="K509" s="43">
        <f>SUM(K507:K508)</f>
        <v>0</v>
      </c>
      <c r="L509" s="32"/>
    </row>
    <row r="510" spans="1:12">
      <c r="A510" s="32"/>
      <c r="B510" s="33"/>
      <c r="C510" s="32"/>
      <c r="D510" s="32"/>
      <c r="E510" s="32"/>
      <c r="F510" s="32"/>
      <c r="G510" s="32"/>
      <c r="H510" s="32"/>
      <c r="I510" s="32"/>
      <c r="J510" s="32"/>
      <c r="K510" s="32"/>
      <c r="L510" s="32"/>
    </row>
    <row r="511" spans="1:12">
      <c r="A511" s="32"/>
      <c r="B511" s="33"/>
      <c r="C511" s="32"/>
      <c r="D511" s="32"/>
      <c r="E511" s="32"/>
      <c r="F511" s="32"/>
      <c r="G511" s="32"/>
      <c r="H511" s="32"/>
      <c r="I511" s="32"/>
      <c r="J511" s="32"/>
      <c r="K511" s="32"/>
      <c r="L511" s="32"/>
    </row>
    <row r="512" spans="1:12">
      <c r="A512" s="32"/>
      <c r="B512" s="33"/>
      <c r="C512" s="32"/>
      <c r="D512" s="32"/>
      <c r="E512" s="32"/>
      <c r="F512" s="32"/>
      <c r="G512" s="32"/>
      <c r="H512" s="32"/>
      <c r="I512" s="32"/>
      <c r="J512" s="32"/>
      <c r="K512" s="32"/>
      <c r="L512" s="32"/>
    </row>
    <row r="513" spans="1:12">
      <c r="A513" s="32"/>
      <c r="B513" s="33"/>
      <c r="C513" s="32"/>
      <c r="D513" s="32"/>
      <c r="E513" s="32"/>
      <c r="F513" s="32"/>
      <c r="G513" s="32"/>
      <c r="H513" s="32"/>
      <c r="I513" s="32"/>
      <c r="J513" s="32"/>
      <c r="K513" s="32"/>
      <c r="L513" s="32"/>
    </row>
    <row r="514" spans="1:12" ht="12">
      <c r="A514" s="32"/>
      <c r="B514" s="4" t="s">
        <v>315</v>
      </c>
      <c r="C514" s="32"/>
      <c r="D514" s="32"/>
      <c r="E514" s="32"/>
      <c r="F514" s="32"/>
      <c r="G514" s="32"/>
      <c r="H514" s="32"/>
      <c r="I514" s="32"/>
      <c r="J514" s="32"/>
      <c r="K514" s="32"/>
      <c r="L514" s="32"/>
    </row>
    <row r="515" spans="1:12" ht="36">
      <c r="A515" s="51" t="s">
        <v>1</v>
      </c>
      <c r="B515" s="51" t="s">
        <v>2</v>
      </c>
      <c r="C515" s="51" t="s">
        <v>3</v>
      </c>
      <c r="D515" s="51" t="s">
        <v>4</v>
      </c>
      <c r="E515" s="51" t="s">
        <v>5</v>
      </c>
      <c r="F515" s="51" t="s">
        <v>6</v>
      </c>
      <c r="G515" s="51" t="s">
        <v>7</v>
      </c>
      <c r="H515" s="52" t="s">
        <v>8</v>
      </c>
      <c r="I515" s="52" t="s">
        <v>9</v>
      </c>
      <c r="J515" s="52" t="s">
        <v>10</v>
      </c>
      <c r="K515" s="52" t="s">
        <v>11</v>
      </c>
      <c r="L515" s="32"/>
    </row>
    <row r="516" spans="1:12" ht="57">
      <c r="A516" s="7" t="s">
        <v>12</v>
      </c>
      <c r="B516" s="8" t="s">
        <v>391</v>
      </c>
      <c r="C516" s="7"/>
      <c r="D516" s="7"/>
      <c r="E516" s="7"/>
      <c r="F516" s="7"/>
      <c r="G516" s="7">
        <v>40</v>
      </c>
      <c r="H516" s="9"/>
      <c r="I516" s="9">
        <f t="shared" ref="I516:I524" si="48">G516*H516</f>
        <v>0</v>
      </c>
      <c r="J516" s="9">
        <f t="shared" ref="J516:J524" si="49">I516*8%</f>
        <v>0</v>
      </c>
      <c r="K516" s="9">
        <f t="shared" ref="K516:K524" si="50">I516*1.08</f>
        <v>0</v>
      </c>
      <c r="L516" s="32"/>
    </row>
    <row r="517" spans="1:12">
      <c r="A517" s="7" t="s">
        <v>14</v>
      </c>
      <c r="B517" s="8" t="s">
        <v>390</v>
      </c>
      <c r="C517" s="7"/>
      <c r="D517" s="7"/>
      <c r="E517" s="7"/>
      <c r="F517" s="7"/>
      <c r="G517" s="7">
        <v>60</v>
      </c>
      <c r="H517" s="9"/>
      <c r="I517" s="9">
        <f t="shared" si="48"/>
        <v>0</v>
      </c>
      <c r="J517" s="9">
        <f t="shared" si="49"/>
        <v>0</v>
      </c>
      <c r="K517" s="9">
        <f t="shared" si="50"/>
        <v>0</v>
      </c>
      <c r="L517" s="32"/>
    </row>
    <row r="518" spans="1:12">
      <c r="A518" s="7" t="s">
        <v>16</v>
      </c>
      <c r="B518" s="8" t="s">
        <v>389</v>
      </c>
      <c r="C518" s="7"/>
      <c r="D518" s="7"/>
      <c r="E518" s="7"/>
      <c r="F518" s="7"/>
      <c r="G518" s="7">
        <v>30</v>
      </c>
      <c r="H518" s="9"/>
      <c r="I518" s="9">
        <f t="shared" si="48"/>
        <v>0</v>
      </c>
      <c r="J518" s="9">
        <f t="shared" si="49"/>
        <v>0</v>
      </c>
      <c r="K518" s="9">
        <f t="shared" si="50"/>
        <v>0</v>
      </c>
      <c r="L518" s="32"/>
    </row>
    <row r="519" spans="1:12">
      <c r="A519" s="10" t="s">
        <v>18</v>
      </c>
      <c r="B519" s="11" t="s">
        <v>388</v>
      </c>
      <c r="C519" s="10"/>
      <c r="D519" s="10"/>
      <c r="E519" s="10"/>
      <c r="F519" s="10"/>
      <c r="G519" s="10">
        <v>20</v>
      </c>
      <c r="H519" s="12"/>
      <c r="I519" s="12">
        <f t="shared" si="48"/>
        <v>0</v>
      </c>
      <c r="J519" s="12">
        <f t="shared" si="49"/>
        <v>0</v>
      </c>
      <c r="K519" s="12">
        <f t="shared" si="50"/>
        <v>0</v>
      </c>
      <c r="L519" s="24"/>
    </row>
    <row r="520" spans="1:12">
      <c r="A520" s="10" t="s">
        <v>20</v>
      </c>
      <c r="B520" s="11" t="s">
        <v>387</v>
      </c>
      <c r="C520" s="10"/>
      <c r="D520" s="10"/>
      <c r="E520" s="10"/>
      <c r="F520" s="10"/>
      <c r="G520" s="10">
        <v>15</v>
      </c>
      <c r="H520" s="12"/>
      <c r="I520" s="12">
        <f t="shared" si="48"/>
        <v>0</v>
      </c>
      <c r="J520" s="12">
        <f t="shared" si="49"/>
        <v>0</v>
      </c>
      <c r="K520" s="12">
        <f t="shared" si="50"/>
        <v>0</v>
      </c>
      <c r="L520" s="24"/>
    </row>
    <row r="521" spans="1:12">
      <c r="A521" s="10" t="s">
        <v>22</v>
      </c>
      <c r="B521" s="11" t="s">
        <v>386</v>
      </c>
      <c r="C521" s="10"/>
      <c r="D521" s="10"/>
      <c r="E521" s="10"/>
      <c r="F521" s="10"/>
      <c r="G521" s="10">
        <v>5</v>
      </c>
      <c r="H521" s="12"/>
      <c r="I521" s="12">
        <f t="shared" si="48"/>
        <v>0</v>
      </c>
      <c r="J521" s="12">
        <f t="shared" si="49"/>
        <v>0</v>
      </c>
      <c r="K521" s="12">
        <f t="shared" si="50"/>
        <v>0</v>
      </c>
      <c r="L521" s="24"/>
    </row>
    <row r="522" spans="1:12">
      <c r="A522" s="10" t="s">
        <v>24</v>
      </c>
      <c r="B522" s="11" t="s">
        <v>385</v>
      </c>
      <c r="C522" s="10"/>
      <c r="D522" s="10"/>
      <c r="E522" s="10"/>
      <c r="F522" s="10"/>
      <c r="G522" s="10">
        <v>6</v>
      </c>
      <c r="H522" s="12"/>
      <c r="I522" s="12">
        <f t="shared" si="48"/>
        <v>0</v>
      </c>
      <c r="J522" s="12">
        <f t="shared" si="49"/>
        <v>0</v>
      </c>
      <c r="K522" s="12">
        <f t="shared" si="50"/>
        <v>0</v>
      </c>
      <c r="L522" s="24"/>
    </row>
    <row r="523" spans="1:12">
      <c r="A523" s="10" t="s">
        <v>34</v>
      </c>
      <c r="B523" s="11" t="s">
        <v>384</v>
      </c>
      <c r="C523" s="10"/>
      <c r="D523" s="10"/>
      <c r="E523" s="10"/>
      <c r="F523" s="10"/>
      <c r="G523" s="10">
        <v>6</v>
      </c>
      <c r="H523" s="12"/>
      <c r="I523" s="12">
        <f t="shared" si="48"/>
        <v>0</v>
      </c>
      <c r="J523" s="12">
        <f t="shared" si="49"/>
        <v>0</v>
      </c>
      <c r="K523" s="12">
        <f t="shared" si="50"/>
        <v>0</v>
      </c>
      <c r="L523" s="24"/>
    </row>
    <row r="524" spans="1:12">
      <c r="A524" s="7" t="s">
        <v>36</v>
      </c>
      <c r="B524" s="8" t="s">
        <v>383</v>
      </c>
      <c r="C524" s="7"/>
      <c r="D524" s="7"/>
      <c r="E524" s="7"/>
      <c r="F524" s="7"/>
      <c r="G524" s="7">
        <v>2</v>
      </c>
      <c r="H524" s="9"/>
      <c r="I524" s="9">
        <f t="shared" si="48"/>
        <v>0</v>
      </c>
      <c r="J524" s="9">
        <f t="shared" si="49"/>
        <v>0</v>
      </c>
      <c r="K524" s="9">
        <f t="shared" si="50"/>
        <v>0</v>
      </c>
      <c r="L524" s="32"/>
    </row>
    <row r="525" spans="1:12" ht="12">
      <c r="B525" s="33"/>
      <c r="H525" s="50" t="s">
        <v>26</v>
      </c>
      <c r="I525" s="16">
        <f>SUM(I516:I524)</f>
        <v>0</v>
      </c>
      <c r="J525" s="16">
        <f>SUM(J516:J524)</f>
        <v>0</v>
      </c>
      <c r="K525" s="16">
        <f>SUM(K516:K524)</f>
        <v>0</v>
      </c>
      <c r="L525" s="32"/>
    </row>
    <row r="526" spans="1:12">
      <c r="A526" s="32"/>
      <c r="B526" s="33"/>
      <c r="C526" s="32"/>
      <c r="D526" s="32"/>
      <c r="E526" s="32"/>
      <c r="F526" s="32"/>
      <c r="G526" s="32"/>
      <c r="H526" s="32"/>
      <c r="I526" s="32"/>
      <c r="J526" s="32"/>
      <c r="K526" s="32"/>
      <c r="L526" s="32"/>
    </row>
    <row r="527" spans="1:12">
      <c r="A527" s="32"/>
      <c r="B527" s="33"/>
      <c r="C527" s="32"/>
      <c r="D527" s="32"/>
      <c r="E527" s="32"/>
      <c r="F527" s="32"/>
      <c r="G527" s="32"/>
      <c r="H527" s="32"/>
      <c r="I527" s="32"/>
      <c r="J527" s="32"/>
      <c r="K527" s="32"/>
      <c r="L527" s="32"/>
    </row>
    <row r="528" spans="1:12" ht="12">
      <c r="B528" s="4" t="s">
        <v>316</v>
      </c>
      <c r="L528" s="32"/>
    </row>
    <row r="529" spans="1:12" ht="36">
      <c r="A529" s="51" t="s">
        <v>1</v>
      </c>
      <c r="B529" s="51" t="s">
        <v>2</v>
      </c>
      <c r="C529" s="51" t="s">
        <v>3</v>
      </c>
      <c r="D529" s="51" t="s">
        <v>4</v>
      </c>
      <c r="E529" s="51" t="s">
        <v>5</v>
      </c>
      <c r="F529" s="51" t="s">
        <v>6</v>
      </c>
      <c r="G529" s="51" t="s">
        <v>7</v>
      </c>
      <c r="H529" s="52" t="s">
        <v>8</v>
      </c>
      <c r="I529" s="52" t="s">
        <v>9</v>
      </c>
      <c r="J529" s="52" t="s">
        <v>10</v>
      </c>
      <c r="K529" s="52" t="s">
        <v>11</v>
      </c>
      <c r="L529" s="32"/>
    </row>
    <row r="530" spans="1:12" ht="45.6">
      <c r="A530" s="7" t="s">
        <v>12</v>
      </c>
      <c r="B530" s="14" t="s">
        <v>382</v>
      </c>
      <c r="C530" s="7"/>
      <c r="D530" s="7"/>
      <c r="E530" s="7"/>
      <c r="F530" s="7"/>
      <c r="G530" s="7">
        <v>20</v>
      </c>
      <c r="H530" s="9"/>
      <c r="I530" s="9">
        <f>(G530*H530)</f>
        <v>0</v>
      </c>
      <c r="J530" s="9">
        <f>I530*8%</f>
        <v>0</v>
      </c>
      <c r="K530" s="9">
        <f>I530*1.08</f>
        <v>0</v>
      </c>
      <c r="L530" s="32"/>
    </row>
    <row r="531" spans="1:12" ht="12">
      <c r="H531" s="15" t="s">
        <v>26</v>
      </c>
      <c r="I531" s="16">
        <f>SUM(I527:I530)</f>
        <v>0</v>
      </c>
      <c r="J531" s="16">
        <f>SUM(J527:J530)</f>
        <v>0</v>
      </c>
      <c r="K531" s="16">
        <f>SUM(K527:K530)</f>
        <v>0</v>
      </c>
      <c r="L531" s="32"/>
    </row>
    <row r="532" spans="1:12">
      <c r="A532" s="32"/>
      <c r="B532" s="33"/>
      <c r="C532" s="32"/>
      <c r="D532" s="32"/>
      <c r="E532" s="32"/>
      <c r="F532" s="32"/>
      <c r="G532" s="32"/>
      <c r="H532" s="32"/>
      <c r="I532" s="32"/>
      <c r="J532" s="32"/>
      <c r="K532" s="32"/>
      <c r="L532" s="32"/>
    </row>
    <row r="533" spans="1:12">
      <c r="A533" s="32"/>
      <c r="B533" s="33"/>
      <c r="C533" s="32"/>
      <c r="D533" s="32"/>
      <c r="E533" s="32"/>
      <c r="F533" s="32"/>
      <c r="G533" s="32"/>
      <c r="H533" s="32"/>
      <c r="I533" s="32"/>
      <c r="J533" s="32"/>
      <c r="K533" s="32"/>
      <c r="L533" s="32"/>
    </row>
    <row r="534" spans="1:12" ht="12">
      <c r="A534" s="32"/>
      <c r="B534" s="4" t="s">
        <v>394</v>
      </c>
      <c r="C534" s="32"/>
      <c r="D534" s="32"/>
      <c r="E534" s="32"/>
      <c r="F534" s="32"/>
      <c r="G534" s="32"/>
      <c r="H534" s="32"/>
      <c r="I534" s="32"/>
      <c r="J534" s="32"/>
      <c r="K534" s="32"/>
      <c r="L534" s="32"/>
    </row>
    <row r="535" spans="1:12" ht="36">
      <c r="A535" s="51" t="s">
        <v>1</v>
      </c>
      <c r="B535" s="51" t="s">
        <v>2</v>
      </c>
      <c r="C535" s="51" t="s">
        <v>3</v>
      </c>
      <c r="D535" s="51" t="s">
        <v>4</v>
      </c>
      <c r="E535" s="51" t="s">
        <v>5</v>
      </c>
      <c r="F535" s="51" t="s">
        <v>6</v>
      </c>
      <c r="G535" s="51" t="s">
        <v>7</v>
      </c>
      <c r="H535" s="52" t="s">
        <v>8</v>
      </c>
      <c r="I535" s="52" t="s">
        <v>9</v>
      </c>
      <c r="J535" s="52" t="s">
        <v>10</v>
      </c>
      <c r="K535" s="52" t="s">
        <v>11</v>
      </c>
      <c r="L535" s="32"/>
    </row>
    <row r="536" spans="1:12" ht="34.200000000000003">
      <c r="A536" s="7" t="s">
        <v>12</v>
      </c>
      <c r="B536" s="14" t="s">
        <v>381</v>
      </c>
      <c r="C536" s="14"/>
      <c r="D536" s="14"/>
      <c r="E536" s="14"/>
      <c r="F536" s="14"/>
      <c r="G536" s="7">
        <v>20</v>
      </c>
      <c r="H536" s="9"/>
      <c r="I536" s="9">
        <f t="shared" ref="I536:I546" si="51">(G536*H536)</f>
        <v>0</v>
      </c>
      <c r="J536" s="9">
        <f t="shared" ref="J536:J546" si="52">I536*8%</f>
        <v>0</v>
      </c>
      <c r="K536" s="9">
        <f t="shared" ref="K536:K546" si="53">I536*1.08</f>
        <v>0</v>
      </c>
      <c r="L536" s="3"/>
    </row>
    <row r="537" spans="1:12" ht="34.200000000000003">
      <c r="A537" s="10" t="s">
        <v>20</v>
      </c>
      <c r="B537" s="14" t="s">
        <v>380</v>
      </c>
      <c r="C537" s="14"/>
      <c r="D537" s="14"/>
      <c r="E537" s="14"/>
      <c r="F537" s="14"/>
      <c r="G537" s="10">
        <v>360</v>
      </c>
      <c r="H537" s="12"/>
      <c r="I537" s="12">
        <f t="shared" si="51"/>
        <v>0</v>
      </c>
      <c r="J537" s="12">
        <f t="shared" si="52"/>
        <v>0</v>
      </c>
      <c r="K537" s="12">
        <f t="shared" si="53"/>
        <v>0</v>
      </c>
      <c r="L537" s="13"/>
    </row>
    <row r="538" spans="1:12" ht="57">
      <c r="A538" s="7" t="s">
        <v>22</v>
      </c>
      <c r="B538" s="14" t="s">
        <v>379</v>
      </c>
      <c r="C538" s="14"/>
      <c r="D538" s="14"/>
      <c r="E538" s="14"/>
      <c r="F538" s="14"/>
      <c r="G538" s="7">
        <v>80</v>
      </c>
      <c r="H538" s="9"/>
      <c r="I538" s="9">
        <f t="shared" si="51"/>
        <v>0</v>
      </c>
      <c r="J538" s="9">
        <f t="shared" si="52"/>
        <v>0</v>
      </c>
      <c r="K538" s="9">
        <f t="shared" si="53"/>
        <v>0</v>
      </c>
      <c r="L538" s="32"/>
    </row>
    <row r="539" spans="1:12" ht="34.200000000000003">
      <c r="A539" s="7" t="s">
        <v>24</v>
      </c>
      <c r="B539" s="14" t="s">
        <v>378</v>
      </c>
      <c r="C539" s="14"/>
      <c r="D539" s="14"/>
      <c r="E539" s="14"/>
      <c r="F539" s="14"/>
      <c r="G539" s="7">
        <v>5</v>
      </c>
      <c r="H539" s="9"/>
      <c r="I539" s="9">
        <f t="shared" si="51"/>
        <v>0</v>
      </c>
      <c r="J539" s="9">
        <f t="shared" si="52"/>
        <v>0</v>
      </c>
      <c r="K539" s="9">
        <f t="shared" si="53"/>
        <v>0</v>
      </c>
      <c r="L539" s="32"/>
    </row>
    <row r="540" spans="1:12" ht="34.200000000000003">
      <c r="A540" s="7" t="s">
        <v>34</v>
      </c>
      <c r="B540" s="14" t="s">
        <v>377</v>
      </c>
      <c r="C540" s="14"/>
      <c r="D540" s="14"/>
      <c r="E540" s="14"/>
      <c r="F540" s="14"/>
      <c r="G540" s="7">
        <v>5</v>
      </c>
      <c r="H540" s="9"/>
      <c r="I540" s="9">
        <f t="shared" si="51"/>
        <v>0</v>
      </c>
      <c r="J540" s="9">
        <f t="shared" si="52"/>
        <v>0</v>
      </c>
      <c r="K540" s="9">
        <f t="shared" si="53"/>
        <v>0</v>
      </c>
      <c r="L540" s="32"/>
    </row>
    <row r="541" spans="1:12" ht="34.200000000000003">
      <c r="A541" s="7" t="s">
        <v>36</v>
      </c>
      <c r="B541" s="14" t="s">
        <v>376</v>
      </c>
      <c r="C541" s="14"/>
      <c r="D541" s="14"/>
      <c r="E541" s="14"/>
      <c r="F541" s="14"/>
      <c r="G541" s="7">
        <v>5</v>
      </c>
      <c r="H541" s="9"/>
      <c r="I541" s="9">
        <f t="shared" si="51"/>
        <v>0</v>
      </c>
      <c r="J541" s="9">
        <f t="shared" si="52"/>
        <v>0</v>
      </c>
      <c r="K541" s="9">
        <f t="shared" si="53"/>
        <v>0</v>
      </c>
      <c r="L541" s="32"/>
    </row>
    <row r="542" spans="1:12" ht="34.200000000000003">
      <c r="A542" s="7" t="s">
        <v>38</v>
      </c>
      <c r="B542" s="14" t="s">
        <v>375</v>
      </c>
      <c r="C542" s="14"/>
      <c r="D542" s="14"/>
      <c r="E542" s="14"/>
      <c r="F542" s="14"/>
      <c r="G542" s="7">
        <v>5</v>
      </c>
      <c r="H542" s="9"/>
      <c r="I542" s="9">
        <f t="shared" si="51"/>
        <v>0</v>
      </c>
      <c r="J542" s="9">
        <f t="shared" si="52"/>
        <v>0</v>
      </c>
      <c r="K542" s="9">
        <f t="shared" si="53"/>
        <v>0</v>
      </c>
      <c r="L542" s="32"/>
    </row>
    <row r="543" spans="1:12" ht="34.200000000000003">
      <c r="A543" s="7" t="s">
        <v>80</v>
      </c>
      <c r="B543" s="14" t="s">
        <v>374</v>
      </c>
      <c r="C543" s="14"/>
      <c r="D543" s="14"/>
      <c r="E543" s="14"/>
      <c r="F543" s="14"/>
      <c r="G543" s="7">
        <v>5</v>
      </c>
      <c r="H543" s="9"/>
      <c r="I543" s="9">
        <f t="shared" si="51"/>
        <v>0</v>
      </c>
      <c r="J543" s="9">
        <f t="shared" si="52"/>
        <v>0</v>
      </c>
      <c r="K543" s="9">
        <f t="shared" si="53"/>
        <v>0</v>
      </c>
      <c r="L543" s="32"/>
    </row>
    <row r="544" spans="1:12" ht="22.8">
      <c r="A544" s="7" t="s">
        <v>82</v>
      </c>
      <c r="B544" s="14" t="s">
        <v>373</v>
      </c>
      <c r="C544" s="14"/>
      <c r="D544" s="14"/>
      <c r="E544" s="14"/>
      <c r="F544" s="14"/>
      <c r="G544" s="7">
        <v>5</v>
      </c>
      <c r="H544" s="9"/>
      <c r="I544" s="9">
        <f t="shared" si="51"/>
        <v>0</v>
      </c>
      <c r="J544" s="9">
        <f t="shared" si="52"/>
        <v>0</v>
      </c>
      <c r="K544" s="9">
        <f t="shared" si="53"/>
        <v>0</v>
      </c>
      <c r="L544" s="32"/>
    </row>
    <row r="545" spans="1:12" ht="22.8">
      <c r="A545" s="7" t="s">
        <v>84</v>
      </c>
      <c r="B545" s="14" t="s">
        <v>372</v>
      </c>
      <c r="C545" s="14"/>
      <c r="D545" s="14"/>
      <c r="E545" s="14"/>
      <c r="F545" s="14"/>
      <c r="G545" s="7">
        <v>5</v>
      </c>
      <c r="H545" s="9"/>
      <c r="I545" s="9">
        <f t="shared" si="51"/>
        <v>0</v>
      </c>
      <c r="J545" s="9">
        <f t="shared" si="52"/>
        <v>0</v>
      </c>
      <c r="K545" s="9">
        <f t="shared" si="53"/>
        <v>0</v>
      </c>
      <c r="L545" s="32"/>
    </row>
    <row r="546" spans="1:12" ht="22.8">
      <c r="A546" s="7" t="s">
        <v>86</v>
      </c>
      <c r="B546" s="14" t="s">
        <v>371</v>
      </c>
      <c r="C546" s="14"/>
      <c r="D546" s="14"/>
      <c r="E546" s="14"/>
      <c r="F546" s="14"/>
      <c r="G546" s="7">
        <v>2</v>
      </c>
      <c r="H546" s="9"/>
      <c r="I546" s="9">
        <f t="shared" si="51"/>
        <v>0</v>
      </c>
      <c r="J546" s="9">
        <f t="shared" si="52"/>
        <v>0</v>
      </c>
      <c r="K546" s="9">
        <f t="shared" si="53"/>
        <v>0</v>
      </c>
      <c r="L546" s="32"/>
    </row>
    <row r="547" spans="1:12" ht="12">
      <c r="A547" s="32"/>
      <c r="B547" s="33"/>
      <c r="C547" s="32"/>
      <c r="D547" s="32"/>
      <c r="E547" s="32"/>
      <c r="F547" s="32"/>
      <c r="G547" s="32"/>
      <c r="H547" s="15" t="s">
        <v>26</v>
      </c>
      <c r="I547" s="43">
        <f>SUM(I536:I546)</f>
        <v>0</v>
      </c>
      <c r="J547" s="43">
        <f>SUM(J536:J546)</f>
        <v>0</v>
      </c>
      <c r="K547" s="43">
        <f>SUM(K536:K546)</f>
        <v>0</v>
      </c>
      <c r="L547" s="32"/>
    </row>
    <row r="548" spans="1:12">
      <c r="A548" s="32"/>
      <c r="B548" s="33"/>
      <c r="C548" s="32"/>
      <c r="D548" s="32"/>
      <c r="E548" s="32"/>
      <c r="F548" s="32"/>
      <c r="G548" s="32"/>
      <c r="H548" s="32"/>
      <c r="I548" s="32"/>
      <c r="J548" s="32"/>
      <c r="K548" s="32"/>
      <c r="L548" s="32"/>
    </row>
    <row r="549" spans="1:12" ht="12">
      <c r="A549" s="32"/>
      <c r="B549" s="4" t="s">
        <v>395</v>
      </c>
      <c r="C549" s="32"/>
      <c r="D549" s="32"/>
      <c r="E549" s="32"/>
      <c r="F549" s="32"/>
      <c r="G549" s="32"/>
      <c r="H549" s="32"/>
      <c r="I549" s="32"/>
      <c r="J549" s="32"/>
      <c r="K549" s="32"/>
      <c r="L549" s="32"/>
    </row>
    <row r="550" spans="1:12" ht="36">
      <c r="A550" s="51" t="s">
        <v>1</v>
      </c>
      <c r="B550" s="51" t="s">
        <v>2</v>
      </c>
      <c r="C550" s="51" t="s">
        <v>3</v>
      </c>
      <c r="D550" s="51" t="s">
        <v>4</v>
      </c>
      <c r="E550" s="51" t="s">
        <v>5</v>
      </c>
      <c r="F550" s="51" t="s">
        <v>6</v>
      </c>
      <c r="G550" s="51" t="s">
        <v>7</v>
      </c>
      <c r="H550" s="52" t="s">
        <v>8</v>
      </c>
      <c r="I550" s="52" t="s">
        <v>9</v>
      </c>
      <c r="J550" s="52" t="s">
        <v>10</v>
      </c>
      <c r="K550" s="52" t="s">
        <v>11</v>
      </c>
      <c r="L550" s="32"/>
    </row>
    <row r="551" spans="1:12" ht="34.200000000000003">
      <c r="A551" s="7" t="s">
        <v>12</v>
      </c>
      <c r="B551" s="8" t="s">
        <v>370</v>
      </c>
      <c r="C551" s="7"/>
      <c r="D551" s="7"/>
      <c r="E551" s="7"/>
      <c r="F551" s="7"/>
      <c r="G551" s="7">
        <v>10</v>
      </c>
      <c r="H551" s="9"/>
      <c r="I551" s="9">
        <f t="shared" ref="I551:I556" si="54">(G551*H551)</f>
        <v>0</v>
      </c>
      <c r="J551" s="9">
        <f t="shared" ref="J551:J556" si="55">I551*8%</f>
        <v>0</v>
      </c>
      <c r="K551" s="9">
        <f t="shared" ref="K551:K556" si="56">I551*1.08</f>
        <v>0</v>
      </c>
      <c r="L551" s="32"/>
    </row>
    <row r="552" spans="1:12">
      <c r="A552" s="7" t="s">
        <v>14</v>
      </c>
      <c r="B552" s="8" t="s">
        <v>369</v>
      </c>
      <c r="C552" s="7"/>
      <c r="D552" s="7"/>
      <c r="E552" s="7"/>
      <c r="F552" s="7"/>
      <c r="G552" s="7">
        <v>50</v>
      </c>
      <c r="H552" s="9"/>
      <c r="I552" s="9">
        <f t="shared" si="54"/>
        <v>0</v>
      </c>
      <c r="J552" s="9">
        <f t="shared" si="55"/>
        <v>0</v>
      </c>
      <c r="K552" s="9">
        <f t="shared" si="56"/>
        <v>0</v>
      </c>
      <c r="L552" s="32"/>
    </row>
    <row r="553" spans="1:12">
      <c r="A553" s="7" t="s">
        <v>16</v>
      </c>
      <c r="B553" s="8" t="s">
        <v>367</v>
      </c>
      <c r="C553" s="7"/>
      <c r="D553" s="7"/>
      <c r="E553" s="7"/>
      <c r="F553" s="7"/>
      <c r="G553" s="7">
        <v>1</v>
      </c>
      <c r="H553" s="9"/>
      <c r="I553" s="9">
        <f t="shared" si="54"/>
        <v>0</v>
      </c>
      <c r="J553" s="9">
        <f t="shared" si="55"/>
        <v>0</v>
      </c>
      <c r="K553" s="9">
        <f t="shared" si="56"/>
        <v>0</v>
      </c>
      <c r="L553" s="32"/>
    </row>
    <row r="554" spans="1:12" ht="34.200000000000003">
      <c r="A554" s="7" t="s">
        <v>18</v>
      </c>
      <c r="B554" s="8" t="s">
        <v>368</v>
      </c>
      <c r="C554" s="7"/>
      <c r="D554" s="7"/>
      <c r="E554" s="7"/>
      <c r="F554" s="7"/>
      <c r="G554" s="7">
        <v>45</v>
      </c>
      <c r="H554" s="9"/>
      <c r="I554" s="9">
        <f t="shared" si="54"/>
        <v>0</v>
      </c>
      <c r="J554" s="9">
        <f t="shared" si="55"/>
        <v>0</v>
      </c>
      <c r="K554" s="9">
        <f t="shared" si="56"/>
        <v>0</v>
      </c>
      <c r="L554" s="32"/>
    </row>
    <row r="555" spans="1:12">
      <c r="A555" s="7" t="s">
        <v>20</v>
      </c>
      <c r="B555" s="8" t="s">
        <v>367</v>
      </c>
      <c r="C555" s="7"/>
      <c r="D555" s="7"/>
      <c r="E555" s="7"/>
      <c r="F555" s="7"/>
      <c r="G555" s="7">
        <v>1</v>
      </c>
      <c r="H555" s="9"/>
      <c r="I555" s="9">
        <f t="shared" si="54"/>
        <v>0</v>
      </c>
      <c r="J555" s="9">
        <f t="shared" si="55"/>
        <v>0</v>
      </c>
      <c r="K555" s="9">
        <f t="shared" si="56"/>
        <v>0</v>
      </c>
      <c r="L555" s="32"/>
    </row>
    <row r="556" spans="1:12" ht="45.6">
      <c r="A556" s="7" t="s">
        <v>22</v>
      </c>
      <c r="B556" s="11" t="s">
        <v>366</v>
      </c>
      <c r="C556" s="7"/>
      <c r="D556" s="7"/>
      <c r="E556" s="7"/>
      <c r="F556" s="7"/>
      <c r="G556" s="7">
        <v>1</v>
      </c>
      <c r="H556" s="9"/>
      <c r="I556" s="9">
        <f t="shared" si="54"/>
        <v>0</v>
      </c>
      <c r="J556" s="9">
        <f t="shared" si="55"/>
        <v>0</v>
      </c>
      <c r="K556" s="9">
        <f t="shared" si="56"/>
        <v>0</v>
      </c>
      <c r="L556" s="32"/>
    </row>
    <row r="557" spans="1:12" ht="12">
      <c r="A557" s="32"/>
      <c r="B557" s="33"/>
      <c r="C557" s="32"/>
      <c r="D557" s="32"/>
      <c r="E557" s="32"/>
      <c r="F557" s="32"/>
      <c r="G557" s="32"/>
      <c r="H557" s="15" t="s">
        <v>26</v>
      </c>
      <c r="I557" s="40">
        <f>SUM(I551:I556)</f>
        <v>0</v>
      </c>
      <c r="J557" s="40">
        <f>SUM(J551:J556)</f>
        <v>0</v>
      </c>
      <c r="K557" s="40">
        <f>SUM(K551:K556)</f>
        <v>0</v>
      </c>
      <c r="L557" s="32"/>
    </row>
    <row r="558" spans="1:12">
      <c r="A558" s="32"/>
      <c r="B558" s="33"/>
      <c r="C558" s="32"/>
      <c r="D558" s="32"/>
      <c r="E558" s="32"/>
      <c r="F558" s="32"/>
      <c r="G558" s="32"/>
      <c r="H558" s="32"/>
      <c r="I558" s="32"/>
      <c r="J558" s="32"/>
      <c r="K558" s="32"/>
      <c r="L558" s="32"/>
    </row>
    <row r="559" spans="1:12">
      <c r="A559" s="32"/>
      <c r="B559" s="33"/>
      <c r="C559" s="32"/>
      <c r="D559" s="32"/>
      <c r="E559" s="32"/>
      <c r="F559" s="32"/>
      <c r="G559" s="32"/>
      <c r="H559" s="32"/>
      <c r="I559" s="32"/>
      <c r="J559" s="32"/>
      <c r="K559" s="32"/>
      <c r="L559" s="32"/>
    </row>
    <row r="560" spans="1:12" ht="12">
      <c r="A560" s="32"/>
      <c r="B560" s="4" t="s">
        <v>396</v>
      </c>
      <c r="C560" s="32"/>
      <c r="D560" s="32"/>
      <c r="E560" s="32"/>
      <c r="F560" s="32"/>
      <c r="G560" s="32"/>
      <c r="H560" s="32"/>
      <c r="I560" s="32"/>
      <c r="J560" s="32"/>
      <c r="K560" s="32"/>
      <c r="L560" s="32"/>
    </row>
    <row r="561" spans="1:12" ht="36">
      <c r="A561" s="51" t="s">
        <v>1</v>
      </c>
      <c r="B561" s="51" t="s">
        <v>2</v>
      </c>
      <c r="C561" s="51" t="s">
        <v>3</v>
      </c>
      <c r="D561" s="51" t="s">
        <v>4</v>
      </c>
      <c r="E561" s="51" t="s">
        <v>5</v>
      </c>
      <c r="F561" s="51" t="s">
        <v>6</v>
      </c>
      <c r="G561" s="51" t="s">
        <v>365</v>
      </c>
      <c r="H561" s="52" t="s">
        <v>8</v>
      </c>
      <c r="I561" s="52" t="s">
        <v>9</v>
      </c>
      <c r="J561" s="52" t="s">
        <v>10</v>
      </c>
      <c r="K561" s="52" t="s">
        <v>11</v>
      </c>
      <c r="L561" s="32"/>
    </row>
    <row r="562" spans="1:12" ht="34.200000000000003">
      <c r="A562" s="7" t="s">
        <v>12</v>
      </c>
      <c r="B562" s="45" t="s">
        <v>364</v>
      </c>
      <c r="C562" s="7"/>
      <c r="D562" s="7"/>
      <c r="E562" s="7"/>
      <c r="F562" s="7"/>
      <c r="G562" s="7">
        <v>10</v>
      </c>
      <c r="H562" s="9"/>
      <c r="I562" s="9">
        <f>(G562*H562)</f>
        <v>0</v>
      </c>
      <c r="J562" s="9">
        <f>I562*8%</f>
        <v>0</v>
      </c>
      <c r="K562" s="9">
        <f>I562*1.08</f>
        <v>0</v>
      </c>
      <c r="L562" s="32"/>
    </row>
    <row r="563" spans="1:12" ht="34.200000000000003">
      <c r="A563" s="7" t="s">
        <v>14</v>
      </c>
      <c r="B563" s="45" t="s">
        <v>363</v>
      </c>
      <c r="C563" s="7"/>
      <c r="D563" s="7"/>
      <c r="E563" s="7"/>
      <c r="F563" s="7"/>
      <c r="G563" s="7">
        <v>5</v>
      </c>
      <c r="H563" s="9"/>
      <c r="I563" s="9">
        <f>(G563*H563)</f>
        <v>0</v>
      </c>
      <c r="J563" s="9">
        <f>I563*8%</f>
        <v>0</v>
      </c>
      <c r="K563" s="9">
        <f>I563*1.08</f>
        <v>0</v>
      </c>
      <c r="L563" s="32"/>
    </row>
    <row r="564" spans="1:12" ht="45.6">
      <c r="A564" s="7" t="s">
        <v>16</v>
      </c>
      <c r="B564" s="45" t="s">
        <v>362</v>
      </c>
      <c r="C564" s="7"/>
      <c r="D564" s="7"/>
      <c r="E564" s="7"/>
      <c r="F564" s="7"/>
      <c r="G564" s="7">
        <v>1</v>
      </c>
      <c r="H564" s="9"/>
      <c r="I564" s="9">
        <f>(G564*H564)</f>
        <v>0</v>
      </c>
      <c r="J564" s="9">
        <f>I564*8%</f>
        <v>0</v>
      </c>
      <c r="K564" s="9">
        <f>I564*1.08</f>
        <v>0</v>
      </c>
      <c r="L564" s="32"/>
    </row>
    <row r="565" spans="1:12" ht="12">
      <c r="A565" s="32"/>
      <c r="B565" s="33"/>
      <c r="C565" s="32"/>
      <c r="D565" s="32"/>
      <c r="E565" s="32"/>
      <c r="F565" s="32"/>
      <c r="G565" s="32"/>
      <c r="H565" s="15" t="s">
        <v>26</v>
      </c>
      <c r="I565" s="40">
        <f>SUM(I562:I564)</f>
        <v>0</v>
      </c>
      <c r="J565" s="40">
        <f>SUM(J562:J564)</f>
        <v>0</v>
      </c>
      <c r="K565" s="40">
        <f>SUM(K562:K564)</f>
        <v>0</v>
      </c>
      <c r="L565" s="32"/>
    </row>
    <row r="566" spans="1:12">
      <c r="A566" s="32"/>
      <c r="B566" s="33"/>
      <c r="C566" s="32"/>
      <c r="D566" s="32"/>
      <c r="E566" s="32"/>
      <c r="F566" s="32"/>
      <c r="G566" s="32"/>
      <c r="H566" s="32"/>
      <c r="I566" s="32"/>
      <c r="J566" s="32"/>
      <c r="K566" s="32"/>
      <c r="L566" s="32"/>
    </row>
    <row r="567" spans="1:12" ht="12">
      <c r="A567" s="32"/>
      <c r="B567" s="4" t="s">
        <v>397</v>
      </c>
      <c r="C567" s="32"/>
      <c r="D567" s="32"/>
      <c r="E567" s="32"/>
      <c r="F567" s="32"/>
      <c r="G567" s="32"/>
      <c r="H567" s="32"/>
      <c r="I567" s="32"/>
      <c r="J567" s="32"/>
      <c r="K567" s="32"/>
      <c r="L567" s="32"/>
    </row>
    <row r="568" spans="1:12" ht="36">
      <c r="A568" s="51" t="s">
        <v>1</v>
      </c>
      <c r="B568" s="51" t="s">
        <v>2</v>
      </c>
      <c r="C568" s="51" t="s">
        <v>3</v>
      </c>
      <c r="D568" s="51" t="s">
        <v>4</v>
      </c>
      <c r="E568" s="51" t="s">
        <v>5</v>
      </c>
      <c r="F568" s="51" t="s">
        <v>6</v>
      </c>
      <c r="G568" s="51" t="s">
        <v>7</v>
      </c>
      <c r="H568" s="52" t="s">
        <v>8</v>
      </c>
      <c r="I568" s="52" t="s">
        <v>9</v>
      </c>
      <c r="J568" s="52" t="s">
        <v>10</v>
      </c>
      <c r="K568" s="52" t="s">
        <v>11</v>
      </c>
      <c r="L568" s="32"/>
    </row>
    <row r="569" spans="1:12" ht="34.200000000000003">
      <c r="A569" s="7" t="s">
        <v>12</v>
      </c>
      <c r="B569" s="45" t="s">
        <v>361</v>
      </c>
      <c r="C569" s="7"/>
      <c r="D569" s="7"/>
      <c r="E569" s="7"/>
      <c r="F569" s="7"/>
      <c r="G569" s="7">
        <v>30</v>
      </c>
      <c r="H569" s="9"/>
      <c r="I569" s="9">
        <f>(G569*H569)</f>
        <v>0</v>
      </c>
      <c r="J569" s="9">
        <f>I569*8%</f>
        <v>0</v>
      </c>
      <c r="K569" s="9">
        <f>I569*1.08</f>
        <v>0</v>
      </c>
      <c r="L569" s="32"/>
    </row>
    <row r="570" spans="1:12" ht="12">
      <c r="H570" s="15" t="s">
        <v>26</v>
      </c>
      <c r="I570" s="9">
        <f>SUM(I569)</f>
        <v>0</v>
      </c>
      <c r="J570" s="9">
        <f>SUM(J569)</f>
        <v>0</v>
      </c>
      <c r="K570" s="9">
        <f>SUM(K569)</f>
        <v>0</v>
      </c>
      <c r="L570" s="32"/>
    </row>
    <row r="571" spans="1:12">
      <c r="A571" s="32"/>
      <c r="B571" s="33"/>
      <c r="C571" s="32"/>
      <c r="D571" s="32"/>
      <c r="E571" s="32"/>
      <c r="F571" s="32"/>
      <c r="G571" s="32"/>
      <c r="H571" s="32"/>
      <c r="I571" s="32"/>
      <c r="J571" s="32"/>
      <c r="K571" s="32"/>
      <c r="L571" s="32"/>
    </row>
    <row r="572" spans="1:12">
      <c r="A572" s="32"/>
      <c r="B572" s="33"/>
      <c r="C572" s="32"/>
      <c r="D572" s="32"/>
      <c r="E572" s="32"/>
      <c r="F572" s="32"/>
      <c r="G572" s="32"/>
      <c r="H572" s="32"/>
      <c r="I572" s="32"/>
      <c r="J572" s="32"/>
      <c r="K572" s="32"/>
      <c r="L572" s="32"/>
    </row>
    <row r="573" spans="1:12" ht="12">
      <c r="A573" s="32"/>
      <c r="B573" s="4" t="s">
        <v>398</v>
      </c>
      <c r="C573" s="32"/>
      <c r="D573" s="32"/>
      <c r="E573" s="32"/>
      <c r="F573" s="32"/>
      <c r="G573" s="32"/>
      <c r="H573" s="32"/>
      <c r="I573" s="32"/>
      <c r="J573" s="32"/>
      <c r="K573" s="32"/>
      <c r="L573" s="32"/>
    </row>
    <row r="574" spans="1:12" ht="36">
      <c r="A574" s="53" t="s">
        <v>1</v>
      </c>
      <c r="B574" s="53" t="s">
        <v>2</v>
      </c>
      <c r="C574" s="53" t="s">
        <v>3</v>
      </c>
      <c r="D574" s="53" t="s">
        <v>4</v>
      </c>
      <c r="E574" s="53" t="s">
        <v>5</v>
      </c>
      <c r="F574" s="53" t="s">
        <v>6</v>
      </c>
      <c r="G574" s="53" t="s">
        <v>7</v>
      </c>
      <c r="H574" s="54" t="s">
        <v>8</v>
      </c>
      <c r="I574" s="54" t="s">
        <v>9</v>
      </c>
      <c r="J574" s="54" t="s">
        <v>10</v>
      </c>
      <c r="K574" s="54" t="s">
        <v>11</v>
      </c>
      <c r="L574" s="24"/>
    </row>
    <row r="575" spans="1:12" ht="57">
      <c r="A575" s="10" t="s">
        <v>12</v>
      </c>
      <c r="B575" s="14" t="s">
        <v>360</v>
      </c>
      <c r="C575" s="10"/>
      <c r="D575" s="12"/>
      <c r="E575" s="12"/>
      <c r="F575" s="12"/>
      <c r="G575" s="10">
        <v>360</v>
      </c>
      <c r="H575" s="12"/>
      <c r="I575" s="12">
        <f>(G575*H575)</f>
        <v>0</v>
      </c>
      <c r="J575" s="12">
        <f>I575*8%</f>
        <v>0</v>
      </c>
      <c r="K575" s="12">
        <f>I575*1.08</f>
        <v>0</v>
      </c>
      <c r="L575" s="49"/>
    </row>
    <row r="576" spans="1:12" ht="57">
      <c r="A576" s="10" t="s">
        <v>14</v>
      </c>
      <c r="B576" s="14" t="s">
        <v>359</v>
      </c>
      <c r="C576" s="10"/>
      <c r="D576" s="12"/>
      <c r="E576" s="12"/>
      <c r="F576" s="12"/>
      <c r="G576" s="10">
        <v>3</v>
      </c>
      <c r="H576" s="12"/>
      <c r="I576" s="12">
        <f>(G576*H576)</f>
        <v>0</v>
      </c>
      <c r="J576" s="12">
        <f>I576*8%</f>
        <v>0</v>
      </c>
      <c r="K576" s="12">
        <f>I576*1.08</f>
        <v>0</v>
      </c>
      <c r="L576" s="49"/>
    </row>
    <row r="577" spans="1:12" ht="57">
      <c r="A577" s="10" t="s">
        <v>16</v>
      </c>
      <c r="B577" s="14" t="s">
        <v>358</v>
      </c>
      <c r="C577" s="10"/>
      <c r="D577" s="12"/>
      <c r="E577" s="12"/>
      <c r="F577" s="12"/>
      <c r="G577" s="10">
        <v>360</v>
      </c>
      <c r="H577" s="12"/>
      <c r="I577" s="12">
        <f>(G577*H577)</f>
        <v>0</v>
      </c>
      <c r="J577" s="12">
        <f>I577*8%</f>
        <v>0</v>
      </c>
      <c r="K577" s="12">
        <f>I577*1.08</f>
        <v>0</v>
      </c>
      <c r="L577" s="49"/>
    </row>
    <row r="578" spans="1:12" ht="34.200000000000003">
      <c r="A578" s="10" t="s">
        <v>18</v>
      </c>
      <c r="B578" s="14" t="s">
        <v>357</v>
      </c>
      <c r="C578" s="10"/>
      <c r="D578" s="12"/>
      <c r="E578" s="12"/>
      <c r="F578" s="12"/>
      <c r="G578" s="10">
        <v>3</v>
      </c>
      <c r="H578" s="12"/>
      <c r="I578" s="12">
        <f>(G578*H578)</f>
        <v>0</v>
      </c>
      <c r="J578" s="12">
        <f>I578*8%</f>
        <v>0</v>
      </c>
      <c r="K578" s="12">
        <f>I578*1.08</f>
        <v>0</v>
      </c>
      <c r="L578" s="49"/>
    </row>
    <row r="579" spans="1:12" ht="12">
      <c r="A579" s="32"/>
      <c r="B579" s="33"/>
      <c r="C579" s="32"/>
      <c r="D579" s="32"/>
      <c r="E579" s="32"/>
      <c r="F579" s="32"/>
      <c r="G579" s="32"/>
      <c r="H579" s="5" t="s">
        <v>26</v>
      </c>
      <c r="I579" s="9">
        <f>SUM(I575:I578)</f>
        <v>0</v>
      </c>
      <c r="J579" s="9">
        <f>SUM(J575:J578)</f>
        <v>0</v>
      </c>
      <c r="K579" s="9">
        <f>SUM(K575:K578)</f>
        <v>0</v>
      </c>
      <c r="L579" s="48"/>
    </row>
    <row r="580" spans="1:12">
      <c r="A580" s="32"/>
      <c r="B580" s="33"/>
      <c r="C580" s="32"/>
      <c r="D580" s="32"/>
      <c r="E580" s="32"/>
      <c r="F580" s="32"/>
      <c r="G580" s="32"/>
      <c r="H580" s="32"/>
      <c r="I580" s="32"/>
      <c r="J580" s="32"/>
      <c r="K580" s="32"/>
      <c r="L580" s="32"/>
    </row>
    <row r="581" spans="1:12">
      <c r="A581" s="32"/>
      <c r="B581" s="33"/>
      <c r="C581" s="32"/>
      <c r="D581" s="32"/>
      <c r="E581" s="32"/>
      <c r="F581" s="32"/>
      <c r="G581" s="32"/>
      <c r="H581" s="32"/>
      <c r="I581" s="32"/>
      <c r="J581" s="32"/>
      <c r="K581" s="32"/>
      <c r="L581" s="32"/>
    </row>
    <row r="582" spans="1:12" ht="12">
      <c r="A582" s="32"/>
      <c r="B582" s="4" t="s">
        <v>399</v>
      </c>
      <c r="C582" s="32"/>
      <c r="D582" s="32"/>
      <c r="E582" s="32"/>
      <c r="F582" s="32"/>
      <c r="G582" s="32"/>
      <c r="H582" s="32"/>
      <c r="I582" s="32"/>
      <c r="J582" s="32"/>
      <c r="K582" s="32"/>
      <c r="L582" s="32"/>
    </row>
    <row r="583" spans="1:12" ht="36">
      <c r="A583" s="51" t="s">
        <v>1</v>
      </c>
      <c r="B583" s="51" t="s">
        <v>2</v>
      </c>
      <c r="C583" s="51" t="s">
        <v>3</v>
      </c>
      <c r="D583" s="51" t="s">
        <v>4</v>
      </c>
      <c r="E583" s="51" t="s">
        <v>5</v>
      </c>
      <c r="F583" s="51" t="s">
        <v>6</v>
      </c>
      <c r="G583" s="51" t="s">
        <v>7</v>
      </c>
      <c r="H583" s="52" t="s">
        <v>8</v>
      </c>
      <c r="I583" s="52" t="s">
        <v>9</v>
      </c>
      <c r="J583" s="52" t="s">
        <v>10</v>
      </c>
      <c r="K583" s="52" t="s">
        <v>11</v>
      </c>
      <c r="L583" s="32"/>
    </row>
    <row r="584" spans="1:12" ht="92.4">
      <c r="A584" s="7" t="s">
        <v>12</v>
      </c>
      <c r="B584" s="31" t="s">
        <v>356</v>
      </c>
      <c r="C584" s="7"/>
      <c r="D584" s="7"/>
      <c r="E584" s="7"/>
      <c r="F584" s="7"/>
      <c r="G584" s="7">
        <v>600</v>
      </c>
      <c r="H584" s="9"/>
      <c r="I584" s="9">
        <f>(G584*H584)</f>
        <v>0</v>
      </c>
      <c r="J584" s="9">
        <f>I584*8%</f>
        <v>0</v>
      </c>
      <c r="K584" s="9">
        <f>I584*1.08</f>
        <v>0</v>
      </c>
      <c r="L584" s="32"/>
    </row>
    <row r="585" spans="1:12" ht="12">
      <c r="A585" s="32"/>
      <c r="B585" s="33"/>
      <c r="C585" s="32"/>
      <c r="D585" s="32"/>
      <c r="E585" s="32"/>
      <c r="F585" s="32"/>
      <c r="G585" s="32"/>
      <c r="H585" s="5" t="s">
        <v>26</v>
      </c>
      <c r="I585" s="40">
        <f>SUM(I584)</f>
        <v>0</v>
      </c>
      <c r="J585" s="40">
        <f>SUM(J584)</f>
        <v>0</v>
      </c>
      <c r="K585" s="40">
        <f>SUM(K584)</f>
        <v>0</v>
      </c>
      <c r="L585" s="48"/>
    </row>
    <row r="586" spans="1:12">
      <c r="A586" s="32"/>
      <c r="B586" s="33"/>
      <c r="C586" s="32"/>
      <c r="D586" s="32"/>
      <c r="E586" s="32"/>
      <c r="F586" s="32"/>
      <c r="G586" s="32"/>
      <c r="H586" s="32"/>
      <c r="I586" s="32"/>
      <c r="J586" s="32"/>
      <c r="K586" s="32"/>
      <c r="L586" s="32"/>
    </row>
    <row r="587" spans="1:12">
      <c r="A587" s="32"/>
      <c r="B587" s="33"/>
      <c r="C587" s="32"/>
      <c r="D587" s="32"/>
      <c r="E587" s="32"/>
      <c r="F587" s="32"/>
      <c r="G587" s="32"/>
      <c r="H587" s="32"/>
      <c r="I587" s="32"/>
      <c r="J587" s="32"/>
      <c r="K587" s="32"/>
      <c r="L587" s="32"/>
    </row>
    <row r="588" spans="1:12" ht="12">
      <c r="A588" s="32"/>
      <c r="B588" s="4" t="s">
        <v>400</v>
      </c>
      <c r="C588" s="32"/>
      <c r="D588" s="32"/>
      <c r="E588" s="32"/>
      <c r="F588" s="32"/>
      <c r="G588" s="32"/>
      <c r="H588" s="32"/>
      <c r="I588" s="32"/>
      <c r="J588" s="32"/>
      <c r="K588" s="32"/>
      <c r="L588" s="32"/>
    </row>
    <row r="589" spans="1:12" ht="36">
      <c r="A589" s="51" t="s">
        <v>1</v>
      </c>
      <c r="B589" s="51" t="s">
        <v>2</v>
      </c>
      <c r="C589" s="51" t="s">
        <v>3</v>
      </c>
      <c r="D589" s="51" t="s">
        <v>4</v>
      </c>
      <c r="E589" s="51" t="s">
        <v>5</v>
      </c>
      <c r="F589" s="51" t="s">
        <v>6</v>
      </c>
      <c r="G589" s="51" t="s">
        <v>7</v>
      </c>
      <c r="H589" s="52" t="s">
        <v>8</v>
      </c>
      <c r="I589" s="52" t="s">
        <v>9</v>
      </c>
      <c r="J589" s="52" t="s">
        <v>10</v>
      </c>
      <c r="K589" s="52" t="s">
        <v>11</v>
      </c>
      <c r="L589" s="32"/>
    </row>
    <row r="590" spans="1:12" ht="148.19999999999999">
      <c r="A590" s="32"/>
      <c r="B590" s="31" t="s">
        <v>355</v>
      </c>
      <c r="C590" s="31"/>
      <c r="D590" s="31"/>
      <c r="E590" s="31"/>
      <c r="F590" s="31"/>
      <c r="G590" s="7">
        <v>12</v>
      </c>
      <c r="H590" s="9"/>
      <c r="I590" s="9">
        <f>(G590*H590)</f>
        <v>0</v>
      </c>
      <c r="J590" s="9">
        <f>I590*8%</f>
        <v>0</v>
      </c>
      <c r="K590" s="9">
        <f>I590*1.08</f>
        <v>0</v>
      </c>
      <c r="L590" s="32"/>
    </row>
    <row r="591" spans="1:12" ht="91.2">
      <c r="A591" s="32"/>
      <c r="B591" s="31" t="s">
        <v>354</v>
      </c>
      <c r="C591" s="31"/>
      <c r="D591" s="31"/>
      <c r="E591" s="31"/>
      <c r="F591" s="31"/>
      <c r="G591" s="7">
        <v>320</v>
      </c>
      <c r="H591" s="9"/>
      <c r="I591" s="9">
        <f>(G591*H591)</f>
        <v>0</v>
      </c>
      <c r="J591" s="9">
        <f>I591*8%</f>
        <v>0</v>
      </c>
      <c r="K591" s="9">
        <f>I591*1.08</f>
        <v>0</v>
      </c>
      <c r="L591" s="32"/>
    </row>
    <row r="592" spans="1:12" ht="12">
      <c r="A592" s="32"/>
      <c r="B592" s="33"/>
      <c r="C592" s="32"/>
      <c r="D592" s="32"/>
      <c r="E592" s="32"/>
      <c r="F592" s="32"/>
      <c r="G592" s="32"/>
      <c r="H592" s="6" t="s">
        <v>26</v>
      </c>
      <c r="I592" s="9">
        <f>SUM(I590:I591)</f>
        <v>0</v>
      </c>
      <c r="J592" s="9">
        <f>SUM(J590:J591)</f>
        <v>0</v>
      </c>
      <c r="K592" s="9">
        <f>SUM(K590:K591)</f>
        <v>0</v>
      </c>
      <c r="L592" s="32"/>
    </row>
    <row r="593" spans="1:12">
      <c r="A593" s="32"/>
      <c r="B593" s="47" t="s">
        <v>353</v>
      </c>
      <c r="C593" s="32"/>
      <c r="D593" s="32"/>
      <c r="E593" s="32"/>
      <c r="F593" s="32"/>
      <c r="G593" s="32"/>
      <c r="H593" s="32"/>
      <c r="I593" s="32"/>
      <c r="J593" s="32"/>
      <c r="K593" s="32"/>
      <c r="L593" s="32"/>
    </row>
    <row r="594" spans="1:12" ht="22.8">
      <c r="A594" s="32"/>
      <c r="B594" s="47" t="s">
        <v>352</v>
      </c>
      <c r="C594" s="32"/>
      <c r="D594" s="32"/>
      <c r="E594" s="32"/>
      <c r="F594" s="32"/>
      <c r="G594" s="32"/>
      <c r="H594" s="32"/>
      <c r="I594" s="32"/>
      <c r="J594" s="32"/>
      <c r="K594" s="32"/>
      <c r="L594" s="32"/>
    </row>
    <row r="595" spans="1:12">
      <c r="A595" s="32"/>
      <c r="B595" s="33"/>
      <c r="C595" s="32"/>
      <c r="D595" s="32"/>
      <c r="E595" s="32"/>
      <c r="F595" s="32"/>
      <c r="G595" s="32"/>
      <c r="H595" s="32"/>
      <c r="I595" s="32"/>
      <c r="J595" s="32"/>
      <c r="K595" s="32"/>
      <c r="L595" s="32"/>
    </row>
    <row r="596" spans="1:12" ht="12">
      <c r="A596" s="32"/>
      <c r="B596" s="4" t="s">
        <v>401</v>
      </c>
      <c r="C596" s="32"/>
      <c r="D596" s="32"/>
      <c r="E596" s="32"/>
      <c r="F596" s="32"/>
      <c r="G596" s="32"/>
      <c r="H596" s="32"/>
      <c r="I596" s="32"/>
      <c r="J596" s="32"/>
      <c r="K596" s="32"/>
      <c r="L596" s="32"/>
    </row>
    <row r="597" spans="1:12" ht="36">
      <c r="A597" s="51" t="s">
        <v>1</v>
      </c>
      <c r="B597" s="51" t="s">
        <v>2</v>
      </c>
      <c r="C597" s="51" t="s">
        <v>3</v>
      </c>
      <c r="D597" s="51" t="s">
        <v>4</v>
      </c>
      <c r="E597" s="51" t="s">
        <v>5</v>
      </c>
      <c r="F597" s="51" t="s">
        <v>6</v>
      </c>
      <c r="G597" s="51" t="s">
        <v>190</v>
      </c>
      <c r="H597" s="52" t="s">
        <v>8</v>
      </c>
      <c r="I597" s="52" t="s">
        <v>9</v>
      </c>
      <c r="J597" s="52" t="s">
        <v>10</v>
      </c>
      <c r="K597" s="52" t="s">
        <v>11</v>
      </c>
      <c r="L597" s="32"/>
    </row>
    <row r="598" spans="1:12" ht="34.200000000000003">
      <c r="A598" s="31" t="s">
        <v>12</v>
      </c>
      <c r="B598" s="31" t="s">
        <v>351</v>
      </c>
      <c r="C598" s="31"/>
      <c r="D598" s="31"/>
      <c r="E598" s="31"/>
      <c r="F598" s="31"/>
      <c r="G598" s="7">
        <v>3</v>
      </c>
      <c r="H598" s="9"/>
      <c r="I598" s="9">
        <f>(G598*H598)</f>
        <v>0</v>
      </c>
      <c r="J598" s="9">
        <f>I598*8%</f>
        <v>0</v>
      </c>
      <c r="K598" s="9">
        <f>I598*1.08</f>
        <v>0</v>
      </c>
      <c r="L598" s="32"/>
    </row>
    <row r="599" spans="1:12" ht="45.6">
      <c r="A599" s="31" t="s">
        <v>14</v>
      </c>
      <c r="B599" s="31" t="s">
        <v>350</v>
      </c>
      <c r="C599" s="31"/>
      <c r="D599" s="31"/>
      <c r="E599" s="31"/>
      <c r="F599" s="31"/>
      <c r="G599" s="7">
        <v>3</v>
      </c>
      <c r="H599" s="9"/>
      <c r="I599" s="9">
        <f>(G599*H599)</f>
        <v>0</v>
      </c>
      <c r="J599" s="9">
        <f>I599*8%</f>
        <v>0</v>
      </c>
      <c r="K599" s="9">
        <f>I599*1.08</f>
        <v>0</v>
      </c>
      <c r="L599" s="32"/>
    </row>
    <row r="600" spans="1:12" ht="12">
      <c r="A600" s="32"/>
      <c r="B600" s="33"/>
      <c r="C600" s="32"/>
      <c r="D600" s="32"/>
      <c r="E600" s="32"/>
      <c r="F600" s="32"/>
      <c r="G600" s="32"/>
      <c r="H600" s="6" t="s">
        <v>26</v>
      </c>
      <c r="I600" s="40">
        <f>SUM(I598:I599)</f>
        <v>0</v>
      </c>
      <c r="J600" s="40">
        <f>SUM(J598:J599)</f>
        <v>0</v>
      </c>
      <c r="K600" s="40">
        <f>SUM(K598:K599)</f>
        <v>0</v>
      </c>
      <c r="L600" s="32"/>
    </row>
    <row r="601" spans="1:12">
      <c r="A601" s="32"/>
      <c r="B601" s="33"/>
      <c r="C601" s="32"/>
      <c r="D601" s="32"/>
      <c r="E601" s="32"/>
      <c r="F601" s="32"/>
      <c r="G601" s="32"/>
      <c r="H601" s="32"/>
      <c r="I601" s="32"/>
      <c r="J601" s="32"/>
      <c r="K601" s="32"/>
      <c r="L601" s="32"/>
    </row>
    <row r="602" spans="1:12">
      <c r="A602" s="32"/>
      <c r="B602" s="33"/>
      <c r="C602" s="32"/>
      <c r="D602" s="32"/>
      <c r="E602" s="32"/>
      <c r="F602" s="32"/>
      <c r="G602" s="32"/>
      <c r="H602" s="32"/>
      <c r="I602" s="32"/>
      <c r="J602" s="32"/>
      <c r="K602" s="32"/>
      <c r="L602" s="32"/>
    </row>
    <row r="603" spans="1:12">
      <c r="A603" s="32"/>
      <c r="B603" s="33"/>
      <c r="C603" s="32"/>
      <c r="D603" s="32"/>
      <c r="E603" s="32"/>
      <c r="F603" s="32"/>
      <c r="G603" s="32"/>
      <c r="H603" s="32"/>
      <c r="I603" s="32"/>
      <c r="J603" s="32"/>
      <c r="K603" s="32"/>
      <c r="L603" s="32"/>
    </row>
    <row r="604" spans="1:12" ht="12">
      <c r="A604" s="32"/>
      <c r="B604" s="4" t="s">
        <v>402</v>
      </c>
      <c r="C604" s="32"/>
      <c r="D604" s="32"/>
      <c r="E604" s="32"/>
      <c r="F604" s="32"/>
      <c r="G604" s="32"/>
      <c r="H604" s="32"/>
      <c r="I604" s="32"/>
      <c r="J604" s="32"/>
      <c r="K604" s="32"/>
      <c r="L604" s="32"/>
    </row>
    <row r="605" spans="1:12" ht="36">
      <c r="A605" s="51" t="s">
        <v>1</v>
      </c>
      <c r="B605" s="51" t="s">
        <v>2</v>
      </c>
      <c r="C605" s="51" t="s">
        <v>3</v>
      </c>
      <c r="D605" s="51" t="s">
        <v>4</v>
      </c>
      <c r="E605" s="51" t="s">
        <v>5</v>
      </c>
      <c r="F605" s="51" t="s">
        <v>6</v>
      </c>
      <c r="G605" s="51" t="s">
        <v>7</v>
      </c>
      <c r="H605" s="52" t="s">
        <v>8</v>
      </c>
      <c r="I605" s="52" t="s">
        <v>9</v>
      </c>
      <c r="J605" s="52" t="s">
        <v>10</v>
      </c>
      <c r="K605" s="52" t="s">
        <v>11</v>
      </c>
      <c r="L605" s="32"/>
    </row>
    <row r="606" spans="1:12" ht="114">
      <c r="A606" s="31" t="s">
        <v>12</v>
      </c>
      <c r="B606" s="31" t="s">
        <v>349</v>
      </c>
      <c r="C606" s="31"/>
      <c r="D606" s="31"/>
      <c r="E606" s="31"/>
      <c r="F606" s="31"/>
      <c r="G606" s="7">
        <v>40</v>
      </c>
      <c r="H606" s="9"/>
      <c r="I606" s="9">
        <f t="shared" ref="I606:I613" si="57">(G606*H606)</f>
        <v>0</v>
      </c>
      <c r="J606" s="9">
        <f t="shared" ref="J606:J613" si="58">I606*8%</f>
        <v>0</v>
      </c>
      <c r="K606" s="9">
        <f t="shared" ref="K606:K613" si="59">I606*1.08</f>
        <v>0</v>
      </c>
      <c r="L606" s="32"/>
    </row>
    <row r="607" spans="1:12">
      <c r="A607" s="31" t="s">
        <v>14</v>
      </c>
      <c r="B607" s="31" t="s">
        <v>348</v>
      </c>
      <c r="C607" s="31"/>
      <c r="D607" s="31"/>
      <c r="E607" s="31"/>
      <c r="F607" s="31"/>
      <c r="G607" s="7">
        <v>20</v>
      </c>
      <c r="H607" s="9"/>
      <c r="I607" s="9">
        <f t="shared" si="57"/>
        <v>0</v>
      </c>
      <c r="J607" s="9">
        <f t="shared" si="58"/>
        <v>0</v>
      </c>
      <c r="K607" s="9">
        <f t="shared" si="59"/>
        <v>0</v>
      </c>
      <c r="L607" s="32"/>
    </row>
    <row r="608" spans="1:12">
      <c r="A608" s="31" t="s">
        <v>16</v>
      </c>
      <c r="B608" s="31" t="s">
        <v>347</v>
      </c>
      <c r="C608" s="31"/>
      <c r="D608" s="31"/>
      <c r="E608" s="31"/>
      <c r="F608" s="31"/>
      <c r="G608" s="7">
        <v>20</v>
      </c>
      <c r="H608" s="9"/>
      <c r="I608" s="9">
        <f t="shared" si="57"/>
        <v>0</v>
      </c>
      <c r="J608" s="9">
        <f t="shared" si="58"/>
        <v>0</v>
      </c>
      <c r="K608" s="9">
        <f t="shared" si="59"/>
        <v>0</v>
      </c>
      <c r="L608" s="32"/>
    </row>
    <row r="609" spans="1:12" ht="125.4">
      <c r="A609" s="31" t="s">
        <v>18</v>
      </c>
      <c r="B609" s="31" t="s">
        <v>346</v>
      </c>
      <c r="C609" s="31"/>
      <c r="D609" s="31"/>
      <c r="E609" s="31"/>
      <c r="F609" s="31"/>
      <c r="G609" s="7">
        <v>20</v>
      </c>
      <c r="H609" s="9"/>
      <c r="I609" s="9">
        <f t="shared" si="57"/>
        <v>0</v>
      </c>
      <c r="J609" s="9">
        <f t="shared" si="58"/>
        <v>0</v>
      </c>
      <c r="K609" s="9">
        <f t="shared" si="59"/>
        <v>0</v>
      </c>
      <c r="L609" s="32"/>
    </row>
    <row r="610" spans="1:12">
      <c r="A610" s="31" t="s">
        <v>20</v>
      </c>
      <c r="B610" s="31" t="s">
        <v>345</v>
      </c>
      <c r="C610" s="31"/>
      <c r="D610" s="31"/>
      <c r="E610" s="31"/>
      <c r="F610" s="31"/>
      <c r="G610" s="7">
        <v>20</v>
      </c>
      <c r="H610" s="9"/>
      <c r="I610" s="9">
        <f t="shared" si="57"/>
        <v>0</v>
      </c>
      <c r="J610" s="9">
        <f t="shared" si="58"/>
        <v>0</v>
      </c>
      <c r="K610" s="9">
        <f t="shared" si="59"/>
        <v>0</v>
      </c>
      <c r="L610" s="32"/>
    </row>
    <row r="611" spans="1:12">
      <c r="A611" s="31" t="s">
        <v>22</v>
      </c>
      <c r="B611" s="31" t="s">
        <v>344</v>
      </c>
      <c r="C611" s="31"/>
      <c r="D611" s="31"/>
      <c r="E611" s="31"/>
      <c r="F611" s="31"/>
      <c r="G611" s="7">
        <v>20</v>
      </c>
      <c r="H611" s="9"/>
      <c r="I611" s="9">
        <f t="shared" si="57"/>
        <v>0</v>
      </c>
      <c r="J611" s="9">
        <f t="shared" si="58"/>
        <v>0</v>
      </c>
      <c r="K611" s="9">
        <f t="shared" si="59"/>
        <v>0</v>
      </c>
      <c r="L611" s="32"/>
    </row>
    <row r="612" spans="1:12">
      <c r="A612" s="31" t="s">
        <v>24</v>
      </c>
      <c r="B612" s="31" t="s">
        <v>343</v>
      </c>
      <c r="C612" s="31"/>
      <c r="D612" s="31"/>
      <c r="E612" s="31"/>
      <c r="F612" s="31"/>
      <c r="G612" s="7">
        <v>20</v>
      </c>
      <c r="H612" s="9"/>
      <c r="I612" s="9">
        <f t="shared" si="57"/>
        <v>0</v>
      </c>
      <c r="J612" s="9">
        <f t="shared" si="58"/>
        <v>0</v>
      </c>
      <c r="K612" s="9">
        <f t="shared" si="59"/>
        <v>0</v>
      </c>
      <c r="L612" s="32"/>
    </row>
    <row r="613" spans="1:12">
      <c r="A613" s="31" t="s">
        <v>34</v>
      </c>
      <c r="B613" s="31" t="s">
        <v>342</v>
      </c>
      <c r="C613" s="31"/>
      <c r="D613" s="31"/>
      <c r="E613" s="31"/>
      <c r="F613" s="31"/>
      <c r="G613" s="7">
        <v>20</v>
      </c>
      <c r="H613" s="9"/>
      <c r="I613" s="9">
        <f t="shared" si="57"/>
        <v>0</v>
      </c>
      <c r="J613" s="9">
        <f t="shared" si="58"/>
        <v>0</v>
      </c>
      <c r="K613" s="9">
        <f t="shared" si="59"/>
        <v>0</v>
      </c>
      <c r="L613" s="32"/>
    </row>
    <row r="614" spans="1:12" ht="12">
      <c r="A614" s="32"/>
      <c r="B614" s="33"/>
      <c r="C614" s="32"/>
      <c r="D614" s="32"/>
      <c r="E614" s="32"/>
      <c r="F614" s="32"/>
      <c r="G614" s="32"/>
      <c r="H614" s="6" t="s">
        <v>26</v>
      </c>
      <c r="I614" s="9">
        <f>SUM(I606:I613)</f>
        <v>0</v>
      </c>
      <c r="J614" s="9">
        <f>SUM(J606:J613)</f>
        <v>0</v>
      </c>
      <c r="K614" s="9">
        <f>SUM(K606:K613)</f>
        <v>0</v>
      </c>
      <c r="L614" s="32"/>
    </row>
    <row r="615" spans="1:12">
      <c r="A615" s="32"/>
      <c r="B615" s="33"/>
      <c r="C615" s="32"/>
      <c r="D615" s="32"/>
      <c r="E615" s="32"/>
      <c r="F615" s="32"/>
      <c r="G615" s="32"/>
      <c r="H615" s="32"/>
      <c r="I615" s="32"/>
      <c r="J615" s="32"/>
      <c r="K615" s="32"/>
      <c r="L615" s="32"/>
    </row>
    <row r="616" spans="1:12">
      <c r="A616" s="32"/>
      <c r="B616" s="33"/>
      <c r="C616" s="32"/>
      <c r="D616" s="32"/>
      <c r="E616" s="32"/>
      <c r="F616" s="32"/>
      <c r="G616" s="32"/>
      <c r="H616" s="32"/>
      <c r="I616" s="32"/>
      <c r="J616" s="32"/>
      <c r="K616" s="32"/>
      <c r="L616" s="32"/>
    </row>
    <row r="617" spans="1:12" ht="12">
      <c r="A617" s="32"/>
      <c r="B617" s="4" t="s">
        <v>403</v>
      </c>
      <c r="C617" s="32"/>
      <c r="D617" s="32"/>
      <c r="E617" s="32"/>
      <c r="F617" s="32"/>
      <c r="G617" s="32"/>
      <c r="H617" s="32"/>
      <c r="I617" s="32"/>
      <c r="J617" s="32"/>
      <c r="K617" s="32"/>
      <c r="L617" s="32"/>
    </row>
    <row r="618" spans="1:12" ht="36">
      <c r="A618" s="51" t="s">
        <v>1</v>
      </c>
      <c r="B618" s="51" t="s">
        <v>2</v>
      </c>
      <c r="C618" s="51" t="s">
        <v>3</v>
      </c>
      <c r="D618" s="51" t="s">
        <v>4</v>
      </c>
      <c r="E618" s="51" t="s">
        <v>5</v>
      </c>
      <c r="F618" s="51" t="s">
        <v>6</v>
      </c>
      <c r="G618" s="51" t="s">
        <v>7</v>
      </c>
      <c r="H618" s="52" t="s">
        <v>8</v>
      </c>
      <c r="I618" s="52" t="s">
        <v>9</v>
      </c>
      <c r="J618" s="52" t="s">
        <v>10</v>
      </c>
      <c r="K618" s="52" t="s">
        <v>11</v>
      </c>
      <c r="L618" s="32"/>
    </row>
    <row r="619" spans="1:12" ht="45.6">
      <c r="A619" s="20" t="s">
        <v>12</v>
      </c>
      <c r="B619" s="11" t="s">
        <v>341</v>
      </c>
      <c r="C619" s="20"/>
      <c r="D619" s="20"/>
      <c r="E619" s="20"/>
      <c r="F619" s="20"/>
      <c r="G619" s="20">
        <v>10</v>
      </c>
      <c r="H619" s="46"/>
      <c r="I619" s="12">
        <f>(G619*H619)</f>
        <v>0</v>
      </c>
      <c r="J619" s="12">
        <f>I619*8%</f>
        <v>0</v>
      </c>
      <c r="K619" s="12">
        <f>I619*1.08</f>
        <v>0</v>
      </c>
      <c r="L619" s="24"/>
    </row>
    <row r="620" spans="1:12" ht="22.8">
      <c r="A620" s="20" t="s">
        <v>14</v>
      </c>
      <c r="B620" s="11" t="s">
        <v>340</v>
      </c>
      <c r="C620" s="20"/>
      <c r="D620" s="20"/>
      <c r="E620" s="20"/>
      <c r="F620" s="20"/>
      <c r="G620" s="20">
        <v>15</v>
      </c>
      <c r="H620" s="46"/>
      <c r="I620" s="12">
        <f>(G620*H620)</f>
        <v>0</v>
      </c>
      <c r="J620" s="12">
        <f>I620*8%</f>
        <v>0</v>
      </c>
      <c r="K620" s="12">
        <f>I620*1.08</f>
        <v>0</v>
      </c>
      <c r="L620" s="24"/>
    </row>
    <row r="621" spans="1:12" ht="12">
      <c r="A621" s="32"/>
      <c r="B621" s="33"/>
      <c r="C621" s="32"/>
      <c r="D621" s="32"/>
      <c r="E621" s="32"/>
      <c r="F621" s="32"/>
      <c r="G621" s="32"/>
      <c r="H621" s="15" t="s">
        <v>26</v>
      </c>
      <c r="I621" s="16">
        <f>SUM(I619:I620)</f>
        <v>0</v>
      </c>
      <c r="J621" s="16">
        <f>SUM(J619:J620)</f>
        <v>0</v>
      </c>
      <c r="K621" s="16">
        <f>SUM(K619:K620)</f>
        <v>0</v>
      </c>
      <c r="L621" s="32"/>
    </row>
    <row r="622" spans="1:12">
      <c r="A622" s="32"/>
      <c r="B622" s="33"/>
      <c r="C622" s="32"/>
      <c r="D622" s="32"/>
      <c r="E622" s="32"/>
      <c r="F622" s="32"/>
      <c r="G622" s="32"/>
      <c r="H622" s="32"/>
      <c r="I622" s="32"/>
      <c r="J622" s="32"/>
      <c r="K622" s="32"/>
      <c r="L622" s="32"/>
    </row>
    <row r="623" spans="1:12">
      <c r="A623" s="32"/>
      <c r="B623" s="33"/>
      <c r="C623" s="32"/>
      <c r="D623" s="32"/>
      <c r="E623" s="32"/>
      <c r="F623" s="32"/>
      <c r="G623" s="32"/>
      <c r="H623" s="32"/>
      <c r="I623" s="32"/>
      <c r="J623" s="32"/>
      <c r="K623" s="32"/>
      <c r="L623" s="32"/>
    </row>
    <row r="624" spans="1:12">
      <c r="A624" s="32"/>
      <c r="B624" s="33"/>
      <c r="C624" s="32"/>
      <c r="D624" s="32"/>
      <c r="E624" s="32"/>
      <c r="F624" s="32"/>
      <c r="G624" s="32"/>
      <c r="H624" s="32"/>
      <c r="I624" s="32"/>
      <c r="J624" s="32"/>
      <c r="K624" s="32"/>
      <c r="L624" s="32"/>
    </row>
    <row r="625" spans="1:12" ht="12">
      <c r="A625" s="32"/>
      <c r="B625" s="4" t="s">
        <v>404</v>
      </c>
      <c r="C625" s="32"/>
      <c r="D625" s="32"/>
      <c r="E625" s="32"/>
      <c r="F625" s="32"/>
      <c r="G625" s="32"/>
      <c r="H625" s="32"/>
      <c r="I625" s="32"/>
      <c r="J625" s="32"/>
      <c r="K625" s="32"/>
      <c r="L625" s="32"/>
    </row>
    <row r="626" spans="1:12" ht="36">
      <c r="A626" s="51" t="s">
        <v>1</v>
      </c>
      <c r="B626" s="51" t="s">
        <v>2</v>
      </c>
      <c r="C626" s="51" t="s">
        <v>3</v>
      </c>
      <c r="D626" s="51" t="s">
        <v>4</v>
      </c>
      <c r="E626" s="51" t="s">
        <v>5</v>
      </c>
      <c r="F626" s="51" t="s">
        <v>6</v>
      </c>
      <c r="G626" s="51" t="s">
        <v>7</v>
      </c>
      <c r="H626" s="52" t="s">
        <v>8</v>
      </c>
      <c r="I626" s="52" t="s">
        <v>9</v>
      </c>
      <c r="J626" s="52" t="s">
        <v>10</v>
      </c>
      <c r="K626" s="52" t="s">
        <v>11</v>
      </c>
      <c r="L626" s="32"/>
    </row>
    <row r="627" spans="1:12" ht="79.8">
      <c r="A627" s="41" t="s">
        <v>12</v>
      </c>
      <c r="B627" s="45" t="s">
        <v>339</v>
      </c>
      <c r="C627" s="7"/>
      <c r="D627" s="7"/>
      <c r="E627" s="7"/>
      <c r="F627" s="7"/>
      <c r="G627" s="7">
        <v>1400</v>
      </c>
      <c r="H627" s="9"/>
      <c r="I627" s="9">
        <f>(G627*H627)</f>
        <v>0</v>
      </c>
      <c r="J627" s="9">
        <f>I627*8%</f>
        <v>0</v>
      </c>
      <c r="K627" s="9">
        <f>I627*1.08</f>
        <v>0</v>
      </c>
      <c r="L627" s="32"/>
    </row>
    <row r="628" spans="1:12">
      <c r="A628" s="41" t="s">
        <v>14</v>
      </c>
      <c r="B628" s="8" t="s">
        <v>338</v>
      </c>
      <c r="C628" s="7"/>
      <c r="D628" s="7"/>
      <c r="E628" s="7"/>
      <c r="F628" s="7"/>
      <c r="G628" s="7">
        <v>100</v>
      </c>
      <c r="H628" s="9"/>
      <c r="I628" s="9">
        <f>(G628*H628)</f>
        <v>0</v>
      </c>
      <c r="J628" s="9">
        <f>I628*8%</f>
        <v>0</v>
      </c>
      <c r="K628" s="9">
        <f>I628*1.08</f>
        <v>0</v>
      </c>
      <c r="L628" s="32"/>
    </row>
    <row r="629" spans="1:12">
      <c r="A629" s="41" t="s">
        <v>16</v>
      </c>
      <c r="B629" s="44" t="s">
        <v>337</v>
      </c>
      <c r="C629" s="7"/>
      <c r="D629" s="7"/>
      <c r="E629" s="7"/>
      <c r="F629" s="7"/>
      <c r="G629" s="7">
        <v>70</v>
      </c>
      <c r="H629" s="9"/>
      <c r="I629" s="9">
        <f>(G629*H629)</f>
        <v>0</v>
      </c>
      <c r="J629" s="9">
        <f>I629*8%</f>
        <v>0</v>
      </c>
      <c r="K629" s="9">
        <f>I629*1.08</f>
        <v>0</v>
      </c>
      <c r="L629" s="32"/>
    </row>
    <row r="630" spans="1:12">
      <c r="A630" s="41" t="s">
        <v>18</v>
      </c>
      <c r="B630" s="21" t="s">
        <v>336</v>
      </c>
      <c r="C630" s="7"/>
      <c r="D630" s="7"/>
      <c r="E630" s="7"/>
      <c r="F630" s="7"/>
      <c r="G630" s="7">
        <v>30</v>
      </c>
      <c r="H630" s="9"/>
      <c r="I630" s="9">
        <f>(G630*H630)</f>
        <v>0</v>
      </c>
      <c r="J630" s="9">
        <f>I630*8%</f>
        <v>0</v>
      </c>
      <c r="K630" s="9">
        <f>I630*1.08</f>
        <v>0</v>
      </c>
      <c r="L630" s="32"/>
    </row>
    <row r="631" spans="1:12" ht="12">
      <c r="A631" s="32"/>
      <c r="B631" s="33"/>
      <c r="C631" s="32"/>
      <c r="D631" s="32"/>
      <c r="E631" s="32"/>
      <c r="F631" s="32"/>
      <c r="G631" s="32"/>
      <c r="H631" s="6" t="s">
        <v>26</v>
      </c>
      <c r="I631" s="40">
        <f>SUM(I627:I630)</f>
        <v>0</v>
      </c>
      <c r="J631" s="40">
        <f>SUM(J627:J630)</f>
        <v>0</v>
      </c>
      <c r="K631" s="40">
        <f>SUM(K627:K630)</f>
        <v>0</v>
      </c>
      <c r="L631" s="32"/>
    </row>
    <row r="632" spans="1:12">
      <c r="A632" s="32"/>
      <c r="B632" s="33"/>
      <c r="C632" s="32"/>
      <c r="D632" s="32"/>
      <c r="E632" s="32"/>
      <c r="F632" s="32"/>
      <c r="G632" s="32"/>
      <c r="H632" s="32"/>
      <c r="I632" s="32"/>
      <c r="J632" s="32"/>
      <c r="K632" s="32"/>
      <c r="L632" s="32"/>
    </row>
    <row r="633" spans="1:12">
      <c r="A633" s="32"/>
      <c r="B633" s="33"/>
      <c r="C633" s="32"/>
      <c r="D633" s="32"/>
      <c r="E633" s="32"/>
      <c r="F633" s="32"/>
      <c r="G633" s="32"/>
      <c r="H633" s="32"/>
      <c r="I633" s="32"/>
      <c r="J633" s="32"/>
      <c r="K633" s="32"/>
      <c r="L633" s="32"/>
    </row>
    <row r="634" spans="1:12" ht="12">
      <c r="A634" s="32"/>
      <c r="B634" s="4" t="s">
        <v>405</v>
      </c>
      <c r="C634" s="32"/>
      <c r="D634" s="32"/>
      <c r="E634" s="32"/>
      <c r="F634" s="32"/>
      <c r="G634" s="32"/>
      <c r="H634" s="32"/>
      <c r="I634" s="32"/>
      <c r="J634" s="32"/>
      <c r="K634" s="32"/>
      <c r="L634" s="32"/>
    </row>
    <row r="635" spans="1:12" ht="36">
      <c r="A635" s="51" t="s">
        <v>1</v>
      </c>
      <c r="B635" s="51" t="s">
        <v>2</v>
      </c>
      <c r="C635" s="51" t="s">
        <v>3</v>
      </c>
      <c r="D635" s="51" t="s">
        <v>4</v>
      </c>
      <c r="E635" s="51" t="s">
        <v>5</v>
      </c>
      <c r="F635" s="51" t="s">
        <v>6</v>
      </c>
      <c r="G635" s="51" t="s">
        <v>7</v>
      </c>
      <c r="H635" s="52" t="s">
        <v>8</v>
      </c>
      <c r="I635" s="52" t="s">
        <v>9</v>
      </c>
      <c r="J635" s="52" t="s">
        <v>10</v>
      </c>
      <c r="K635" s="52" t="s">
        <v>11</v>
      </c>
      <c r="L635" s="32"/>
    </row>
    <row r="636" spans="1:12" ht="57">
      <c r="A636" s="32" t="s">
        <v>12</v>
      </c>
      <c r="B636" s="31" t="s">
        <v>335</v>
      </c>
      <c r="C636" s="41"/>
      <c r="D636" s="41"/>
      <c r="E636" s="41"/>
      <c r="F636" s="41"/>
      <c r="G636" s="7">
        <v>10</v>
      </c>
      <c r="H636" s="9"/>
      <c r="I636" s="9">
        <f>(G636*H636)</f>
        <v>0</v>
      </c>
      <c r="J636" s="9">
        <f>I636*8%</f>
        <v>0</v>
      </c>
      <c r="K636" s="9">
        <f>I636*1.08</f>
        <v>0</v>
      </c>
      <c r="L636" s="32"/>
    </row>
    <row r="637" spans="1:12" ht="46.8">
      <c r="A637" s="32"/>
      <c r="B637" s="55" t="s">
        <v>411</v>
      </c>
      <c r="C637" s="32"/>
      <c r="D637" s="32"/>
      <c r="E637" s="32"/>
      <c r="F637" s="32"/>
      <c r="G637" s="32"/>
      <c r="H637" s="6" t="s">
        <v>26</v>
      </c>
      <c r="I637" s="40">
        <f>SUM(I636:I636)</f>
        <v>0</v>
      </c>
      <c r="J637" s="40">
        <f>SUM(J636:J636)</f>
        <v>0</v>
      </c>
      <c r="K637" s="40">
        <f>SUM(K636:K636)</f>
        <v>0</v>
      </c>
      <c r="L637" s="32"/>
    </row>
    <row r="638" spans="1:12">
      <c r="A638" s="32"/>
      <c r="B638" s="33"/>
      <c r="C638" s="32"/>
      <c r="D638" s="32"/>
      <c r="E638" s="32"/>
      <c r="F638" s="32"/>
      <c r="G638" s="32"/>
      <c r="H638" s="32"/>
      <c r="I638" s="32"/>
      <c r="J638" s="32"/>
      <c r="K638" s="32"/>
      <c r="L638" s="32"/>
    </row>
    <row r="639" spans="1:12" ht="12">
      <c r="B639" s="4" t="s">
        <v>406</v>
      </c>
      <c r="L639" s="32"/>
    </row>
    <row r="640" spans="1:12" ht="36">
      <c r="A640" s="51" t="s">
        <v>1</v>
      </c>
      <c r="B640" s="51" t="s">
        <v>2</v>
      </c>
      <c r="C640" s="51" t="s">
        <v>3</v>
      </c>
      <c r="D640" s="51" t="s">
        <v>4</v>
      </c>
      <c r="E640" s="51" t="s">
        <v>5</v>
      </c>
      <c r="F640" s="51" t="s">
        <v>6</v>
      </c>
      <c r="G640" s="51" t="s">
        <v>190</v>
      </c>
      <c r="H640" s="52" t="s">
        <v>8</v>
      </c>
      <c r="I640" s="52" t="s">
        <v>9</v>
      </c>
      <c r="J640" s="52" t="s">
        <v>10</v>
      </c>
      <c r="K640" s="52" t="s">
        <v>11</v>
      </c>
      <c r="L640" s="32"/>
    </row>
    <row r="641" spans="1:12" ht="45.6">
      <c r="A641" s="7" t="s">
        <v>12</v>
      </c>
      <c r="B641" s="28" t="s">
        <v>334</v>
      </c>
      <c r="C641" s="7"/>
      <c r="D641" s="7"/>
      <c r="E641" s="7"/>
      <c r="F641" s="7"/>
      <c r="G641" s="7">
        <v>10</v>
      </c>
      <c r="H641" s="9"/>
      <c r="I641" s="9">
        <f>(G641*H641)</f>
        <v>0</v>
      </c>
      <c r="J641" s="9">
        <f>I641*8%</f>
        <v>0</v>
      </c>
      <c r="K641" s="9">
        <f>I641*1.08</f>
        <v>0</v>
      </c>
      <c r="L641" s="32"/>
    </row>
    <row r="642" spans="1:12" ht="45.6">
      <c r="A642" s="7" t="s">
        <v>14</v>
      </c>
      <c r="B642" s="28" t="s">
        <v>333</v>
      </c>
      <c r="C642" s="7"/>
      <c r="D642" s="7"/>
      <c r="E642" s="7"/>
      <c r="F642" s="7"/>
      <c r="G642" s="7">
        <v>10</v>
      </c>
      <c r="H642" s="9"/>
      <c r="I642" s="9">
        <f>(G642*H642)</f>
        <v>0</v>
      </c>
      <c r="J642" s="9">
        <f>I642*8%</f>
        <v>0</v>
      </c>
      <c r="K642" s="9">
        <f>I642*1.08</f>
        <v>0</v>
      </c>
      <c r="L642" s="32"/>
    </row>
    <row r="643" spans="1:12" ht="12">
      <c r="H643" s="15" t="s">
        <v>26</v>
      </c>
      <c r="I643" s="43">
        <f>SUM(I641:I642)</f>
        <v>0</v>
      </c>
      <c r="J643" s="43">
        <f>SUM(J641:J642)</f>
        <v>0</v>
      </c>
      <c r="K643" s="43">
        <f>SUM(K641:K642)</f>
        <v>0</v>
      </c>
      <c r="L643" s="32"/>
    </row>
    <row r="644" spans="1:12">
      <c r="A644" s="32"/>
      <c r="B644" s="33"/>
      <c r="C644" s="32"/>
      <c r="D644" s="32"/>
      <c r="E644" s="32"/>
      <c r="F644" s="32"/>
      <c r="G644" s="32"/>
      <c r="H644" s="32"/>
      <c r="I644" s="32"/>
      <c r="J644" s="32"/>
      <c r="K644" s="32"/>
      <c r="L644" s="32"/>
    </row>
    <row r="645" spans="1:12">
      <c r="A645" s="32"/>
      <c r="B645" s="33"/>
      <c r="C645" s="32"/>
      <c r="D645" s="32"/>
      <c r="E645" s="32"/>
      <c r="F645" s="32"/>
      <c r="G645" s="32"/>
      <c r="H645" s="32"/>
      <c r="I645" s="32"/>
      <c r="J645" s="32"/>
      <c r="K645" s="32"/>
      <c r="L645" s="32"/>
    </row>
    <row r="646" spans="1:12" ht="12">
      <c r="A646" s="32"/>
      <c r="B646" s="4" t="s">
        <v>407</v>
      </c>
      <c r="C646" s="32"/>
      <c r="D646" s="32"/>
      <c r="E646" s="32"/>
      <c r="F646" s="32"/>
      <c r="G646" s="32"/>
      <c r="H646" s="32"/>
      <c r="I646" s="32"/>
      <c r="J646" s="32"/>
      <c r="K646" s="32"/>
      <c r="L646" s="32"/>
    </row>
    <row r="647" spans="1:12" ht="36">
      <c r="A647" s="51" t="s">
        <v>1</v>
      </c>
      <c r="B647" s="51" t="s">
        <v>2</v>
      </c>
      <c r="C647" s="51" t="s">
        <v>3</v>
      </c>
      <c r="D647" s="51" t="s">
        <v>4</v>
      </c>
      <c r="E647" s="51" t="s">
        <v>5</v>
      </c>
      <c r="F647" s="51" t="s">
        <v>6</v>
      </c>
      <c r="G647" s="51" t="s">
        <v>7</v>
      </c>
      <c r="H647" s="52" t="s">
        <v>8</v>
      </c>
      <c r="I647" s="52" t="s">
        <v>9</v>
      </c>
      <c r="J647" s="52" t="s">
        <v>10</v>
      </c>
      <c r="K647" s="52" t="s">
        <v>11</v>
      </c>
      <c r="L647" s="32"/>
    </row>
    <row r="648" spans="1:12" ht="71.400000000000006">
      <c r="A648" s="41" t="s">
        <v>12</v>
      </c>
      <c r="B648" s="42" t="s">
        <v>332</v>
      </c>
      <c r="C648" s="41"/>
      <c r="D648" s="41"/>
      <c r="E648" s="41"/>
      <c r="F648" s="41"/>
      <c r="G648" s="41">
        <v>1</v>
      </c>
      <c r="H648" s="40"/>
      <c r="I648" s="40">
        <f t="shared" ref="I648:I659" si="60">G648*H648</f>
        <v>0</v>
      </c>
      <c r="J648" s="40">
        <f t="shared" ref="J648:J659" si="61">I648*8%</f>
        <v>0</v>
      </c>
      <c r="K648" s="40">
        <f t="shared" ref="K648:K659" si="62">I648*1.08</f>
        <v>0</v>
      </c>
      <c r="L648" s="32"/>
    </row>
    <row r="649" spans="1:12" ht="22.8">
      <c r="A649" s="41" t="s">
        <v>14</v>
      </c>
      <c r="B649" s="42" t="s">
        <v>331</v>
      </c>
      <c r="C649" s="41"/>
      <c r="D649" s="41"/>
      <c r="E649" s="41"/>
      <c r="F649" s="41"/>
      <c r="G649" s="41">
        <v>1</v>
      </c>
      <c r="H649" s="40"/>
      <c r="I649" s="40">
        <f t="shared" si="60"/>
        <v>0</v>
      </c>
      <c r="J649" s="40">
        <f t="shared" si="61"/>
        <v>0</v>
      </c>
      <c r="K649" s="40">
        <f t="shared" si="62"/>
        <v>0</v>
      </c>
      <c r="L649" s="32"/>
    </row>
    <row r="650" spans="1:12" ht="22.8">
      <c r="A650" s="41" t="s">
        <v>16</v>
      </c>
      <c r="B650" s="42" t="s">
        <v>330</v>
      </c>
      <c r="C650" s="41"/>
      <c r="D650" s="41"/>
      <c r="E650" s="41"/>
      <c r="F650" s="41"/>
      <c r="G650" s="41">
        <v>1</v>
      </c>
      <c r="H650" s="40"/>
      <c r="I650" s="40">
        <f t="shared" si="60"/>
        <v>0</v>
      </c>
      <c r="J650" s="40">
        <f t="shared" si="61"/>
        <v>0</v>
      </c>
      <c r="K650" s="40">
        <f t="shared" si="62"/>
        <v>0</v>
      </c>
      <c r="L650" s="32"/>
    </row>
    <row r="651" spans="1:12" ht="22.8">
      <c r="A651" s="41" t="s">
        <v>18</v>
      </c>
      <c r="B651" s="42" t="s">
        <v>329</v>
      </c>
      <c r="C651" s="41"/>
      <c r="D651" s="41"/>
      <c r="E651" s="41"/>
      <c r="F651" s="41"/>
      <c r="G651" s="41">
        <v>1</v>
      </c>
      <c r="H651" s="40"/>
      <c r="I651" s="40">
        <f t="shared" si="60"/>
        <v>0</v>
      </c>
      <c r="J651" s="40">
        <f t="shared" si="61"/>
        <v>0</v>
      </c>
      <c r="K651" s="40">
        <f t="shared" si="62"/>
        <v>0</v>
      </c>
      <c r="L651" s="32"/>
    </row>
    <row r="652" spans="1:12" ht="47.4">
      <c r="A652" s="41" t="s">
        <v>20</v>
      </c>
      <c r="B652" s="42" t="s">
        <v>328</v>
      </c>
      <c r="C652" s="41"/>
      <c r="D652" s="41"/>
      <c r="E652" s="41"/>
      <c r="F652" s="41"/>
      <c r="G652" s="41">
        <v>210</v>
      </c>
      <c r="H652" s="40"/>
      <c r="I652" s="40">
        <f t="shared" si="60"/>
        <v>0</v>
      </c>
      <c r="J652" s="40">
        <f t="shared" si="61"/>
        <v>0</v>
      </c>
      <c r="K652" s="40">
        <f t="shared" si="62"/>
        <v>0</v>
      </c>
      <c r="L652" s="32"/>
    </row>
    <row r="653" spans="1:12" ht="22.8">
      <c r="A653" s="41" t="s">
        <v>22</v>
      </c>
      <c r="B653" s="42" t="s">
        <v>327</v>
      </c>
      <c r="C653" s="41"/>
      <c r="D653" s="41"/>
      <c r="E653" s="41"/>
      <c r="F653" s="41"/>
      <c r="G653" s="41">
        <v>20</v>
      </c>
      <c r="H653" s="40"/>
      <c r="I653" s="40">
        <f t="shared" si="60"/>
        <v>0</v>
      </c>
      <c r="J653" s="40">
        <f t="shared" si="61"/>
        <v>0</v>
      </c>
      <c r="K653" s="40">
        <f t="shared" si="62"/>
        <v>0</v>
      </c>
      <c r="L653" s="32"/>
    </row>
    <row r="654" spans="1:12" ht="46.8">
      <c r="A654" s="41" t="s">
        <v>24</v>
      </c>
      <c r="B654" s="42" t="s">
        <v>326</v>
      </c>
      <c r="C654" s="41"/>
      <c r="D654" s="41"/>
      <c r="E654" s="41"/>
      <c r="F654" s="41"/>
      <c r="G654" s="41">
        <v>200</v>
      </c>
      <c r="H654" s="40"/>
      <c r="I654" s="40">
        <f t="shared" si="60"/>
        <v>0</v>
      </c>
      <c r="J654" s="40">
        <f t="shared" si="61"/>
        <v>0</v>
      </c>
      <c r="K654" s="40">
        <f t="shared" si="62"/>
        <v>0</v>
      </c>
      <c r="L654" s="32"/>
    </row>
    <row r="655" spans="1:12" ht="46.8">
      <c r="A655" s="41" t="s">
        <v>34</v>
      </c>
      <c r="B655" s="42" t="s">
        <v>325</v>
      </c>
      <c r="C655" s="41"/>
      <c r="D655" s="41"/>
      <c r="E655" s="41"/>
      <c r="F655" s="41"/>
      <c r="G655" s="41">
        <v>30</v>
      </c>
      <c r="H655" s="40"/>
      <c r="I655" s="40">
        <f t="shared" si="60"/>
        <v>0</v>
      </c>
      <c r="J655" s="40">
        <f t="shared" si="61"/>
        <v>0</v>
      </c>
      <c r="K655" s="40">
        <f t="shared" si="62"/>
        <v>0</v>
      </c>
      <c r="L655" s="32"/>
    </row>
    <row r="656" spans="1:12" ht="71.400000000000006">
      <c r="A656" s="41" t="s">
        <v>36</v>
      </c>
      <c r="B656" s="42" t="s">
        <v>324</v>
      </c>
      <c r="C656" s="41"/>
      <c r="D656" s="41"/>
      <c r="E656" s="41"/>
      <c r="F656" s="41"/>
      <c r="G656" s="41">
        <v>1</v>
      </c>
      <c r="H656" s="40"/>
      <c r="I656" s="40">
        <f t="shared" si="60"/>
        <v>0</v>
      </c>
      <c r="J656" s="40">
        <f t="shared" si="61"/>
        <v>0</v>
      </c>
      <c r="K656" s="40">
        <f t="shared" si="62"/>
        <v>0</v>
      </c>
      <c r="L656" s="32"/>
    </row>
    <row r="657" spans="1:12" ht="22.8">
      <c r="A657" s="41" t="s">
        <v>38</v>
      </c>
      <c r="B657" s="42" t="s">
        <v>323</v>
      </c>
      <c r="C657" s="41"/>
      <c r="D657" s="41"/>
      <c r="E657" s="41"/>
      <c r="F657" s="41"/>
      <c r="G657" s="41">
        <v>1</v>
      </c>
      <c r="H657" s="40"/>
      <c r="I657" s="40">
        <f t="shared" si="60"/>
        <v>0</v>
      </c>
      <c r="J657" s="40">
        <f t="shared" si="61"/>
        <v>0</v>
      </c>
      <c r="K657" s="40">
        <f t="shared" si="62"/>
        <v>0</v>
      </c>
      <c r="L657" s="32"/>
    </row>
    <row r="658" spans="1:12" ht="22.8">
      <c r="A658" s="41" t="s">
        <v>80</v>
      </c>
      <c r="B658" s="42" t="s">
        <v>322</v>
      </c>
      <c r="C658" s="41"/>
      <c r="D658" s="41"/>
      <c r="E658" s="41"/>
      <c r="F658" s="41"/>
      <c r="G658" s="41">
        <v>1</v>
      </c>
      <c r="H658" s="40"/>
      <c r="I658" s="40">
        <f t="shared" si="60"/>
        <v>0</v>
      </c>
      <c r="J658" s="40">
        <f t="shared" si="61"/>
        <v>0</v>
      </c>
      <c r="K658" s="40">
        <f t="shared" si="62"/>
        <v>0</v>
      </c>
      <c r="L658" s="32"/>
    </row>
    <row r="659" spans="1:12" ht="22.8">
      <c r="A659" s="41" t="s">
        <v>82</v>
      </c>
      <c r="B659" s="42" t="s">
        <v>321</v>
      </c>
      <c r="C659" s="41"/>
      <c r="D659" s="41"/>
      <c r="E659" s="41"/>
      <c r="F659" s="41"/>
      <c r="G659" s="41">
        <v>1</v>
      </c>
      <c r="H659" s="40"/>
      <c r="I659" s="40">
        <f t="shared" si="60"/>
        <v>0</v>
      </c>
      <c r="J659" s="40">
        <f t="shared" si="61"/>
        <v>0</v>
      </c>
      <c r="K659" s="40">
        <f t="shared" si="62"/>
        <v>0</v>
      </c>
      <c r="L659" s="32"/>
    </row>
    <row r="660" spans="1:12" ht="12">
      <c r="A660" s="32"/>
      <c r="B660" s="33"/>
      <c r="C660" s="32"/>
      <c r="D660" s="32"/>
      <c r="E660" s="32"/>
      <c r="F660" s="32"/>
      <c r="G660" s="32"/>
      <c r="H660" s="6" t="s">
        <v>26</v>
      </c>
      <c r="I660" s="40">
        <f>SUM(I648:I659)</f>
        <v>0</v>
      </c>
      <c r="J660" s="40">
        <f>SUM(J648:J659)</f>
        <v>0</v>
      </c>
      <c r="K660" s="40">
        <f>SUM(K648:K659)</f>
        <v>0</v>
      </c>
      <c r="L660" s="32"/>
    </row>
    <row r="661" spans="1:12">
      <c r="A661" s="32"/>
      <c r="B661" s="33"/>
      <c r="C661" s="32"/>
      <c r="D661" s="32"/>
      <c r="E661" s="32"/>
      <c r="F661" s="32"/>
      <c r="G661" s="32"/>
      <c r="H661" s="32"/>
      <c r="I661" s="32"/>
      <c r="J661" s="32"/>
      <c r="K661" s="32"/>
      <c r="L661" s="32"/>
    </row>
    <row r="662" spans="1:12">
      <c r="A662" s="32"/>
      <c r="B662" s="33"/>
      <c r="C662" s="32"/>
      <c r="D662" s="32"/>
      <c r="E662" s="32"/>
      <c r="F662" s="32"/>
      <c r="G662" s="32"/>
      <c r="H662" s="32"/>
      <c r="I662" s="32"/>
      <c r="J662" s="32"/>
      <c r="K662" s="32"/>
      <c r="L662" s="32"/>
    </row>
    <row r="663" spans="1:12">
      <c r="A663" s="32"/>
      <c r="B663" s="33"/>
      <c r="C663" s="32"/>
      <c r="D663" s="32"/>
      <c r="E663" s="32"/>
      <c r="F663" s="32"/>
      <c r="G663" s="32"/>
      <c r="H663" s="32"/>
      <c r="I663" s="32"/>
      <c r="J663" s="32"/>
      <c r="K663" s="32"/>
      <c r="L663" s="32"/>
    </row>
    <row r="664" spans="1:12" ht="12">
      <c r="B664" s="4" t="s">
        <v>408</v>
      </c>
    </row>
    <row r="665" spans="1:12" ht="36">
      <c r="A665" s="53" t="s">
        <v>1</v>
      </c>
      <c r="B665" s="53" t="s">
        <v>2</v>
      </c>
      <c r="C665" s="53" t="s">
        <v>3</v>
      </c>
      <c r="D665" s="53" t="s">
        <v>4</v>
      </c>
      <c r="E665" s="53" t="s">
        <v>5</v>
      </c>
      <c r="F665" s="53" t="s">
        <v>6</v>
      </c>
      <c r="G665" s="53" t="s">
        <v>7</v>
      </c>
      <c r="H665" s="54" t="s">
        <v>8</v>
      </c>
      <c r="I665" s="54" t="s">
        <v>9</v>
      </c>
      <c r="J665" s="54" t="s">
        <v>10</v>
      </c>
      <c r="K665" s="54" t="s">
        <v>11</v>
      </c>
      <c r="L665" s="13"/>
    </row>
    <row r="666" spans="1:12" ht="68.400000000000006">
      <c r="A666" s="10" t="s">
        <v>12</v>
      </c>
      <c r="B666" s="14" t="s">
        <v>320</v>
      </c>
      <c r="C666" s="10"/>
      <c r="D666" s="10"/>
      <c r="E666" s="10"/>
      <c r="F666" s="10"/>
      <c r="G666" s="10">
        <v>30</v>
      </c>
      <c r="H666" s="12"/>
      <c r="I666" s="12">
        <f>(G666*H666)</f>
        <v>0</v>
      </c>
      <c r="J666" s="12">
        <f>I666*8%</f>
        <v>0</v>
      </c>
      <c r="K666" s="12">
        <f>I666*1.08</f>
        <v>0</v>
      </c>
      <c r="L666" s="13"/>
    </row>
    <row r="667" spans="1:12" ht="12">
      <c r="A667" s="13"/>
      <c r="B667" s="35"/>
      <c r="C667" s="13"/>
      <c r="D667" s="13"/>
      <c r="E667" s="13"/>
      <c r="F667" s="13"/>
      <c r="G667" s="13"/>
      <c r="H667" s="39" t="s">
        <v>26</v>
      </c>
      <c r="I667" s="38">
        <f>SUM(I666)</f>
        <v>0</v>
      </c>
      <c r="J667" s="38">
        <f>SUM(J666)</f>
        <v>0</v>
      </c>
      <c r="K667" s="38">
        <f>SUM(K666)</f>
        <v>0</v>
      </c>
      <c r="L667" s="13"/>
    </row>
    <row r="668" spans="1:12">
      <c r="A668" s="13"/>
      <c r="B668" s="35"/>
      <c r="C668" s="13"/>
      <c r="D668" s="13"/>
      <c r="E668" s="13"/>
      <c r="F668" s="13"/>
      <c r="G668" s="13"/>
      <c r="H668" s="34"/>
      <c r="I668" s="34"/>
      <c r="J668" s="34"/>
      <c r="K668" s="34"/>
      <c r="L668" s="13"/>
    </row>
    <row r="669" spans="1:12">
      <c r="A669" s="13"/>
      <c r="B669" s="35"/>
      <c r="C669" s="13"/>
      <c r="D669" s="13"/>
      <c r="E669" s="13"/>
      <c r="F669" s="13"/>
      <c r="G669" s="13"/>
      <c r="H669" s="34"/>
      <c r="I669" s="34"/>
      <c r="J669" s="34"/>
      <c r="K669" s="34"/>
      <c r="L669" s="13"/>
    </row>
    <row r="670" spans="1:12" ht="12">
      <c r="A670" s="13"/>
      <c r="B670" s="37" t="s">
        <v>409</v>
      </c>
      <c r="C670" s="13"/>
      <c r="D670" s="13"/>
      <c r="E670" s="13"/>
      <c r="F670" s="13"/>
      <c r="G670" s="13"/>
      <c r="H670" s="34"/>
      <c r="I670" s="34"/>
      <c r="J670" s="34"/>
      <c r="K670" s="34"/>
      <c r="L670" s="13"/>
    </row>
    <row r="671" spans="1:12" ht="36">
      <c r="A671" s="53" t="s">
        <v>1</v>
      </c>
      <c r="B671" s="53" t="s">
        <v>2</v>
      </c>
      <c r="C671" s="53" t="s">
        <v>3</v>
      </c>
      <c r="D671" s="53" t="s">
        <v>4</v>
      </c>
      <c r="E671" s="53" t="s">
        <v>5</v>
      </c>
      <c r="F671" s="53" t="s">
        <v>6</v>
      </c>
      <c r="G671" s="53" t="s">
        <v>190</v>
      </c>
      <c r="H671" s="54" t="s">
        <v>8</v>
      </c>
      <c r="I671" s="54" t="s">
        <v>9</v>
      </c>
      <c r="J671" s="54" t="s">
        <v>10</v>
      </c>
      <c r="K671" s="54" t="s">
        <v>11</v>
      </c>
      <c r="L671" s="13"/>
    </row>
    <row r="672" spans="1:12" ht="79.8">
      <c r="A672" s="10" t="s">
        <v>12</v>
      </c>
      <c r="B672" s="11" t="s">
        <v>319</v>
      </c>
      <c r="C672" s="10"/>
      <c r="D672" s="10"/>
      <c r="E672" s="10"/>
      <c r="F672" s="10"/>
      <c r="G672" s="10">
        <v>2</v>
      </c>
      <c r="H672" s="12"/>
      <c r="I672" s="12">
        <f>(G672*H672)</f>
        <v>0</v>
      </c>
      <c r="J672" s="12">
        <f>I672*8%</f>
        <v>0</v>
      </c>
      <c r="K672" s="12">
        <f>I672*1.08</f>
        <v>0</v>
      </c>
      <c r="L672" s="13"/>
    </row>
    <row r="673" spans="1:12">
      <c r="A673" s="10" t="s">
        <v>14</v>
      </c>
      <c r="B673" s="11" t="s">
        <v>318</v>
      </c>
      <c r="C673" s="10"/>
      <c r="D673" s="10"/>
      <c r="E673" s="10"/>
      <c r="F673" s="10"/>
      <c r="G673" s="10">
        <v>500</v>
      </c>
      <c r="H673" s="12"/>
      <c r="I673" s="12">
        <f>(G673*H673)</f>
        <v>0</v>
      </c>
      <c r="J673" s="12">
        <f>I673*8%</f>
        <v>0</v>
      </c>
      <c r="K673" s="12">
        <f>I673*1.08</f>
        <v>0</v>
      </c>
      <c r="L673" s="13"/>
    </row>
    <row r="674" spans="1:12" ht="12">
      <c r="A674" s="13"/>
      <c r="B674" s="35"/>
      <c r="C674" s="13"/>
      <c r="D674" s="13"/>
      <c r="E674" s="13"/>
      <c r="F674" s="13"/>
      <c r="G674" s="13"/>
      <c r="H674" s="36" t="s">
        <v>26</v>
      </c>
      <c r="I674" s="12">
        <f>SUM(I672:I673)</f>
        <v>0</v>
      </c>
      <c r="J674" s="12">
        <f>SUM(J672:J673)</f>
        <v>0</v>
      </c>
      <c r="K674" s="12">
        <f>SUM(K672:K673)</f>
        <v>0</v>
      </c>
      <c r="L674" s="13"/>
    </row>
    <row r="675" spans="1:12">
      <c r="A675" s="13"/>
      <c r="B675" s="35"/>
      <c r="C675" s="13"/>
      <c r="D675" s="13"/>
      <c r="E675" s="13"/>
      <c r="F675" s="13"/>
      <c r="G675" s="13"/>
      <c r="H675" s="34"/>
      <c r="I675" s="34"/>
      <c r="J675" s="34"/>
      <c r="K675" s="34"/>
      <c r="L675" s="13"/>
    </row>
    <row r="676" spans="1:12">
      <c r="A676" s="32"/>
      <c r="B676" s="33"/>
      <c r="C676" s="32"/>
      <c r="D676" s="32"/>
      <c r="E676" s="32"/>
      <c r="F676" s="32"/>
      <c r="G676" s="32"/>
      <c r="H676" s="32"/>
      <c r="I676" s="32"/>
      <c r="J676" s="32"/>
      <c r="K676" s="32"/>
      <c r="L676" s="32"/>
    </row>
    <row r="677" spans="1:12" ht="12">
      <c r="I677" s="22"/>
      <c r="K677" s="22"/>
    </row>
  </sheetData>
  <pageMargins left="0.7" right="0.7" top="0.75" bottom="0.75" header="0.3" footer="0.3"/>
  <pageSetup paperSize="9" scale="68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Eskulap</dc:creator>
  <cp:lastModifiedBy>Małgorzata Krzycka</cp:lastModifiedBy>
  <cp:lastPrinted>2024-01-17T12:58:56Z</cp:lastPrinted>
  <dcterms:created xsi:type="dcterms:W3CDTF">2024-01-02T11:08:14Z</dcterms:created>
  <dcterms:modified xsi:type="dcterms:W3CDTF">2024-02-26T07:42:59Z</dcterms:modified>
</cp:coreProperties>
</file>