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wioleta Bujarska\1 PRZETARGI\PRZETARGI 2020\22_2020_PN - Bielizna szpitalna\2. SIWZ + OGŁOSZENIE + ZAŁĄCZNIKI\"/>
    </mc:Choice>
  </mc:AlternateContent>
  <xr:revisionPtr revIDLastSave="0" documentId="13_ncr:1_{F65DC731-8E8B-4FF6-8447-7F5B1EB13D9C}" xr6:coauthVersionLast="45" xr6:coauthVersionMax="45" xr10:uidLastSave="{00000000-0000-0000-0000-000000000000}"/>
  <bookViews>
    <workbookView xWindow="-120" yWindow="-120" windowWidth="29040" windowHeight="15840" activeTab="5" xr2:uid="{00000000-000D-0000-FFFF-FFFF00000000}"/>
  </bookViews>
  <sheets>
    <sheet name="Pakiet nr 1, 2" sheetId="1" r:id="rId1"/>
    <sheet name="Pakiet nr 3, 4" sheetId="12" r:id="rId2"/>
    <sheet name="Pakiet nr 5, 6, 7" sheetId="14" r:id="rId3"/>
    <sheet name="Pakiet nr 8 " sheetId="13" r:id="rId4"/>
    <sheet name="Pakiet nr 9 " sheetId="5" r:id="rId5"/>
    <sheet name="Pakiet nr 10, 11, 12, 13" sheetId="8" r:id="rId6"/>
    <sheet name="Pakiet nr 14, 15" sheetId="16" r:id="rId7"/>
    <sheet name="Arkusz2" sheetId="3" state="hidden" r:id="rId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3" l="1"/>
  <c r="F9" i="3"/>
  <c r="F11" i="3"/>
  <c r="F15" i="3" s="1"/>
  <c r="F13" i="3"/>
  <c r="F19" i="3"/>
  <c r="F64" i="3" s="1"/>
  <c r="F28" i="3"/>
  <c r="F38" i="3"/>
  <c r="F48" i="3"/>
  <c r="F59" i="3"/>
  <c r="F62" i="3"/>
  <c r="F85" i="3"/>
  <c r="F86" i="3"/>
  <c r="F87" i="3"/>
  <c r="F93" i="3"/>
  <c r="F96" i="3" s="1"/>
  <c r="F94" i="3"/>
  <c r="F95" i="3"/>
  <c r="F103" i="3"/>
  <c r="F104" i="3"/>
  <c r="F105" i="3"/>
  <c r="F106" i="3"/>
  <c r="F107" i="3"/>
  <c r="F108" i="3"/>
  <c r="F127" i="3"/>
  <c r="F128" i="3" s="1"/>
  <c r="F109" i="3" l="1"/>
  <c r="F89" i="3"/>
</calcChain>
</file>

<file path=xl/sharedStrings.xml><?xml version="1.0" encoding="utf-8"?>
<sst xmlns="http://schemas.openxmlformats.org/spreadsheetml/2006/main" count="456" uniqueCount="169">
  <si>
    <t>Lp.</t>
  </si>
  <si>
    <t>Opis przedmiotu zamówienia</t>
  </si>
  <si>
    <t>J.m.</t>
  </si>
  <si>
    <t>Przewidywana ilość zamówienia  na okres 12 m-cy</t>
  </si>
  <si>
    <t xml:space="preserve">Cena jedn. netto </t>
  </si>
  <si>
    <t xml:space="preserve">Wartość netto </t>
  </si>
  <si>
    <t>% VAT</t>
  </si>
  <si>
    <t>Wartość brutto</t>
  </si>
  <si>
    <t>Nazwa  handlowa</t>
  </si>
  <si>
    <t>Producent</t>
  </si>
  <si>
    <t>szt.</t>
  </si>
  <si>
    <t>Razem wartość pakietu:</t>
  </si>
  <si>
    <t>zestaw</t>
  </si>
  <si>
    <t>szt</t>
  </si>
  <si>
    <t>Serweta z włókniny foliowanej  65x67 z podłużnym otworem 10x5 z przylepcem</t>
  </si>
  <si>
    <t>Serweta z włókniny foliowanej 45x75 bez otworu</t>
  </si>
  <si>
    <t xml:space="preserve">Ochraniacze na obuwie -  foliowe w op.100 szt. </t>
  </si>
  <si>
    <t>Kompl.</t>
  </si>
  <si>
    <t>Pakiet nr 1. Komplety chirurgiczne</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</si>
  <si>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</si>
  <si>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Pakiet nr 2. Komplety jednorazowe</t>
  </si>
  <si>
    <t xml:space="preserve">Ubranie operacyjne , SMS 42g/m2, antystatyczne , </t>
  </si>
  <si>
    <t>dekolt V obszyty, 3 kieszenie , spodnie z paskiem, różowe XL</t>
  </si>
  <si>
    <t>dekolt  V obszyty, 3 kieszenie , spodnie z paskiem, różowe L</t>
  </si>
  <si>
    <t>Ubranie operacyjne , SMS 42g/m2, antystatyczne ,</t>
  </si>
  <si>
    <t xml:space="preserve"> Dekolt  V obszyty, 3 kieszenie , spodnie z paskiem, różowe M</t>
  </si>
  <si>
    <t>Pakiet nr 3. Zestawy chirurgiczne / fartuchy chirurgiczne</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</si>
  <si>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</si>
  <si>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</si>
  <si>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</si>
  <si>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</si>
  <si>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</si>
  <si>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</si>
  <si>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</si>
  <si>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</si>
  <si>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</si>
  <si>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</si>
  <si>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</si>
  <si>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</si>
  <si>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</si>
  <si>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</si>
  <si>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</si>
  <si>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</si>
  <si>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</si>
  <si>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</si>
  <si>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</si>
  <si>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</si>
  <si>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</si>
  <si>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</si>
  <si>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</si>
  <si>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</si>
  <si>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</si>
  <si>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</si>
  <si>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</si>
  <si>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Komp.</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</si>
  <si>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</si>
  <si>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</si>
  <si>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</si>
  <si>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</si>
  <si>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</si>
  <si>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</si>
  <si>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</si>
  <si>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</si>
  <si>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</si>
  <si>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</si>
  <si>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</si>
  <si>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Na opakowaniu jednostkowym piktogram potwierdzający, że zestaw nie zawiera lateksu. Opakowanie zbiorcze (karton) zabezpieczone dodatkowo wewnętrznie workiem z folii PE.  Spełniający normy PN EN13795:2011 (E), EN11135-1:2007 oraz EN556-1</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</si>
  <si>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</si>
  <si>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4. Zestawy do operacji kręgosłupa/dłoni/stopy/laparoskopii</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</si>
  <si>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</si>
  <si>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</si>
  <si>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</si>
  <si>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Pakiet nr. 5. Serwety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</si>
  <si>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</si>
  <si>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</si>
  <si>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</si>
  <si>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Pakiet nr 6. Serwety , osłony, pokrowce i zestawy</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</si>
  <si>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</si>
  <si>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</si>
  <si>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</si>
  <si>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</si>
  <si>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</si>
  <si>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</si>
  <si>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</si>
  <si>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</si>
  <si>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</si>
  <si>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3.</t>
  </si>
  <si>
    <t>4.</t>
  </si>
  <si>
    <t xml:space="preserve">szt. </t>
  </si>
  <si>
    <t>Serweta jednorazowa, jałowa, z otworem przylepnym, 2w pełnobarierowa, o gramaturze min.62g/m2, W składzie musi występować warstwa z włókniny i folii polietylenowej. Serweta w opakowaniu typu „folia-papier”, posiadającym dwie samoprzylepne naklejki transferowe zawierające nazwę dostawcy, numer referencyjny produktu, numer serii i datę ważności. Właściwości materiałowe wszystkich serwet zgodne z normą EN 13795-1-2-3. 120 x 150 cm, otwór o średnicy 7 cm samoprzylepny.</t>
  </si>
  <si>
    <t>5.</t>
  </si>
  <si>
    <t>Podkład higieniczny z pulpą celulozową i superabsorbentem 60x90 (chłonność 1500 ml) od strony pacjenta włóknina 11g/m2, warstwa nieprzemakalna folia PE 20g/m2.</t>
  </si>
  <si>
    <t>Pakiet nr 13. Ubrania operacyjne (jednorazowe).</t>
  </si>
  <si>
    <t>Pakiet nr 1. Podkłady higieniczne.</t>
  </si>
  <si>
    <t>Pakiet nr 3. Koszule przedoperacyjne.</t>
  </si>
  <si>
    <t>Pakiet nr 4. Pieluchomajtki, pieluszki jednorazowe.</t>
  </si>
  <si>
    <t>Pakiet nr 6. Ubrania operacyjne.</t>
  </si>
  <si>
    <t>Pakiet nr 5. Serwety z włókniny foliowanej.</t>
  </si>
  <si>
    <t>Pakiet nr 8. Komplety jednorazowe.</t>
  </si>
  <si>
    <t>Pakiet nr 2. Zestawy porodowe.</t>
  </si>
  <si>
    <t>komplet</t>
  </si>
  <si>
    <t xml:space="preserve"> op.</t>
  </si>
  <si>
    <t>rolka</t>
  </si>
  <si>
    <t xml:space="preserve">Koszula dla pacjenta z krótkim rękawem, niebieska, SMS 35g/m2 wiązana w pasie i przy szyi.  </t>
  </si>
  <si>
    <t>op.  = 10 szt.</t>
  </si>
  <si>
    <t>Komplet</t>
  </si>
  <si>
    <t>Pakiet nr 9. Obłożenie operacyjne.</t>
  </si>
  <si>
    <r>
      <rPr>
        <b/>
        <sz val="8"/>
        <color theme="1"/>
        <rFont val="Palatino Linotype"/>
        <family val="1"/>
        <charset val="238"/>
      </rPr>
      <t xml:space="preserve">Zestaw do cesarskiego cięcia </t>
    </r>
    <r>
      <rPr>
        <sz val="8"/>
        <color theme="1"/>
        <rFont val="Palatino Linotype"/>
        <family val="1"/>
        <charset val="238"/>
      </rPr>
      <t xml:space="preserve">
1 serweta na stolik instrumentariuszki 150 cm x 190 cm
4 ręczniki 30 cm x 40 cm
1 serweta na stolik Mayo 80 cm x 145 cm
1 serweta dla noworodka 90 cm x 100 cm z miękkiej włókniny oddychającej ,absorbującej płyny
1 serweta do cesarskiego cięcia 260/200 cm x 335 cm do zabiegów w pozycji z nogami prostymi, z otworem 27 cm x 33 cm w okolicy jamy brzusznej otoczonym folią operacyjną, okno 14 cm x 20 cm,. Serweta posiada  zintegrowaną torbę na płyny w rozmiarze 80 cm x 84 cm z usztywnieniem na całym obwodzie z lejkiem odprowadzającym płyny. Serweta posiada również zintegrowane osłony podpórek kończyn górnych.
Obłożenie wykonane z laminatu dwuwarstwowego włóknina polipropylenowa i folia polietylenowa. Gramatura laminatu 57,5 g/m2. . Wytrzymałość na wypychanie na mokro 185 kPa, na sucho 175 kPa wg metody badań EN ISO 13938-1, spływ cieczy 75% wg metody badań ENISO9073-11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r>
      <rPr>
        <sz val="8"/>
        <color rgb="FFFF0000"/>
        <rFont val="Palatino Linotype"/>
        <family val="1"/>
        <charset val="238"/>
      </rPr>
      <t xml:space="preserve">                                                                                                                                                                                                                                                           </t>
    </r>
  </si>
  <si>
    <r>
      <rPr>
        <b/>
        <sz val="8"/>
        <color theme="1"/>
        <rFont val="Palatino Linotype"/>
        <family val="1"/>
        <charset val="238"/>
      </rPr>
      <t xml:space="preserve">Fartuchy </t>
    </r>
    <r>
      <rPr>
        <sz val="8"/>
        <color theme="1"/>
        <rFont val="Palatino Linotype"/>
        <family val="1"/>
        <charset val="238"/>
      </rPr>
      <t xml:space="preserve">
Sterylny fartuch chirurgiczny wykonany z miękkiej, przewiewnej włókniny SMMS o gramaturze 35 g/m2.wytrzymałość na sucho 188 kPa, na mokro 170 kPa, odporność na przenikanmie cieczy 32cmH20.            
Rozmiar fartucha oznaczony literowo M-L,XL,XXL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W opakowaniu dodatkowo 2 ręczniki.
Fartuch zgodny z normą PN EN 13795 wymagania standardowe. Fartuch zapakowany w opakowanie papierowo - foliowe i sterylizowany tlenkiem etylenu.</t>
    </r>
  </si>
  <si>
    <r>
      <rPr>
        <b/>
        <sz val="8"/>
        <color theme="1"/>
        <rFont val="Palatino Linotype"/>
        <family val="1"/>
        <charset val="238"/>
      </rPr>
      <t xml:space="preserve">Serweta z otworem </t>
    </r>
    <r>
      <rPr>
        <sz val="8"/>
        <color theme="1"/>
        <rFont val="Palatino Linotype"/>
        <family val="1"/>
        <charset val="238"/>
      </rPr>
      <t xml:space="preserve">
Serweta o wymiarach 120 x 150 cm z otworem owalnym samoprzylepnym o wymiarach 7 x 10 cm
Serweta wykonana z laminatu dwuwarstwowego włóknina polipropylenowa i folia polietylenowa. Gramatura laminatu 57,5 g/m2.
Materiał obłożenia spełnia wymagania wysokie normy EN PN 13795. Opakowanie jednostkowe posiada 2 etykiety samoprzylepne zawierające dane producenta, nr katalogowy, LOT i datę ważności. 
Otwór owalny samoprzylepny o wymiarach 7 x 10 cm położony poprzecznie decentralnie. Klej repozycjonowalny ( umożliwiający swobodne przyklejanie i odklejanie bez ryzyka uszkodzenia materiału ).  Opakowanie jednostkowe posiada 2 etykiety samoprzylepne zawierające dane producenta, nr katalogowy, LOT i datę ważności. </t>
    </r>
  </si>
  <si>
    <r>
      <rPr>
        <b/>
        <sz val="8"/>
        <color theme="1"/>
        <rFont val="Palatino Linotype"/>
        <family val="1"/>
        <charset val="238"/>
      </rPr>
      <t>Osłona  na kończynę</t>
    </r>
    <r>
      <rPr>
        <sz val="8"/>
        <color theme="1"/>
        <rFont val="Palatino Linotype"/>
        <family val="1"/>
        <charset val="238"/>
      </rPr>
      <t xml:space="preserve"> 
O wymiarach 33 x 110 cm z 2 taśmami samoprzylepnymi 10 x 50 cm
Osłona ortopedyczna na kończynę wykonana z laminatu dwuwarstwowego włóknina polipropylenowa i folia polietylenowa. Gramatura laminatu 57,5 g/m2.    Materiał obłożenia spełnia wymagania wysokie normy EN PN 13795. Opakowanie jednostkowe posiada 2 etykiety samoprzylepne zawierające dane producenta, nr katalogowy, LOT i datę ważności.
Osłona pakowana a' 1 szt.  razem  z 2 polietylenowymi taśmami samoprzylepnymi 10 x 50 cm szt. Osłona złożona w sposób ułatwiający jałową aplikację na kończynę pacjenta- włóknina polipropylenowa wewnątrz, folia polietylenowa  na zewnątrz zabezpiecza przed przemakaniem.   Opakowanie zbiorcze w formie kartonowego podajnika/ dyspensera, do transportu pakowane dodatkowo w karton zewnętrzny.</t>
    </r>
  </si>
  <si>
    <r>
      <t xml:space="preserve">Zestaw do artroskopii kolana </t>
    </r>
    <r>
      <rPr>
        <sz val="8"/>
        <color theme="1"/>
        <rFont val="Palatino Linotype"/>
        <family val="1"/>
        <charset val="238"/>
      </rPr>
      <t xml:space="preserve">
1 serweta na stolik instrumentariuszki 150 cm x 190 cm
2 ręczniki 30 cm x 40 cm
1 serweta na stolik Mayo 80 cm x 145 cm                            
1 osłona ortopedyczna na kończynę 33 cm x 55 cm                             
1 taśma foliowa samoprzylepna 10 cm x 50 cm                                                           
1 serweta operacyjna 180 cm x 150 cm                                           
1 serweta do artroskopii kolana 225 cm x 320 cm  z podwójnym samouszczelniającym się otworem o średnicy 6 cm i 7 cm ze zintegrowana torbą do zbiórki płynów ze sztywnikiem, zaworem do podłączenia drenu oraz dwoma zintegrowanymi uchwytami do mocowania przewodów i drenów  oraz uchwytem typu rzep 
Obłożenie pacjenta wykonane z laminatu dwuwarstwowego włóknina polipropylenowa i folia polietylenowa. Gramatura laminatu 57,5 g/m2.Wytrzymałość na wypychanie na mokro185 kPa, wytrzymałość na wypychanie  na sucho 175 kPa wg metody badań EN ISO 13938-1, spływ cieczy 75% wg metody EN ISO 9073-11.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r>
  </si>
  <si>
    <r>
      <rPr>
        <b/>
        <sz val="8"/>
        <color theme="1"/>
        <rFont val="Palatino Linotype"/>
        <family val="1"/>
        <charset val="238"/>
      </rPr>
      <t xml:space="preserve">Zestaw do chirurgii stawu biodrowego </t>
    </r>
    <r>
      <rPr>
        <sz val="8"/>
        <color theme="1"/>
        <rFont val="Palatino Linotype"/>
        <family val="1"/>
        <charset val="238"/>
      </rPr>
      <t xml:space="preserve">
1 serweta na stolik instrumentariuszki 150 cm x 190 cm
4 ręczniki 30 cm x 40 cm
1 serweta na stolik Mayo Special 80 cm x 145 cm (wielkość wzmocnienia 75x90, gramatura wzmocnienia  min 130 g/m2)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 z osłoną podpórek kończyn górnych                                                                         
1 serweta operacyjna  wzmocniona samoprzylepna 225 cm x 280 cm z wycięciem "U" 10 cm x 100 cm ze zintegrowanymi uchwytami do mocowania przewodów i drenów
Obłożenie pacjenta wykonane z laminatu dwuwarstwowego: włóknina polipropylenowa i folia polietylenowa. Gramatura laminatu podstawowego 57,5 g/m2. Wytrzymałość na wypychanie na mokro 185 kPa, na sucho 175 kPa wg metody badań EN ISO 13938-1, spływ cieczy 75% wg metody badań ENISO9073-11.Wokół pola operacyjnego polipropylenowe łaty chłonne, w serwecie anestezjologicznej o wymiarach 25 cm x 60 cm ( +/- 1 cm ), w serwecie dolnej 100 cm x 50 cm (+/- 1 cm). Całkowita gramatura laminatu podstawowego i łaty chłonnej 109,5 g/m2. Wytrzymałość na wypychanie na mokro  270 kPa, na sucho 250 kPa wg metody badań ENISO 13938-1, zdolność absorbcji cieczy 370% wg metody badań EN ISO 9073-6.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</si>
  <si>
    <r>
      <rPr>
        <b/>
        <sz val="8"/>
        <color theme="1"/>
        <rFont val="Palatino Linotype"/>
        <family val="1"/>
        <charset val="238"/>
      </rPr>
      <t>Zestaw uniwersalny</t>
    </r>
    <r>
      <rPr>
        <sz val="8"/>
        <color theme="1"/>
        <rFont val="Palatino Linotype"/>
        <family val="1"/>
        <charset val="238"/>
      </rPr>
      <t xml:space="preserve">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57,5 g/m2. . Wytrzymałość na wypychanie na mokro 185 kPa, na sucho 175 kPa wg metody badań EN ISO 13938-1, spływ cieczy 75% wg metody badań ENISO9073-11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</si>
  <si>
    <r>
      <t xml:space="preserve">Serweta operacyjna 2-warstwowa 
</t>
    </r>
    <r>
      <rPr>
        <sz val="8"/>
        <color theme="1"/>
        <rFont val="Palatino Linotype"/>
        <family val="1"/>
        <charset val="238"/>
      </rPr>
      <t>Roz. 100 cm x 150 cm  - Serweta wykonana z laminatu dwuwarstwowego włóknina polipropylenowa i folia polietylenowa. Gramatura laminatu 57,5 g/m2. . Wytrzymałość na wypychanie na mokro 185 kPa, na sucho 175 kPa wg metody badań EN ISO 13938-1, spływ cieczy 75% wg metody badań ENISO9073-11
Materiał spełnia wymagania wysokie normy PN EN 13795. Opakowanie posiada 2 etykiety samoprzylepne zawierające nr katalogowy, LOT, datę ważności oraz dane producenta.
Pojedyncze sterylne serwety zapakowane do transportu w kartonowy dyspenser oraz karton zewnętrzny. Produkt zapakowany w opakowanie papierowo foliowe, sterylizowany tlenkiem etylenu.</t>
    </r>
  </si>
  <si>
    <r>
      <rPr>
        <b/>
        <sz val="8"/>
        <color theme="1"/>
        <rFont val="Palatino Linotype"/>
        <family val="1"/>
        <charset val="238"/>
      </rPr>
      <t xml:space="preserve">Zestaw do laparoskopii </t>
    </r>
    <r>
      <rPr>
        <sz val="8"/>
        <color theme="1"/>
        <rFont val="Palatino Linotype"/>
        <family val="1"/>
        <charset val="238"/>
      </rPr>
      <t xml:space="preserve">
1 serweta na stolik instrumentariuszki 150 cm x 190 cm
2 ręczniki 30 cm x 40 cm
1 serweta na stolik Mayo 80 cm x 145 cm
1 serweta do laparoskopii 260 cm x 310 cm ze zintegrowanymi osłonami na kończyny dolne
z otworem w okolicy jamy brzusznej 28 cm x 32 cm otoczonym folią operacyjną, z dwoma 2-komorowymi torbami na narzędzia, z osłoną podpórek kończyn górnych, ze zintegrowanymi uchwytami do przewodów i drenów
Obłożenie pacjenta wykonane z laminatu dwuwarstwowego włóknina polipropylenowa i folia polietylenowa. Gramatura laminatu 57,5 g/m2. Wytrzymałość na wypychanie na mokro 185 kPa, na sucho 175 kPa wg metody badań EN ISO 13938-1, spływ cieczy 75% wg metody badań ENISO9073-11
Materiał obłożenia spełnia wymagania wysokie normy PN EN 13795. Zestaw posiada 2 etykiety samoprzylepne zawierające nr katalogowy, LOT, datę ważności oraz dane producenta. Na opakowaniu wyraźnie zaznaczony kierunek otwierania. 
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</si>
  <si>
    <r>
      <rPr>
        <b/>
        <sz val="8"/>
        <color theme="1"/>
        <rFont val="Palatino Linotype"/>
        <family val="1"/>
        <charset val="238"/>
      </rPr>
      <t xml:space="preserve">Serweta do operacji kręgosłupa </t>
    </r>
    <r>
      <rPr>
        <sz val="8"/>
        <color theme="1"/>
        <rFont val="Palatino Linotype"/>
        <family val="1"/>
        <charset val="238"/>
      </rPr>
      <t xml:space="preserve">
1 serweta na stolik instrumentariuszki 150 cm x 190 cm                                                                 
2 ręczniki 30 cm x 40 cm
1 serweta na stolik Mayo 80 cm x 145 cm
1 taśma samoprzylepna 9 cm x 50 cm
1 serweta samoprzylepna 75 cm x 90 cm
1 serweta samoprzylepna z wycięciem "U" wzmocniona 225 cm x 260 cm wycięcie 10 cm x 100 cm serweta posiada pasek samoprzylepny o szerokości 5cm zabezpieczony trzyczęściowym papierem silikonowanym, każda część zakończona fingerliftem o szerokości 2 cm w celu ułatwienia aplikacji
1 serweta samoprzylepna 150 cm x 240 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57,5 g/m2. W serwecie z wycięciem U wokół pola operacyjnego polipropylenowa łata chłonna o wymiarze 110x50cm (+/-2cm). Całkowita gramatura laminatu podstawowego i łaty chłonnej 109,5 g/m2. Wytrzymałość na wypychanie na mokro  270 kPa, na sucho 250 kPa wg metody badań ENISO 13938-1, zdolność absorbcji cieczy 370% wg metody badań EN ISO 9073-6.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</si>
  <si>
    <t>Pakiet nr 10. Serwety jednorazowa.</t>
  </si>
  <si>
    <t>Pakiet nr 11. Sterylne pokrowce (I).</t>
  </si>
  <si>
    <t>Pakiet nr 12. Sterylne pokrowce (II).</t>
  </si>
  <si>
    <t>1.</t>
  </si>
  <si>
    <t>2.</t>
  </si>
  <si>
    <t>Jednorazowy koc do okrycia pacjenta o wymiarach 110 cm x 220 cm, 2 warstwy włókniny (PP 30g/m kw.) + wypełnienie Molton, niebiesko-zielony, pakowane indywidualnie.</t>
  </si>
  <si>
    <t>6.</t>
  </si>
  <si>
    <t>Ubranie operacyjne, SMS 42g/m2, antystatyczne, dekolt V obszyty, 3 kieszenie, spodnie z paskiem, różowe S.</t>
  </si>
  <si>
    <t>Ubranie operacyjne, SMS 42g/m2, antystatyczne, dekolt  V obszyty, 3 kieszenie, spodnie z paskiem, różowe L.</t>
  </si>
  <si>
    <t>Ubranie operacyjne, SMS 42g/m2, antystatyczne, dekolt V obszyty, 3 kieszenie, spodnie z paskiem, różowe M.</t>
  </si>
  <si>
    <t>kpl.</t>
  </si>
  <si>
    <t>7.</t>
  </si>
  <si>
    <t>8.</t>
  </si>
  <si>
    <t>9.</t>
  </si>
  <si>
    <t>10.</t>
  </si>
  <si>
    <t>11.</t>
  </si>
  <si>
    <t>12.</t>
  </si>
  <si>
    <t>Czepek jednorazowy - męski - Furażerka</t>
  </si>
  <si>
    <t>Fartuch foliowy.</t>
  </si>
  <si>
    <t>Koc izotermiczny 160x200.</t>
  </si>
  <si>
    <t>Komplet pościeli jednorazowej-poszewka, poszwa, przescieradło.</t>
  </si>
  <si>
    <t>Maska jednorazowa 3 warsty, wiązana.</t>
  </si>
  <si>
    <t xml:space="preserve">Prześcieradło 1x użytku z fliseliny 210x160. </t>
  </si>
  <si>
    <t>Serweta  1x użytku z fliseliny 160x90.</t>
  </si>
  <si>
    <t>Podkład hydroskopowy, rozmiar 140x90cm, nieprzemakalny z dzianiny bawełniano-poliestrowej typu frotte. Odporny na kwasy i zasady oraz na działanie środków odkażających. Nie powoduje alergii i uczuleń. Daje możliwość wielokrotnego użycia. Do stosowania dzianiną do ciała.</t>
  </si>
  <si>
    <t>Podkład papierowy na rolce 50x50 cm.</t>
  </si>
  <si>
    <t>Przewidywana ilość zamówienia  na okres 12 miesięcy.</t>
  </si>
  <si>
    <t xml:space="preserve">Przewidywana ilość zamówienia  na okres 12 miesięcy. </t>
  </si>
  <si>
    <t xml:space="preserve">* Pieluchomajtki dla dorosłych ''L''  </t>
  </si>
  <si>
    <t>Podkład higieniczny z pulpą celulozową i superabsorbentem z zakładkami  70x180 cm  (warstwa chłonna 60x80,chłonność 1750 ml) od strony pacjenta włóknina 15g/m2, warstwa nieprzemakalna folia PE 21g/m2.</t>
  </si>
  <si>
    <t>Czepek chirurgiczny typu furażerka, wykonany z włókniny oddychającej, wiązany na troki, kolor niebieski lub zielony z napotnikiem, otok włóknina typu Spunlance 45g/m2, denko polipropylen o gramaturze min 25g/m2, wkładka chłonąca pot typu Spunlance 38b/m2, rozmiar uniwersalny, pakowany w oznakowanie zgodnie z ustawa o wyrobach medycznych.</t>
  </si>
  <si>
    <t>Czepek  jednorazowy - damski.</t>
  </si>
  <si>
    <t>Fartuch z fliseliny 1 x użytku.</t>
  </si>
  <si>
    <t xml:space="preserve">Spodnie do kolanoskopii (z gumką w pasie)  wykonane z włókniny typu sms o gramaturze min. 28g/m2 z otworem umożliwiającym wprowadzenie kolanoskopu ( otwór na rektoskop 10 c.). Długość do kolan. Rozmiar uniwersalny.  </t>
  </si>
  <si>
    <t xml:space="preserve">Rolka celulozowa niepodfoliowane 2 w. 50cm x 65 m. </t>
  </si>
  <si>
    <t>Przewidywana ilość zamówienia na okres 12 miesięcy.</t>
  </si>
  <si>
    <t xml:space="preserve">Jednorazowy  komplet chirurgiczny (bluza + spodnie) przeznaczony do użytku na bloku operacyjnym. Komplet wykonany z lekkiej i miękkiej włókniny polipropylenowej SMMS o gramaturze 30 - 45 g/m2.  Bluza posiada  krótki rękaw, wycięcie w serek wykończone lamówką, oraz trzy  kieszenie (dwie na dole bluzy oraz jedna mniejszą na piersi), a także metkę z rozmiarem widoczną przed rozłożeniem.  Spodnie z możliwością regulacji obwodu pasa za pomocą troków, wykonanych z identycznego materiału, nogawki długie, proste, wyposażone w metkę z rozmiarem. Kolor zielony, niebieski lub  granatowy. Rozmiary S-XXL. Każdy zestaw powinien być zapakowany w zgrzaną torebkę z foli PE. Zaoferowany produkt musi bezwzględnie spełniać wymogi normy PN EN 13795 – wymagania użytkowe i właściwości dla odzieży dla bloków operacyjnych. Wymaga się dołączenia karty technicznej wyrobu dla potwierdzenia wymaganych parametrów.    </t>
  </si>
  <si>
    <t>Sterylny pokrowiec na aparature na RTG ramię  C o wymiarach 100x 220 cm wykonany z mocnej przezroczystej folii PE o grubosci min. 0,005 mm, sciągniety wyjątkowo elastyczną gumką umożliwiająca łatwe nałozenie na przyrząd. W zestawie znajduje się dodatkow gumka na głowicę.</t>
  </si>
  <si>
    <t>Sterylny pokrowiec na kamere do artroskopii lub laparoskopii o wymiarach 16x250 cm, wykonanej z mocnej przeżroczystej folii PE o grubosci  min 0,05 mm, teleskopowo złozony z tasmami do mocowania na końcówkach.</t>
  </si>
  <si>
    <t xml:space="preserve">Ubranie operacyjne, SME 30g/m2, antystatyczne, okrągły dekolt, 1 kieszeń. 
Spodnie z gumką, ciemnogranatowe roz. S -  XL. </t>
  </si>
  <si>
    <r>
      <rPr>
        <b/>
        <sz val="10"/>
        <rFont val="Palatino Linotype"/>
        <family val="1"/>
        <charset val="238"/>
      </rPr>
      <t>* Wymagania poz. 1</t>
    </r>
    <r>
      <rPr>
        <sz val="10"/>
        <rFont val="Palatino Linotype"/>
        <family val="1"/>
        <charset val="238"/>
      </rPr>
      <t xml:space="preserve">
1. Przepuszczalność powietrza: Delikatny i miękki materiał, oddychający na całej powierzchni pieluchomajtki oraz delikatna włóknina wierzchnia, elastyczna nie przepuszczająca wilgoci, optymalnie dopasowująca pieluchomajtki do kształtu ciała, co spowoduje nie przesiąkanie moczu na zewnątrz.
2.Zapobieganie przedostawaniu się przykrych zapachów – na opakowaniu informacja od producenta /odour system/.
Zawartość w pielucho majtkach superabsorbentu powodującego neutralizowanie nieprzyjemnych i kłopotliwych zapachów. 
3. Zabezpieczenie przed przemakaniem – wymóg konieczny.
Dodatkowe zastosowanie barierek i miękkich nie lateksowych gumek wokół pasa i nóg zabezpieczające przed wyciekaniem moczu i luźnego stolca. Anatomiczny kształt wkładu chłonnego oraz brzegi zawierające włókna zapewniają doskonałe dopasowanie i przyleganie do powierzchni ud, eliminując ryzyko otarcia. Wskaźnik wilgotności informujący o konieczności zmiany pieluchy.
4. Elastyczne przylepcorzep :
Elastyczne przylepcorzepy z dwiema parami różnej szerokości;
Układ przylepców równoważący różne siły naciągu na biodrach i pośladkach zwiększający stabilność mocowania pieluchomajtki. Podwójny elastyczny przylepiec umożliwiający wielokrotne otwieranie i zapinanie pielucho majtek.
5. Obwód  100 - 150cm  -  Rozmiar LARGE, obwód bioder, brzucha 100 – 150 cm.</t>
    </r>
  </si>
  <si>
    <t>Pieluszka jednorazowa dla noworodka 2 - 5 kg.</t>
  </si>
  <si>
    <t>Pieluszka jednorazowa 5 - 9 kg (4-9 kg).</t>
  </si>
  <si>
    <t>Zestaw porodowy:
Materiał obłożenia musi spełniać wymogi normy EN 13795 1-3. Materiał serwet głównych musi posiadać min. 2 warstwy PE+PP (polietylen,polipropylen). Minimalny skład zestawu:
1 serweta do podłożenia pod rodzącą 90 x 150 cm
1 prześcieradło do zaszywania 75 x 120 cm
1 obłożenie na łóżko 60 x 90 cm
1 prześcieradło dla dziecka 56 x 75 cm
6 ręczników do rąk 21 x 25 cm
1 obłożenie na łóżko 60 x 60 cm</t>
  </si>
  <si>
    <t xml:space="preserve">Przewidywana ilość zamówienia na okres 12 miesięcy. </t>
  </si>
  <si>
    <t xml:space="preserve">Przewidywana ilość zamówienia na okres 12 miesięcy.  </t>
  </si>
  <si>
    <t>Półmaska filtrujaca – maska ochronna KN95/ FFP2 chroniąca przed aerozolami w tym bioaerozlami , spełniająca wymagania dotyczące środków ochrony indywidualnej w tym EN 149:2001+ A1:2009, znak CE potwierdzony polskim certyfikatem, wskaźnik filtracji FFP2 .
Powinna osłaniać usta,nos i brodę . Powinna być wykonana z włókien filtracyjnych i osłonowych trudnopalnych, posiadać zacisk nosowy lub odpowiednie wyprofilowanie, zawór wydechowy (opcjonalnie), taśmy nagłowia wykonane z gumy.</t>
  </si>
  <si>
    <t>Kombinezon ochronny , jednorazowy z kapturem, gumką i zamkiem błyskawicznym. Kombinezon chroni przed cząstkami cieczy i pyłu oraz substancjami chemicznymi. Kombinezon wykonany z gładkiej powierzchni tkaniny np. typu polipropylen , nie wchłaniającej cieczy oraz nie przyczepiają się do niej cząsteczki. Kombinezon może być stosowany przy kontakcie z krwią i płynami ustrojowymi. Kombinezon zgodny z normami EN 13795. Rozmiar M-XXL.</t>
  </si>
  <si>
    <t>Pakiet nr 7. Ochraniacze, czepki oraz fartuchy.</t>
  </si>
  <si>
    <t>Pakiet nr 14. Półmaski filtrujące.</t>
  </si>
  <si>
    <t>Pakiet nr 15. Kombinezony ochronne.</t>
  </si>
  <si>
    <t>Nazwa handlowa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</si>
</sst>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_-* #,##0.00\ _z_ł_-;\-* #,##0.00\ _z_ł_-;_-* &quot;-&quot;??\ _z_ł_-;_-@_-"/>
    <numFmt numFmtId="165" formatCode="#,##0.00\ _z_ł"/>
    <numFmt numFmtId="166" formatCode="_-* #,##0.00\ _z_ł_-;\-* #,##0.00\ _z_ł_-;_-* \-??\ _z_ł_-;_-@_-"/>
    <numFmt numFmtId="167" formatCode="#,##0.00&quot; zł&quot;;[Red]\-#,##0.00&quot; zł&quot;"/>
  </numFmts>
  <fonts count="31" x14ac:knownFonts="1">
    <font>
      <sz val="10"/>
      <name val="Arial CE"/>
      <family val="2"/>
      <charset val="238"/>
    </font>
    <font>
      <sz val="10"/>
      <name val="Calibri"/>
      <family val="2"/>
      <charset val="238"/>
    </font>
    <font>
      <sz val="11"/>
      <name val="Calibri"/>
      <family val="2"/>
      <charset val="238"/>
    </font>
    <font>
      <sz val="9"/>
      <name val="Calibri"/>
      <family val="2"/>
      <charset val="238"/>
    </font>
    <font>
      <b/>
      <sz val="9"/>
      <name val="Arial"/>
      <family val="2"/>
      <charset val="238"/>
    </font>
    <font>
      <sz val="9"/>
      <name val="Arial"/>
      <family val="2"/>
      <charset val="238"/>
    </font>
    <font>
      <b/>
      <sz val="8"/>
      <name val="Arial"/>
      <family val="2"/>
      <charset val="238"/>
    </font>
    <font>
      <sz val="10"/>
      <name val="Arial CE"/>
      <family val="2"/>
      <charset val="238"/>
    </font>
    <font>
      <sz val="10"/>
      <name val="Arial CE"/>
      <charset val="238"/>
    </font>
    <font>
      <sz val="12"/>
      <name val="Times New Roman"/>
      <family val="1"/>
      <charset val="238"/>
    </font>
    <font>
      <sz val="10"/>
      <name val="Calibri"/>
      <family val="2"/>
      <charset val="238"/>
      <scheme val="minor"/>
    </font>
    <font>
      <sz val="10"/>
      <color theme="1"/>
      <name val="Calibri"/>
      <family val="2"/>
      <charset val="238"/>
    </font>
    <font>
      <sz val="10"/>
      <color theme="1"/>
      <name val="Palatino Linotype"/>
      <family val="1"/>
      <charset val="238"/>
    </font>
    <font>
      <b/>
      <sz val="12"/>
      <color theme="1"/>
      <name val="Times New Roman"/>
      <family val="1"/>
      <charset val="238"/>
    </font>
    <font>
      <b/>
      <sz val="10"/>
      <name val="Palatino Linotype"/>
      <family val="1"/>
      <charset val="238"/>
    </font>
    <font>
      <sz val="10"/>
      <name val="Palatino Linotype"/>
      <family val="1"/>
      <charset val="238"/>
    </font>
    <font>
      <sz val="8"/>
      <name val="Arial CE"/>
      <family val="2"/>
      <charset val="238"/>
    </font>
    <font>
      <b/>
      <sz val="11"/>
      <name val="Palatino Linotype"/>
      <family val="1"/>
      <charset val="238"/>
    </font>
    <font>
      <b/>
      <sz val="8"/>
      <name val="Palatino Linotype"/>
      <family val="1"/>
      <charset val="238"/>
    </font>
    <font>
      <sz val="8"/>
      <name val="Palatino Linotype"/>
      <family val="1"/>
      <charset val="238"/>
    </font>
    <font>
      <b/>
      <sz val="8"/>
      <color theme="1"/>
      <name val="Palatino Linotype"/>
      <family val="1"/>
      <charset val="238"/>
    </font>
    <font>
      <sz val="8"/>
      <color theme="1"/>
      <name val="Palatino Linotype"/>
      <family val="1"/>
      <charset val="238"/>
    </font>
    <font>
      <sz val="8"/>
      <color rgb="FFFF0000"/>
      <name val="Palatino Linotype"/>
      <family val="1"/>
      <charset val="238"/>
    </font>
    <font>
      <b/>
      <sz val="12"/>
      <name val="Palatino Linotype"/>
      <family val="1"/>
      <charset val="238"/>
    </font>
    <font>
      <sz val="12"/>
      <name val="Palatino Linotype"/>
      <family val="1"/>
      <charset val="238"/>
    </font>
    <font>
      <b/>
      <sz val="11"/>
      <color theme="1"/>
      <name val="Palatino Linotype"/>
      <family val="1"/>
      <charset val="238"/>
    </font>
    <font>
      <b/>
      <sz val="10"/>
      <color theme="1"/>
      <name val="Palatino Linotype"/>
      <family val="1"/>
      <charset val="238"/>
    </font>
    <font>
      <b/>
      <sz val="12"/>
      <color theme="1"/>
      <name val="Palatino Linotype"/>
      <family val="1"/>
      <charset val="238"/>
    </font>
    <font>
      <sz val="9"/>
      <color theme="1"/>
      <name val="Palatino Linotype"/>
      <family val="1"/>
      <charset val="238"/>
    </font>
    <font>
      <sz val="9"/>
      <name val="Palatino Linotype"/>
      <family val="1"/>
      <charset val="238"/>
    </font>
    <font>
      <sz val="11"/>
      <color theme="1"/>
      <name val="Palatino Linotype"/>
      <family val="1"/>
      <charset val="238"/>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26"/>
      </patternFill>
    </fill>
  </fills>
  <borders count="2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166" fontId="7" fillId="0" borderId="0" applyFill="0" applyBorder="0" applyAlignment="0" applyProtection="0"/>
    <xf numFmtId="0" fontId="8" fillId="0" borderId="0"/>
    <xf numFmtId="9" fontId="7" fillId="0" borderId="0" applyFill="0" applyBorder="0" applyAlignment="0" applyProtection="0"/>
  </cellStyleXfs>
  <cellXfs count="289">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left" vertical="center" wrapText="1"/>
    </xf>
    <xf numFmtId="0" fontId="1" fillId="2" borderId="0" xfId="0" applyFont="1" applyFill="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3" fontId="5" fillId="0" borderId="0" xfId="0" applyNumberFormat="1" applyFont="1" applyFill="1" applyAlignment="1">
      <alignment horizontal="center" vertical="center"/>
    </xf>
    <xf numFmtId="0" fontId="5" fillId="0" borderId="0" xfId="0" applyFont="1" applyAlignment="1">
      <alignment vertical="center"/>
    </xf>
    <xf numFmtId="165" fontId="5"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horizontal="left" vertical="center" wrapText="1"/>
    </xf>
    <xf numFmtId="0" fontId="5"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67" fontId="3" fillId="0" borderId="5" xfId="0" applyNumberFormat="1" applyFont="1" applyBorder="1" applyAlignment="1">
      <alignment vertical="center" wrapText="1"/>
    </xf>
    <xf numFmtId="165" fontId="3" fillId="0" borderId="6" xfId="0" applyNumberFormat="1" applyFont="1" applyBorder="1" applyAlignment="1">
      <alignment vertical="center" wrapText="1"/>
    </xf>
    <xf numFmtId="9" fontId="3" fillId="0" borderId="7" xfId="0" applyNumberFormat="1"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7"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9" fontId="3" fillId="0" borderId="0" xfId="0" applyNumberFormat="1" applyFont="1" applyBorder="1" applyAlignment="1">
      <alignment vertical="center" wrapText="1"/>
    </xf>
    <xf numFmtId="0" fontId="4" fillId="0" borderId="4"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horizontal="center" vertical="center" wrapText="1"/>
    </xf>
    <xf numFmtId="167" fontId="3" fillId="0" borderId="8" xfId="0" applyNumberFormat="1" applyFont="1" applyBorder="1" applyAlignment="1">
      <alignment vertical="center" wrapText="1"/>
    </xf>
    <xf numFmtId="165" fontId="3" fillId="0" borderId="8" xfId="0" applyNumberFormat="1" applyFont="1" applyBorder="1" applyAlignment="1">
      <alignment vertical="center" wrapText="1"/>
    </xf>
    <xf numFmtId="9" fontId="3" fillId="0" borderId="8" xfId="0" applyNumberFormat="1" applyFont="1" applyBorder="1" applyAlignment="1">
      <alignment vertical="center" wrapText="1"/>
    </xf>
    <xf numFmtId="0" fontId="3" fillId="0" borderId="8" xfId="0" applyFont="1" applyBorder="1" applyAlignment="1">
      <alignment vertical="center" wrapText="1"/>
    </xf>
    <xf numFmtId="9" fontId="3" fillId="0" borderId="2" xfId="0" applyNumberFormat="1" applyFont="1" applyBorder="1" applyAlignment="1">
      <alignment vertical="center" wrapText="1"/>
    </xf>
    <xf numFmtId="0" fontId="5" fillId="0" borderId="0" xfId="0" applyFont="1" applyAlignment="1">
      <alignment horizontal="right" vertical="center"/>
    </xf>
    <xf numFmtId="165" fontId="4" fillId="0" borderId="6" xfId="0" applyNumberFormat="1" applyFont="1" applyBorder="1" applyAlignment="1">
      <alignment vertical="center"/>
    </xf>
    <xf numFmtId="0" fontId="3" fillId="0" borderId="9" xfId="0" applyFont="1" applyBorder="1" applyAlignment="1">
      <alignment vertical="center" wrapText="1"/>
    </xf>
    <xf numFmtId="167"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horizontal="left" vertical="center"/>
    </xf>
    <xf numFmtId="0" fontId="4" fillId="0" borderId="0" xfId="0" applyFont="1" applyBorder="1" applyAlignment="1">
      <alignment vertical="center" wrapText="1"/>
    </xf>
    <xf numFmtId="165" fontId="4" fillId="0" borderId="11" xfId="0" applyNumberFormat="1" applyFont="1" applyBorder="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0" xfId="0" applyFont="1" applyAlignment="1">
      <alignment vertical="center" wrapText="1"/>
    </xf>
    <xf numFmtId="164" fontId="0" fillId="0" borderId="0" xfId="0" applyNumberFormat="1"/>
    <xf numFmtId="44" fontId="1" fillId="0" borderId="0" xfId="0" applyNumberFormat="1" applyFont="1" applyAlignment="1">
      <alignment vertical="center" wrapText="1"/>
    </xf>
    <xf numFmtId="44" fontId="9" fillId="0" borderId="0" xfId="2" applyNumberFormat="1" applyFont="1" applyAlignment="1">
      <alignment vertical="center"/>
    </xf>
    <xf numFmtId="44" fontId="0" fillId="0" borderId="0" xfId="0" applyNumberFormat="1"/>
    <xf numFmtId="3" fontId="11" fillId="0" borderId="0" xfId="0" applyNumberFormat="1" applyFont="1" applyFill="1" applyAlignment="1">
      <alignment horizontal="center" vertical="center" wrapText="1"/>
    </xf>
    <xf numFmtId="0" fontId="13" fillId="0" borderId="0" xfId="2" applyFont="1" applyAlignment="1">
      <alignment horizontal="center" vertical="center"/>
    </xf>
    <xf numFmtId="0" fontId="15" fillId="0" borderId="0" xfId="0" applyFont="1"/>
    <xf numFmtId="0" fontId="17" fillId="0" borderId="0" xfId="0" applyFont="1"/>
    <xf numFmtId="0" fontId="14" fillId="0" borderId="0" xfId="0" applyFont="1"/>
    <xf numFmtId="0" fontId="18" fillId="4"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0" fillId="0" borderId="12" xfId="0" applyFont="1" applyBorder="1" applyAlignment="1">
      <alignment horizontal="left" vertical="center" wrapText="1"/>
    </xf>
    <xf numFmtId="0" fontId="20" fillId="3" borderId="12" xfId="0" applyFont="1" applyFill="1" applyBorder="1" applyAlignment="1">
      <alignment vertical="center" wrapText="1"/>
    </xf>
    <xf numFmtId="0" fontId="19" fillId="3" borderId="12" xfId="0" applyFont="1" applyFill="1" applyBorder="1" applyAlignment="1">
      <alignment horizontal="center" vertical="center" wrapText="1"/>
    </xf>
    <xf numFmtId="0" fontId="22" fillId="3" borderId="12" xfId="0" applyFont="1" applyFill="1" applyBorder="1" applyAlignment="1">
      <alignment horizontal="left" vertical="center" wrapText="1"/>
    </xf>
    <xf numFmtId="0" fontId="21" fillId="0" borderId="12" xfId="0" applyFont="1" applyBorder="1" applyAlignment="1">
      <alignment vertical="center" wrapText="1"/>
    </xf>
    <xf numFmtId="44" fontId="15" fillId="0" borderId="0" xfId="0" applyNumberFormat="1" applyFont="1"/>
    <xf numFmtId="44" fontId="18" fillId="4" borderId="14"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5" fillId="0" borderId="12" xfId="0" applyFont="1" applyBorder="1" applyAlignment="1">
      <alignment horizontal="center" vertical="center" wrapText="1"/>
    </xf>
    <xf numFmtId="3" fontId="15" fillId="3" borderId="12" xfId="0" applyNumberFormat="1" applyFont="1" applyFill="1" applyBorder="1" applyAlignment="1">
      <alignment horizontal="center" vertical="center" wrapText="1"/>
    </xf>
    <xf numFmtId="44" fontId="14" fillId="0" borderId="15" xfId="1" applyNumberFormat="1" applyFont="1" applyBorder="1" applyAlignment="1">
      <alignment vertical="center" wrapText="1"/>
    </xf>
    <xf numFmtId="9" fontId="15" fillId="0" borderId="23" xfId="0" applyNumberFormat="1" applyFont="1" applyBorder="1" applyAlignment="1">
      <alignment horizontal="center" vertical="center" wrapText="1"/>
    </xf>
    <xf numFmtId="44" fontId="14" fillId="0" borderId="15" xfId="1" applyNumberFormat="1" applyFont="1" applyBorder="1" applyAlignment="1">
      <alignment horizontal="center" vertical="center" wrapText="1"/>
    </xf>
    <xf numFmtId="0" fontId="19" fillId="0" borderId="24"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horizontal="center" vertical="center" wrapText="1"/>
    </xf>
    <xf numFmtId="44" fontId="15" fillId="0" borderId="0" xfId="1" applyNumberFormat="1" applyFont="1" applyBorder="1" applyAlignment="1">
      <alignment horizontal="center" vertical="center" wrapText="1"/>
    </xf>
    <xf numFmtId="0" fontId="19" fillId="0" borderId="0" xfId="0" applyFont="1" applyBorder="1" applyAlignment="1">
      <alignment vertical="center" wrapText="1"/>
    </xf>
    <xf numFmtId="0" fontId="15" fillId="0" borderId="0" xfId="0" applyFont="1" applyBorder="1" applyAlignment="1">
      <alignment vertical="center" wrapText="1"/>
    </xf>
    <xf numFmtId="9" fontId="15" fillId="0" borderId="0"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xf numFmtId="44" fontId="15" fillId="0" borderId="12" xfId="1" applyNumberFormat="1" applyFont="1" applyBorder="1" applyAlignment="1">
      <alignment horizontal="center" vertical="center" wrapText="1"/>
    </xf>
    <xf numFmtId="0" fontId="19" fillId="0" borderId="12" xfId="0" applyFont="1" applyBorder="1" applyAlignment="1">
      <alignment vertical="center" wrapText="1"/>
    </xf>
    <xf numFmtId="164" fontId="24" fillId="0" borderId="0" xfId="0" applyNumberFormat="1" applyFont="1" applyAlignment="1">
      <alignment vertical="center" wrapText="1"/>
    </xf>
    <xf numFmtId="9" fontId="1" fillId="0" borderId="0" xfId="0" applyNumberFormat="1" applyFont="1" applyAlignment="1">
      <alignment vertical="center" wrapText="1"/>
    </xf>
    <xf numFmtId="4" fontId="1" fillId="0" borderId="0" xfId="0" applyNumberFormat="1" applyFont="1" applyAlignment="1">
      <alignment vertical="center" wrapText="1"/>
    </xf>
    <xf numFmtId="3" fontId="18" fillId="4" borderId="12" xfId="0"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5" fillId="0" borderId="0" xfId="0" applyFont="1" applyAlignment="1">
      <alignment horizontal="left" vertical="center" wrapText="1"/>
    </xf>
    <xf numFmtId="8" fontId="15" fillId="3" borderId="22" xfId="0" applyNumberFormat="1" applyFont="1" applyFill="1" applyBorder="1" applyAlignment="1">
      <alignment horizontal="right" vertical="center" wrapText="1"/>
    </xf>
    <xf numFmtId="44" fontId="12" fillId="3" borderId="22" xfId="0" applyNumberFormat="1" applyFont="1" applyFill="1" applyBorder="1" applyAlignment="1">
      <alignment horizontal="right" vertical="center" wrapText="1"/>
    </xf>
    <xf numFmtId="0" fontId="15" fillId="0" borderId="0" xfId="0" applyFont="1" applyBorder="1" applyAlignment="1">
      <alignment horizontal="left" vertical="center" wrapText="1"/>
    </xf>
    <xf numFmtId="44" fontId="14" fillId="0" borderId="0" xfId="1" applyNumberFormat="1" applyFont="1" applyBorder="1" applyAlignment="1">
      <alignment vertical="center" wrapText="1"/>
    </xf>
    <xf numFmtId="44" fontId="14" fillId="0" borderId="0" xfId="1" applyNumberFormat="1" applyFont="1" applyBorder="1" applyAlignment="1">
      <alignment horizontal="center" vertical="center" wrapText="1"/>
    </xf>
    <xf numFmtId="0" fontId="17" fillId="0" borderId="1" xfId="0" applyFont="1" applyBorder="1" applyAlignment="1">
      <alignment horizontal="left" vertical="top"/>
    </xf>
    <xf numFmtId="0" fontId="17" fillId="0" borderId="1" xfId="0" applyFont="1" applyBorder="1" applyAlignment="1">
      <alignment vertical="center" wrapText="1"/>
    </xf>
    <xf numFmtId="0" fontId="25" fillId="0" borderId="1" xfId="0" applyFont="1" applyBorder="1" applyAlignment="1">
      <alignment vertical="center" wrapText="1"/>
    </xf>
    <xf numFmtId="44" fontId="17" fillId="0" borderId="1" xfId="0" applyNumberFormat="1" applyFont="1" applyBorder="1" applyAlignment="1">
      <alignment vertical="center" wrapText="1"/>
    </xf>
    <xf numFmtId="0" fontId="14" fillId="4" borderId="4" xfId="0" applyFont="1" applyFill="1" applyBorder="1" applyAlignment="1">
      <alignment horizontal="center" vertical="center" wrapText="1"/>
    </xf>
    <xf numFmtId="3" fontId="26" fillId="4" borderId="4" xfId="0" applyNumberFormat="1" applyFont="1" applyFill="1" applyBorder="1" applyAlignment="1">
      <alignment horizontal="center" vertical="center" wrapText="1"/>
    </xf>
    <xf numFmtId="44" fontId="14" fillId="4" borderId="4"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5" fillId="0" borderId="20" xfId="0" applyFont="1" applyBorder="1" applyAlignment="1">
      <alignment horizontal="center"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center" vertical="center" wrapText="1"/>
    </xf>
    <xf numFmtId="3" fontId="12" fillId="6" borderId="14" xfId="0" applyNumberFormat="1" applyFont="1" applyFill="1" applyBorder="1" applyAlignment="1">
      <alignment horizontal="center" vertical="center" wrapText="1"/>
    </xf>
    <xf numFmtId="44" fontId="12" fillId="3" borderId="14" xfId="0" applyNumberFormat="1" applyFont="1" applyFill="1" applyBorder="1" applyAlignment="1">
      <alignment horizontal="center" vertical="center" wrapText="1"/>
    </xf>
    <xf numFmtId="44" fontId="15" fillId="0" borderId="14" xfId="0" applyNumberFormat="1" applyFont="1" applyBorder="1" applyAlignment="1">
      <alignment horizontal="center" vertical="center" wrapText="1"/>
    </xf>
    <xf numFmtId="9" fontId="15" fillId="0" borderId="14" xfId="3" applyFont="1" applyFill="1" applyBorder="1" applyAlignment="1" applyProtection="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3" fontId="12" fillId="6" borderId="12" xfId="0" applyNumberFormat="1" applyFont="1" applyFill="1" applyBorder="1" applyAlignment="1">
      <alignment horizontal="center" vertical="center" wrapText="1"/>
    </xf>
    <xf numFmtId="44" fontId="12" fillId="3" borderId="12" xfId="0" applyNumberFormat="1" applyFont="1" applyFill="1" applyBorder="1" applyAlignment="1">
      <alignment horizontal="center" vertical="center" wrapText="1"/>
    </xf>
    <xf numFmtId="9" fontId="15" fillId="0" borderId="12" xfId="3" applyFont="1" applyFill="1" applyBorder="1" applyAlignment="1" applyProtection="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left" vertical="center" wrapText="1"/>
    </xf>
    <xf numFmtId="0" fontId="12" fillId="0" borderId="12" xfId="0" applyFont="1" applyBorder="1" applyAlignment="1">
      <alignment horizontal="center" vertical="center" wrapText="1"/>
    </xf>
    <xf numFmtId="44" fontId="15" fillId="0" borderId="12" xfId="0" applyNumberFormat="1" applyFont="1" applyBorder="1" applyAlignment="1">
      <alignment horizontal="center" vertical="center" wrapText="1"/>
    </xf>
    <xf numFmtId="0" fontId="15" fillId="0" borderId="0" xfId="0" applyFont="1" applyAlignment="1">
      <alignment horizontal="center" vertical="center" wrapText="1"/>
    </xf>
    <xf numFmtId="44" fontId="14" fillId="0" borderId="15" xfId="0" applyNumberFormat="1" applyFont="1" applyBorder="1" applyAlignment="1">
      <alignment horizontal="center" vertical="center" wrapText="1"/>
    </xf>
    <xf numFmtId="0" fontId="15" fillId="0" borderId="0" xfId="0" applyFont="1" applyAlignment="1">
      <alignment vertical="center" wrapText="1"/>
    </xf>
    <xf numFmtId="3" fontId="12" fillId="0" borderId="0" xfId="0" applyNumberFormat="1" applyFont="1" applyFill="1" applyAlignment="1">
      <alignment horizontal="center" vertical="center" wrapText="1"/>
    </xf>
    <xf numFmtId="0" fontId="15" fillId="0" borderId="0" xfId="0" applyFont="1" applyAlignment="1">
      <alignment horizontal="right" vertical="center" wrapText="1"/>
    </xf>
    <xf numFmtId="44" fontId="14" fillId="0" borderId="0" xfId="0" applyNumberFormat="1" applyFont="1" applyBorder="1" applyAlignment="1">
      <alignment vertical="center" wrapText="1"/>
    </xf>
    <xf numFmtId="0" fontId="17" fillId="0" borderId="1" xfId="0" applyFont="1" applyBorder="1" applyAlignment="1">
      <alignment vertical="center"/>
    </xf>
    <xf numFmtId="0" fontId="25" fillId="0" borderId="1" xfId="0" applyFont="1" applyBorder="1" applyAlignment="1">
      <alignment vertical="center"/>
    </xf>
    <xf numFmtId="44" fontId="17" fillId="0" borderId="1" xfId="0" applyNumberFormat="1" applyFont="1" applyBorder="1" applyAlignment="1">
      <alignment vertical="center"/>
    </xf>
    <xf numFmtId="3" fontId="26" fillId="4"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3" fontId="12" fillId="3" borderId="2" xfId="0" applyNumberFormat="1" applyFont="1" applyFill="1" applyBorder="1" applyAlignment="1">
      <alignment horizontal="center" vertical="center"/>
    </xf>
    <xf numFmtId="44" fontId="15" fillId="3" borderId="5" xfId="0" applyNumberFormat="1" applyFont="1" applyFill="1" applyBorder="1" applyAlignment="1">
      <alignment vertical="center"/>
    </xf>
    <xf numFmtId="44" fontId="14" fillId="0" borderId="15" xfId="0" applyNumberFormat="1" applyFont="1" applyBorder="1" applyAlignment="1">
      <alignment vertical="center"/>
    </xf>
    <xf numFmtId="9" fontId="15" fillId="0" borderId="7" xfId="3" applyFont="1" applyFill="1" applyBorder="1" applyAlignment="1" applyProtection="1">
      <alignment horizontal="center" vertical="center"/>
    </xf>
    <xf numFmtId="0" fontId="15" fillId="0" borderId="3" xfId="0" applyFont="1" applyBorder="1" applyAlignment="1">
      <alignment vertical="center"/>
    </xf>
    <xf numFmtId="0" fontId="15" fillId="0" borderId="2" xfId="0" applyFont="1" applyBorder="1" applyAlignment="1">
      <alignment vertical="center" wrapText="1"/>
    </xf>
    <xf numFmtId="44" fontId="15" fillId="0" borderId="0" xfId="0" applyNumberFormat="1" applyFont="1" applyAlignment="1">
      <alignment vertical="center" wrapText="1"/>
    </xf>
    <xf numFmtId="44" fontId="14" fillId="4" borderId="2"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2" xfId="0" applyFont="1" applyBorder="1" applyAlignment="1">
      <alignment horizontal="left" vertical="center" wrapText="1"/>
    </xf>
    <xf numFmtId="44" fontId="15" fillId="3" borderId="13" xfId="0" applyNumberFormat="1" applyFont="1" applyFill="1" applyBorder="1" applyAlignment="1">
      <alignment horizontal="center" vertical="center" wrapText="1"/>
    </xf>
    <xf numFmtId="44" fontId="15" fillId="0" borderId="4" xfId="1" applyNumberFormat="1" applyFont="1" applyFill="1" applyBorder="1" applyAlignment="1" applyProtection="1">
      <alignment horizontal="center" vertical="center"/>
    </xf>
    <xf numFmtId="9" fontId="15" fillId="0" borderId="8" xfId="0" applyNumberFormat="1" applyFont="1" applyBorder="1" applyAlignment="1">
      <alignment horizontal="center" vertical="center" wrapText="1"/>
    </xf>
    <xf numFmtId="44" fontId="15" fillId="0" borderId="2" xfId="0" applyNumberFormat="1" applyFont="1" applyBorder="1" applyAlignment="1">
      <alignment horizontal="center" vertical="center" wrapText="1"/>
    </xf>
    <xf numFmtId="0" fontId="15" fillId="0" borderId="8" xfId="0" applyFont="1" applyBorder="1" applyAlignment="1">
      <alignment horizontal="center" vertical="center" wrapText="1"/>
    </xf>
    <xf numFmtId="44" fontId="14" fillId="0" borderId="15" xfId="1" applyNumberFormat="1" applyFont="1" applyFill="1" applyBorder="1" applyAlignment="1" applyProtection="1">
      <alignment horizontal="center" vertical="center"/>
    </xf>
    <xf numFmtId="0" fontId="15" fillId="0" borderId="0" xfId="0" applyFont="1" applyAlignment="1">
      <alignment horizontal="center" vertical="center"/>
    </xf>
    <xf numFmtId="44" fontId="14" fillId="0" borderId="15" xfId="0" applyNumberFormat="1" applyFont="1" applyBorder="1" applyAlignment="1">
      <alignment horizontal="center" vertical="center"/>
    </xf>
    <xf numFmtId="0" fontId="24" fillId="0" borderId="0" xfId="2" applyFont="1" applyAlignment="1">
      <alignment vertical="center"/>
    </xf>
    <xf numFmtId="0" fontId="24" fillId="0" borderId="0" xfId="2" applyFont="1" applyAlignment="1">
      <alignment horizontal="center" vertical="center"/>
    </xf>
    <xf numFmtId="0" fontId="27" fillId="0" borderId="0" xfId="2" applyFont="1" applyAlignment="1">
      <alignment horizontal="center" vertical="center"/>
    </xf>
    <xf numFmtId="44" fontId="24" fillId="0" borderId="0" xfId="2" applyNumberFormat="1" applyFont="1" applyAlignment="1">
      <alignment vertical="center"/>
    </xf>
    <xf numFmtId="0" fontId="17" fillId="0" borderId="0" xfId="0" applyFont="1" applyBorder="1" applyAlignment="1">
      <alignment vertical="center"/>
    </xf>
    <xf numFmtId="0" fontId="25" fillId="0" borderId="0" xfId="0" applyFont="1" applyBorder="1" applyAlignment="1">
      <alignment vertical="center"/>
    </xf>
    <xf numFmtId="44" fontId="17" fillId="0" borderId="0" xfId="0" applyNumberFormat="1" applyFont="1" applyBorder="1" applyAlignment="1">
      <alignment vertical="center"/>
    </xf>
    <xf numFmtId="3" fontId="26" fillId="4" borderId="12" xfId="0" applyNumberFormat="1" applyFont="1" applyFill="1" applyBorder="1" applyAlignment="1">
      <alignment horizontal="center" vertical="center" wrapText="1"/>
    </xf>
    <xf numFmtId="44" fontId="14" fillId="4"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3" fontId="28" fillId="3" borderId="12" xfId="0" applyNumberFormat="1" applyFont="1" applyFill="1" applyBorder="1" applyAlignment="1">
      <alignment horizontal="center" vertical="center"/>
    </xf>
    <xf numFmtId="44" fontId="29" fillId="3" borderId="12" xfId="0" applyNumberFormat="1" applyFont="1" applyFill="1" applyBorder="1" applyAlignment="1">
      <alignment horizontal="center" vertical="center"/>
    </xf>
    <xf numFmtId="44" fontId="29" fillId="0" borderId="12" xfId="0" applyNumberFormat="1" applyFont="1" applyBorder="1" applyAlignment="1">
      <alignment horizontal="center" vertical="center"/>
    </xf>
    <xf numFmtId="9" fontId="29" fillId="0" borderId="12" xfId="3" applyFont="1" applyFill="1" applyBorder="1" applyAlignment="1" applyProtection="1">
      <alignment horizontal="center" vertical="center"/>
    </xf>
    <xf numFmtId="0" fontId="29" fillId="0" borderId="12" xfId="0" applyFont="1" applyBorder="1" applyAlignment="1">
      <alignment horizontal="center" vertical="center"/>
    </xf>
    <xf numFmtId="3" fontId="15" fillId="0" borderId="12" xfId="0" applyNumberFormat="1" applyFont="1" applyBorder="1" applyAlignment="1">
      <alignment horizontal="center" vertical="center" wrapText="1"/>
    </xf>
    <xf numFmtId="44" fontId="23" fillId="0" borderId="15" xfId="0" applyNumberFormat="1" applyFont="1" applyBorder="1" applyAlignment="1">
      <alignment horizontal="center" vertical="center" wrapText="1"/>
    </xf>
    <xf numFmtId="165" fontId="14"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25" fillId="0" borderId="1" xfId="0" applyFont="1" applyBorder="1" applyAlignment="1">
      <alignment horizontal="center" vertical="center"/>
    </xf>
    <xf numFmtId="44" fontId="17" fillId="0" borderId="1" xfId="0" applyNumberFormat="1" applyFont="1" applyBorder="1" applyAlignment="1">
      <alignment horizontal="center" vertical="center"/>
    </xf>
    <xf numFmtId="3" fontId="12" fillId="3" borderId="2" xfId="0" applyNumberFormat="1" applyFont="1" applyFill="1" applyBorder="1" applyAlignment="1">
      <alignment horizontal="center" vertical="center" wrapText="1"/>
    </xf>
    <xf numFmtId="44" fontId="15" fillId="3" borderId="5" xfId="0" applyNumberFormat="1" applyFont="1" applyFill="1" applyBorder="1" applyAlignment="1">
      <alignment horizontal="center" vertical="center" wrapText="1"/>
    </xf>
    <xf numFmtId="9" fontId="15" fillId="0" borderId="7" xfId="0" applyNumberFormat="1" applyFont="1" applyBorder="1" applyAlignment="1">
      <alignment horizontal="center" vertical="center" wrapText="1"/>
    </xf>
    <xf numFmtId="0" fontId="15" fillId="0" borderId="3" xfId="0" applyFont="1" applyBorder="1" applyAlignment="1">
      <alignment horizontal="center" vertical="center" wrapText="1"/>
    </xf>
    <xf numFmtId="2" fontId="15" fillId="0" borderId="0" xfId="0" applyNumberFormat="1" applyFont="1" applyAlignment="1">
      <alignment horizontal="right" vertical="center" wrapText="1"/>
    </xf>
    <xf numFmtId="44" fontId="15" fillId="3" borderId="3" xfId="0"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3" fontId="15" fillId="0" borderId="2" xfId="0" applyNumberFormat="1" applyFont="1" applyBorder="1" applyAlignment="1">
      <alignment horizontal="center" vertical="center" wrapText="1"/>
    </xf>
    <xf numFmtId="0" fontId="15" fillId="2" borderId="2" xfId="0" applyFont="1" applyFill="1" applyBorder="1" applyAlignment="1">
      <alignment horizontal="left" vertical="center" wrapText="1"/>
    </xf>
    <xf numFmtId="0" fontId="15" fillId="0" borderId="4" xfId="0"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0" fontId="15" fillId="0" borderId="5" xfId="0" applyFont="1" applyFill="1" applyBorder="1" applyAlignment="1">
      <alignment horizontal="left" vertical="center" wrapText="1"/>
    </xf>
    <xf numFmtId="3" fontId="12" fillId="3" borderId="12" xfId="0" applyNumberFormat="1" applyFont="1" applyFill="1" applyBorder="1" applyAlignment="1">
      <alignment horizontal="center" vertical="center" wrapText="1"/>
    </xf>
    <xf numFmtId="44" fontId="15" fillId="3" borderId="12"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0" borderId="12" xfId="0" applyFont="1" applyBorder="1" applyAlignment="1">
      <alignment horizontal="center" vertical="center"/>
    </xf>
    <xf numFmtId="3" fontId="12" fillId="6" borderId="12" xfId="0" applyNumberFormat="1" applyFont="1" applyFill="1" applyBorder="1" applyAlignment="1">
      <alignment horizontal="center" vertical="center"/>
    </xf>
    <xf numFmtId="44" fontId="15" fillId="6" borderId="12" xfId="0" applyNumberFormat="1" applyFont="1" applyFill="1" applyBorder="1" applyAlignment="1">
      <alignment horizontal="center" vertical="center"/>
    </xf>
    <xf numFmtId="0" fontId="15" fillId="2" borderId="12" xfId="0" applyFont="1" applyFill="1" applyBorder="1" applyAlignment="1">
      <alignment horizontal="center" vertical="center"/>
    </xf>
    <xf numFmtId="3" fontId="15" fillId="2" borderId="12" xfId="0" applyNumberFormat="1" applyFont="1" applyFill="1" applyBorder="1" applyAlignment="1">
      <alignment horizontal="center" vertical="center" wrapText="1"/>
    </xf>
    <xf numFmtId="9" fontId="15" fillId="0" borderId="0" xfId="3" applyFont="1" applyFill="1" applyBorder="1" applyAlignment="1" applyProtection="1">
      <alignment horizontal="center" vertical="center" wrapText="1"/>
    </xf>
    <xf numFmtId="0" fontId="26" fillId="0" borderId="0" xfId="0" applyFont="1" applyBorder="1" applyAlignment="1">
      <alignment horizontal="center" vertical="center" wrapText="1"/>
    </xf>
    <xf numFmtId="0" fontId="14" fillId="0" borderId="0" xfId="0" applyFont="1" applyBorder="1" applyAlignment="1">
      <alignment horizontal="center" vertical="center" wrapText="1"/>
    </xf>
    <xf numFmtId="9" fontId="15" fillId="0" borderId="0" xfId="0" applyNumberFormat="1" applyFont="1" applyAlignment="1">
      <alignment vertical="center" wrapText="1"/>
    </xf>
    <xf numFmtId="3" fontId="14" fillId="5" borderId="12" xfId="0" applyNumberFormat="1" applyFont="1" applyFill="1" applyBorder="1" applyAlignment="1">
      <alignment horizontal="center" vertical="center" wrapText="1"/>
    </xf>
    <xf numFmtId="44" fontId="14" fillId="5" borderId="14" xfId="0" applyNumberFormat="1" applyFont="1" applyFill="1" applyBorder="1" applyAlignment="1">
      <alignment horizontal="center" vertical="center" wrapText="1"/>
    </xf>
    <xf numFmtId="0" fontId="15" fillId="0" borderId="24" xfId="0" applyFont="1" applyBorder="1" applyAlignment="1">
      <alignment vertical="center" wrapText="1"/>
    </xf>
    <xf numFmtId="0" fontId="14" fillId="0" borderId="0" xfId="0" applyFont="1" applyBorder="1" applyAlignment="1">
      <alignment horizontal="left" vertical="center"/>
    </xf>
    <xf numFmtId="0" fontId="14" fillId="0" borderId="0" xfId="0" applyFont="1" applyBorder="1" applyAlignment="1">
      <alignment vertical="center" wrapText="1"/>
    </xf>
    <xf numFmtId="0" fontId="15" fillId="0" borderId="24" xfId="0" applyFont="1" applyBorder="1" applyAlignment="1">
      <alignment horizontal="center" vertical="center" wrapText="1"/>
    </xf>
    <xf numFmtId="0" fontId="15" fillId="0" borderId="5" xfId="0" applyFont="1" applyBorder="1" applyAlignment="1">
      <alignment horizontal="center" vertical="center"/>
    </xf>
    <xf numFmtId="44" fontId="15" fillId="3" borderId="12" xfId="0" applyNumberFormat="1" applyFont="1" applyFill="1" applyBorder="1" applyAlignment="1">
      <alignment vertical="center"/>
    </xf>
    <xf numFmtId="44" fontId="15" fillId="0" borderId="26" xfId="1" applyNumberFormat="1" applyFont="1" applyFill="1" applyBorder="1" applyAlignment="1" applyProtection="1">
      <alignment vertical="center"/>
    </xf>
    <xf numFmtId="44" fontId="15" fillId="0" borderId="26" xfId="0" applyNumberFormat="1" applyFont="1" applyBorder="1" applyAlignment="1">
      <alignment vertical="center"/>
    </xf>
    <xf numFmtId="9" fontId="15" fillId="0" borderId="12" xfId="0" applyNumberFormat="1" applyFont="1" applyBorder="1" applyAlignment="1">
      <alignment horizontal="center" vertical="center"/>
    </xf>
    <xf numFmtId="0" fontId="15" fillId="0" borderId="2" xfId="0" applyFont="1" applyBorder="1" applyAlignment="1">
      <alignment horizontal="center" vertical="center"/>
    </xf>
    <xf numFmtId="0" fontId="12" fillId="0" borderId="12" xfId="0" applyFont="1" applyBorder="1" applyAlignment="1">
      <alignment horizontal="center" vertical="center"/>
    </xf>
    <xf numFmtId="0" fontId="15" fillId="0" borderId="5" xfId="0" applyFont="1" applyBorder="1" applyAlignment="1">
      <alignment horizontal="left" vertical="center" wrapText="1"/>
    </xf>
    <xf numFmtId="9" fontId="15" fillId="0" borderId="7" xfId="3" applyFont="1" applyFill="1" applyBorder="1" applyAlignment="1" applyProtection="1">
      <alignment horizontal="center" vertical="center" wrapText="1"/>
    </xf>
    <xf numFmtId="4" fontId="15" fillId="0" borderId="0" xfId="0" applyNumberFormat="1" applyFont="1" applyAlignment="1">
      <alignment vertical="center" wrapText="1"/>
    </xf>
    <xf numFmtId="3" fontId="14" fillId="0" borderId="2" xfId="0" applyNumberFormat="1" applyFont="1" applyBorder="1" applyAlignment="1">
      <alignment horizontal="center" vertical="center" wrapText="1"/>
    </xf>
    <xf numFmtId="0" fontId="15" fillId="0" borderId="4" xfId="0" applyFont="1" applyFill="1" applyBorder="1" applyAlignment="1">
      <alignment horizontal="left" vertical="center" wrapText="1"/>
    </xf>
    <xf numFmtId="3" fontId="14" fillId="0" borderId="4" xfId="0" applyNumberFormat="1" applyFont="1" applyBorder="1" applyAlignment="1">
      <alignment horizontal="center" vertical="center" wrapText="1"/>
    </xf>
    <xf numFmtId="0" fontId="15" fillId="2" borderId="12" xfId="0" applyFont="1" applyFill="1" applyBorder="1" applyAlignment="1">
      <alignment horizontal="left" vertical="center" wrapText="1"/>
    </xf>
    <xf numFmtId="44" fontId="15" fillId="6" borderId="12" xfId="0" applyNumberFormat="1" applyFont="1" applyFill="1" applyBorder="1" applyAlignment="1">
      <alignment horizontal="center" vertical="center" wrapText="1"/>
    </xf>
    <xf numFmtId="0" fontId="15" fillId="2" borderId="12" xfId="0" applyFont="1" applyFill="1" applyBorder="1" applyAlignment="1">
      <alignment horizontal="center" vertical="center" wrapText="1"/>
    </xf>
    <xf numFmtId="3" fontId="14" fillId="2" borderId="12"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0" xfId="0" applyFont="1" applyBorder="1" applyAlignment="1">
      <alignment horizontal="right" vertical="center" wrapText="1"/>
    </xf>
    <xf numFmtId="44" fontId="14" fillId="0" borderId="0" xfId="0" applyNumberFormat="1" applyFont="1" applyBorder="1" applyAlignment="1">
      <alignment horizontal="center" vertical="center" wrapText="1"/>
    </xf>
    <xf numFmtId="44" fontId="14" fillId="5" borderId="12" xfId="0" applyNumberFormat="1" applyFont="1" applyFill="1" applyBorder="1" applyAlignment="1">
      <alignment horizontal="center" vertical="center" wrapText="1"/>
    </xf>
    <xf numFmtId="44" fontId="15" fillId="0" borderId="14" xfId="1" applyNumberFormat="1" applyFont="1" applyBorder="1" applyAlignment="1">
      <alignment horizontal="center" vertical="center" wrapText="1"/>
    </xf>
    <xf numFmtId="0" fontId="24" fillId="0" borderId="0" xfId="0" applyFont="1" applyAlignment="1">
      <alignment horizontal="center" vertical="center" wrapText="1"/>
    </xf>
    <xf numFmtId="44" fontId="23" fillId="0" borderId="15" xfId="0" applyNumberFormat="1" applyFont="1" applyBorder="1" applyAlignment="1">
      <alignment horizontal="right" vertical="center" wrapText="1"/>
    </xf>
    <xf numFmtId="0" fontId="15" fillId="3" borderId="12" xfId="0" applyFont="1" applyFill="1" applyBorder="1" applyAlignment="1">
      <alignment horizontal="center" vertical="center" wrapText="1"/>
    </xf>
    <xf numFmtId="44" fontId="30" fillId="3" borderId="12" xfId="0" applyNumberFormat="1" applyFont="1" applyFill="1" applyBorder="1" applyAlignment="1">
      <alignment horizontal="center" vertical="center" wrapText="1"/>
    </xf>
    <xf numFmtId="0" fontId="15" fillId="0" borderId="0" xfId="0" applyFont="1" applyBorder="1" applyAlignment="1">
      <alignment vertical="center" wrapText="1"/>
    </xf>
    <xf numFmtId="0" fontId="14" fillId="0" borderId="0" xfId="0" applyFont="1" applyBorder="1" applyAlignment="1">
      <alignment horizontal="right" vertical="center" wrapText="1"/>
    </xf>
    <xf numFmtId="0" fontId="14" fillId="4" borderId="5"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7" fillId="0" borderId="0" xfId="0" applyFont="1" applyBorder="1" applyAlignment="1">
      <alignment horizontal="right" vertical="center" wrapText="1"/>
    </xf>
    <xf numFmtId="0" fontId="15" fillId="0" borderId="0" xfId="0" applyFont="1" applyBorder="1" applyAlignment="1">
      <alignmen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7" fillId="0" borderId="16" xfId="0" applyFont="1" applyBorder="1" applyAlignment="1">
      <alignment horizontal="right" vertical="center" wrapText="1"/>
    </xf>
    <xf numFmtId="0" fontId="17" fillId="0" borderId="17" xfId="0" applyFont="1" applyBorder="1" applyAlignment="1">
      <alignment horizontal="right" vertical="center" wrapText="1"/>
    </xf>
    <xf numFmtId="0" fontId="23" fillId="0" borderId="16" xfId="0" applyFont="1" applyBorder="1" applyAlignment="1">
      <alignment horizontal="right" vertical="center"/>
    </xf>
    <xf numFmtId="3" fontId="23" fillId="0" borderId="0" xfId="0" applyNumberFormat="1" applyFont="1" applyFill="1" applyBorder="1" applyAlignment="1">
      <alignment horizontal="right" vertical="center" wrapText="1"/>
    </xf>
    <xf numFmtId="3" fontId="24" fillId="0" borderId="25" xfId="0" applyNumberFormat="1" applyFont="1" applyFill="1" applyBorder="1" applyAlignment="1">
      <alignment horizontal="right" vertical="center" wrapText="1"/>
    </xf>
    <xf numFmtId="0" fontId="14" fillId="5" borderId="2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5" fillId="3" borderId="22"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8" fillId="4" borderId="22" xfId="0" applyFont="1" applyFill="1" applyBorder="1" applyAlignment="1">
      <alignment horizontal="center" vertical="center" wrapText="1"/>
    </xf>
    <xf numFmtId="0" fontId="18" fillId="4" borderId="24" xfId="0" applyFont="1" applyFill="1" applyBorder="1" applyAlignment="1">
      <alignment horizontal="center" vertical="center" wrapText="1"/>
    </xf>
    <xf numFmtId="165" fontId="3" fillId="0" borderId="8" xfId="0" applyNumberFormat="1"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9" fontId="3" fillId="0" borderId="2" xfId="0" applyNumberFormat="1" applyFont="1" applyBorder="1" applyAlignment="1">
      <alignmen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167" fontId="3" fillId="0" borderId="8" xfId="0" applyNumberFormat="1" applyFont="1" applyBorder="1" applyAlignment="1">
      <alignment vertical="center" wrapText="1"/>
    </xf>
    <xf numFmtId="9" fontId="3" fillId="0" borderId="8" xfId="0" applyNumberFormat="1" applyFont="1" applyBorder="1" applyAlignment="1">
      <alignment vertical="center" wrapText="1"/>
    </xf>
    <xf numFmtId="165" fontId="3" fillId="0" borderId="2" xfId="0" applyNumberFormat="1" applyFont="1" applyBorder="1" applyAlignment="1">
      <alignment vertical="center" wrapText="1"/>
    </xf>
    <xf numFmtId="167" fontId="3" fillId="0" borderId="2" xfId="0" applyNumberFormat="1"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4" xfId="0" applyNumberFormat="1" applyFont="1" applyBorder="1" applyAlignment="1">
      <alignment vertical="center" wrapText="1"/>
    </xf>
    <xf numFmtId="165" fontId="3" fillId="0" borderId="19" xfId="0" applyNumberFormat="1" applyFont="1" applyBorder="1" applyAlignment="1">
      <alignment horizontal="center" vertical="center" wrapText="1"/>
    </xf>
    <xf numFmtId="165" fontId="3" fillId="0" borderId="4" xfId="0" applyNumberFormat="1" applyFont="1" applyBorder="1" applyAlignment="1">
      <alignment vertical="center" wrapText="1"/>
    </xf>
    <xf numFmtId="0" fontId="14" fillId="5" borderId="2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14" xfId="0" applyFont="1" applyFill="1" applyBorder="1" applyAlignment="1">
      <alignment horizontal="center" vertical="center" wrapText="1"/>
    </xf>
    <xf numFmtId="3" fontId="14" fillId="5" borderId="14" xfId="0" applyNumberFormat="1" applyFont="1" applyFill="1" applyBorder="1" applyAlignment="1">
      <alignment horizontal="center" vertical="center" wrapText="1"/>
    </xf>
    <xf numFmtId="0" fontId="15" fillId="0" borderId="12" xfId="0" applyFont="1" applyBorder="1" applyAlignment="1">
      <alignment horizontal="left" vertical="center" wrapText="1"/>
    </xf>
  </cellXfs>
  <cellStyles count="4">
    <cellStyle name="Dziesiętny" xfId="1" builtinId="3"/>
    <cellStyle name="Normalny" xfId="0" builtinId="0"/>
    <cellStyle name="Normalny 2" xfId="2" xr:uid="{00000000-0005-0000-0000-000002000000}"/>
    <cellStyle name="Procentowy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zoomScale="80" zoomScaleNormal="80" zoomScaleSheetLayoutView="80" workbookViewId="0">
      <selection activeCell="E16" sqref="E16"/>
    </sheetView>
  </sheetViews>
  <sheetFormatPr defaultColWidth="9" defaultRowHeight="12.75" x14ac:dyDescent="0.2"/>
  <cols>
    <col min="1" max="1" width="5" style="1" customWidth="1"/>
    <col min="2" max="2" width="91.5703125" style="2" customWidth="1"/>
    <col min="3" max="3" width="14" style="3" customWidth="1"/>
    <col min="4" max="4" width="24.140625" style="58" customWidth="1"/>
    <col min="5" max="5" width="9.7109375" style="1" customWidth="1"/>
    <col min="6" max="6" width="13.28515625" style="55" customWidth="1"/>
    <col min="7" max="7" width="7" style="1" customWidth="1"/>
    <col min="8" max="8" width="15.140625" style="55" customWidth="1"/>
    <col min="9" max="9" width="18" style="1" customWidth="1"/>
    <col min="10" max="10" width="18.5703125" style="1" customWidth="1"/>
    <col min="11" max="16384" width="9" style="1"/>
  </cols>
  <sheetData>
    <row r="1" spans="1:10" s="4" customFormat="1" ht="17.25" customHeight="1" x14ac:dyDescent="0.2">
      <c r="A1" s="100" t="s">
        <v>93</v>
      </c>
      <c r="B1" s="100"/>
      <c r="C1" s="101"/>
      <c r="D1" s="102"/>
      <c r="E1" s="101"/>
      <c r="F1" s="103"/>
      <c r="G1" s="101"/>
      <c r="H1" s="103"/>
      <c r="I1" s="101"/>
      <c r="J1" s="101"/>
    </row>
    <row r="2" spans="1:10" ht="84" customHeight="1" x14ac:dyDescent="0.2">
      <c r="A2" s="107" t="s">
        <v>0</v>
      </c>
      <c r="B2" s="104" t="s">
        <v>1</v>
      </c>
      <c r="C2" s="104" t="s">
        <v>2</v>
      </c>
      <c r="D2" s="105" t="s">
        <v>143</v>
      </c>
      <c r="E2" s="104" t="s">
        <v>4</v>
      </c>
      <c r="F2" s="106" t="s">
        <v>5</v>
      </c>
      <c r="G2" s="104" t="s">
        <v>6</v>
      </c>
      <c r="H2" s="106" t="s">
        <v>7</v>
      </c>
      <c r="I2" s="104" t="s">
        <v>8</v>
      </c>
      <c r="J2" s="107" t="s">
        <v>9</v>
      </c>
    </row>
    <row r="3" spans="1:10" ht="50.25" customHeight="1" x14ac:dyDescent="0.2">
      <c r="A3" s="108" t="s">
        <v>120</v>
      </c>
      <c r="B3" s="109" t="s">
        <v>91</v>
      </c>
      <c r="C3" s="110" t="s">
        <v>10</v>
      </c>
      <c r="D3" s="111">
        <v>4680</v>
      </c>
      <c r="E3" s="112"/>
      <c r="F3" s="113"/>
      <c r="G3" s="114"/>
      <c r="H3" s="113"/>
      <c r="I3" s="115"/>
      <c r="J3" s="116"/>
    </row>
    <row r="4" spans="1:10" ht="30.75" customHeight="1" x14ac:dyDescent="0.2">
      <c r="A4" s="74" t="s">
        <v>121</v>
      </c>
      <c r="B4" s="117" t="s">
        <v>151</v>
      </c>
      <c r="C4" s="118" t="s">
        <v>10</v>
      </c>
      <c r="D4" s="119">
        <v>108</v>
      </c>
      <c r="E4" s="120"/>
      <c r="F4" s="113"/>
      <c r="G4" s="121"/>
      <c r="H4" s="113"/>
      <c r="I4" s="74"/>
      <c r="J4" s="74"/>
    </row>
    <row r="5" spans="1:10" ht="54.75" customHeight="1" x14ac:dyDescent="0.2">
      <c r="A5" s="74" t="s">
        <v>86</v>
      </c>
      <c r="B5" s="117" t="s">
        <v>146</v>
      </c>
      <c r="C5" s="118" t="s">
        <v>10</v>
      </c>
      <c r="D5" s="119">
        <v>900</v>
      </c>
      <c r="E5" s="120"/>
      <c r="F5" s="113"/>
      <c r="G5" s="114"/>
      <c r="H5" s="113"/>
      <c r="I5" s="74"/>
      <c r="J5" s="74"/>
    </row>
    <row r="6" spans="1:10" ht="48.75" customHeight="1" x14ac:dyDescent="0.2">
      <c r="A6" s="122" t="s">
        <v>87</v>
      </c>
      <c r="B6" s="109" t="s">
        <v>122</v>
      </c>
      <c r="C6" s="110" t="s">
        <v>10</v>
      </c>
      <c r="D6" s="111">
        <v>800</v>
      </c>
      <c r="E6" s="112"/>
      <c r="F6" s="113"/>
      <c r="G6" s="114"/>
      <c r="H6" s="113"/>
      <c r="I6" s="122"/>
      <c r="J6" s="122"/>
    </row>
    <row r="7" spans="1:10" ht="84.75" customHeight="1" x14ac:dyDescent="0.2">
      <c r="A7" s="108" t="s">
        <v>90</v>
      </c>
      <c r="B7" s="123" t="s">
        <v>147</v>
      </c>
      <c r="C7" s="124" t="s">
        <v>10</v>
      </c>
      <c r="D7" s="119">
        <v>100</v>
      </c>
      <c r="E7" s="120"/>
      <c r="F7" s="125"/>
      <c r="G7" s="121"/>
      <c r="H7" s="125"/>
      <c r="I7" s="124"/>
      <c r="J7" s="124"/>
    </row>
    <row r="8" spans="1:10" ht="70.5" customHeight="1" thickBot="1" x14ac:dyDescent="0.25">
      <c r="A8" s="74" t="s">
        <v>123</v>
      </c>
      <c r="B8" s="123" t="s">
        <v>150</v>
      </c>
      <c r="C8" s="124" t="s">
        <v>10</v>
      </c>
      <c r="D8" s="119">
        <v>200</v>
      </c>
      <c r="E8" s="120"/>
      <c r="F8" s="113"/>
      <c r="G8" s="114"/>
      <c r="H8" s="113"/>
      <c r="I8" s="124"/>
      <c r="J8" s="124"/>
    </row>
    <row r="9" spans="1:10" ht="17.25" customHeight="1" thickBot="1" x14ac:dyDescent="0.25">
      <c r="A9" s="126"/>
      <c r="B9" s="126"/>
      <c r="C9" s="126"/>
      <c r="D9" s="240" t="s">
        <v>11</v>
      </c>
      <c r="E9" s="240"/>
      <c r="F9" s="127"/>
      <c r="G9" s="126"/>
      <c r="H9" s="127"/>
      <c r="I9" s="126"/>
      <c r="J9" s="126"/>
    </row>
    <row r="10" spans="1:10" ht="18" customHeight="1" x14ac:dyDescent="0.2">
      <c r="A10" s="128"/>
      <c r="B10" s="94"/>
      <c r="C10" s="126"/>
      <c r="D10" s="129"/>
      <c r="E10" s="130"/>
      <c r="F10" s="131"/>
      <c r="G10" s="128"/>
      <c r="H10" s="131"/>
      <c r="I10" s="128"/>
      <c r="J10" s="128"/>
    </row>
    <row r="11" spans="1:10" ht="21" customHeight="1" x14ac:dyDescent="0.2">
      <c r="A11" s="132" t="s">
        <v>99</v>
      </c>
      <c r="B11" s="132"/>
      <c r="C11" s="132"/>
      <c r="D11" s="133"/>
      <c r="E11" s="132"/>
      <c r="F11" s="134"/>
      <c r="G11" s="132"/>
      <c r="H11" s="134"/>
      <c r="I11" s="132"/>
      <c r="J11" s="132"/>
    </row>
    <row r="12" spans="1:10" ht="85.5" customHeight="1" thickBot="1" x14ac:dyDescent="0.25">
      <c r="A12" s="241" t="s">
        <v>1</v>
      </c>
      <c r="B12" s="242"/>
      <c r="C12" s="107" t="s">
        <v>2</v>
      </c>
      <c r="D12" s="135" t="s">
        <v>143</v>
      </c>
      <c r="E12" s="107" t="s">
        <v>4</v>
      </c>
      <c r="F12" s="106" t="s">
        <v>5</v>
      </c>
      <c r="G12" s="107" t="s">
        <v>6</v>
      </c>
      <c r="H12" s="106" t="s">
        <v>7</v>
      </c>
      <c r="I12" s="107" t="s">
        <v>8</v>
      </c>
      <c r="J12" s="107" t="s">
        <v>9</v>
      </c>
    </row>
    <row r="13" spans="1:10" ht="144" customHeight="1" thickBot="1" x14ac:dyDescent="0.25">
      <c r="A13" s="243" t="s">
        <v>160</v>
      </c>
      <c r="B13" s="244"/>
      <c r="C13" s="138" t="s">
        <v>12</v>
      </c>
      <c r="D13" s="139">
        <v>650</v>
      </c>
      <c r="E13" s="140"/>
      <c r="F13" s="141"/>
      <c r="G13" s="142"/>
      <c r="H13" s="141"/>
      <c r="I13" s="143"/>
      <c r="J13" s="144"/>
    </row>
    <row r="14" spans="1:10" ht="15" x14ac:dyDescent="0.2">
      <c r="A14" s="128"/>
      <c r="B14" s="94"/>
      <c r="C14" s="126"/>
      <c r="D14" s="129"/>
      <c r="E14" s="128"/>
      <c r="F14" s="145"/>
      <c r="G14" s="128"/>
      <c r="H14" s="145"/>
      <c r="I14" s="128"/>
      <c r="J14" s="128"/>
    </row>
    <row r="15" spans="1:10" ht="15" x14ac:dyDescent="0.2">
      <c r="A15" s="128"/>
      <c r="B15" s="94"/>
      <c r="C15" s="126"/>
      <c r="D15" s="129"/>
      <c r="E15" s="128"/>
      <c r="F15" s="145"/>
      <c r="G15" s="128"/>
      <c r="H15" s="145"/>
      <c r="I15" s="128"/>
      <c r="J15" s="128"/>
    </row>
  </sheetData>
  <sheetProtection selectLockedCells="1" selectUnlockedCells="1"/>
  <mergeCells count="3">
    <mergeCell ref="D9:E9"/>
    <mergeCell ref="A12:B12"/>
    <mergeCell ref="A13:B13"/>
  </mergeCells>
  <phoneticPr fontId="16" type="noConversion"/>
  <printOptions horizontalCentered="1"/>
  <pageMargins left="0.23622047244094491" right="0.23622047244094491" top="0.74803149606299213" bottom="0.94488188976377963" header="0.31496062992125984" footer="0.31496062992125984"/>
  <pageSetup paperSize="9" scale="65" firstPageNumber="0" orientation="landscape" horizontalDpi="300" verticalDpi="300" r:id="rId1"/>
  <headerFooter alignWithMargins="0">
    <oddHeader>&amp;LNr postępowania ZP/22/2020/PN&amp;CFormularz asortymentowo-cenowy&amp;RZałącznik nr 2 do SIWZ</oddHeader>
    <oddFooter>&amp;R.................................................
(podpis)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6604-05EE-48BF-9580-FC962AE66199}">
  <dimension ref="A1:M18"/>
  <sheetViews>
    <sheetView zoomScale="80" zoomScaleNormal="80" zoomScaleSheetLayoutView="80" workbookViewId="0">
      <selection activeCell="E16" sqref="E16"/>
    </sheetView>
  </sheetViews>
  <sheetFormatPr defaultColWidth="9" defaultRowHeight="12.75" x14ac:dyDescent="0.2"/>
  <cols>
    <col min="1" max="1" width="10.7109375" style="1" customWidth="1"/>
    <col min="2" max="2" width="74.42578125" style="2" customWidth="1"/>
    <col min="3" max="3" width="19" style="3" customWidth="1"/>
    <col min="4" max="4" width="25.140625" style="58" customWidth="1"/>
    <col min="5" max="5" width="9.7109375" style="1" customWidth="1"/>
    <col min="6" max="6" width="13.28515625" style="55" customWidth="1"/>
    <col min="7" max="7" width="7" style="1" customWidth="1"/>
    <col min="8" max="8" width="15.140625" style="55" customWidth="1"/>
    <col min="9" max="10" width="15.85546875" style="1" customWidth="1"/>
    <col min="11" max="16384" width="9" style="1"/>
  </cols>
  <sheetData>
    <row r="1" spans="1:13" ht="21.75" customHeight="1" x14ac:dyDescent="0.2">
      <c r="A1" s="132" t="s">
        <v>94</v>
      </c>
      <c r="B1" s="132"/>
      <c r="C1" s="132"/>
      <c r="D1" s="133"/>
      <c r="E1" s="132"/>
      <c r="F1" s="134"/>
      <c r="G1" s="132"/>
      <c r="H1" s="134"/>
      <c r="I1" s="132"/>
      <c r="J1" s="132"/>
    </row>
    <row r="2" spans="1:13" ht="95.25" customHeight="1" thickBot="1" x14ac:dyDescent="0.25">
      <c r="A2" s="241" t="s">
        <v>1</v>
      </c>
      <c r="B2" s="242"/>
      <c r="C2" s="107" t="s">
        <v>2</v>
      </c>
      <c r="D2" s="135" t="s">
        <v>143</v>
      </c>
      <c r="E2" s="107" t="s">
        <v>4</v>
      </c>
      <c r="F2" s="106" t="s">
        <v>5</v>
      </c>
      <c r="G2" s="107" t="s">
        <v>6</v>
      </c>
      <c r="H2" s="106" t="s">
        <v>7</v>
      </c>
      <c r="I2" s="107" t="s">
        <v>8</v>
      </c>
      <c r="J2" s="107" t="s">
        <v>9</v>
      </c>
    </row>
    <row r="3" spans="1:13" ht="36" customHeight="1" thickBot="1" x14ac:dyDescent="0.25">
      <c r="A3" s="243" t="s">
        <v>103</v>
      </c>
      <c r="B3" s="244"/>
      <c r="C3" s="138" t="s">
        <v>104</v>
      </c>
      <c r="D3" s="181">
        <v>3500</v>
      </c>
      <c r="E3" s="182"/>
      <c r="F3" s="127"/>
      <c r="G3" s="221"/>
      <c r="H3" s="127"/>
      <c r="I3" s="184"/>
      <c r="J3" s="144"/>
      <c r="M3" s="90"/>
    </row>
    <row r="4" spans="1:13" ht="43.5" customHeight="1" x14ac:dyDescent="0.2">
      <c r="A4" s="128"/>
      <c r="B4" s="94"/>
      <c r="C4" s="126"/>
      <c r="D4" s="129"/>
      <c r="E4" s="222"/>
      <c r="F4" s="145"/>
      <c r="G4" s="128"/>
      <c r="H4" s="145"/>
      <c r="I4" s="128"/>
      <c r="J4" s="128"/>
    </row>
    <row r="5" spans="1:13" ht="23.25" customHeight="1" x14ac:dyDescent="0.2">
      <c r="A5" s="132" t="s">
        <v>95</v>
      </c>
      <c r="B5" s="132"/>
      <c r="C5" s="132"/>
      <c r="D5" s="133"/>
      <c r="E5" s="132"/>
      <c r="F5" s="134"/>
      <c r="G5" s="132"/>
      <c r="H5" s="134"/>
      <c r="I5" s="132"/>
      <c r="J5" s="132"/>
    </row>
    <row r="6" spans="1:13" ht="66" customHeight="1" x14ac:dyDescent="0.2">
      <c r="A6" s="107" t="s">
        <v>0</v>
      </c>
      <c r="B6" s="107" t="s">
        <v>1</v>
      </c>
      <c r="C6" s="107" t="s">
        <v>2</v>
      </c>
      <c r="D6" s="135" t="s">
        <v>143</v>
      </c>
      <c r="E6" s="107" t="s">
        <v>4</v>
      </c>
      <c r="F6" s="146" t="s">
        <v>5</v>
      </c>
      <c r="G6" s="107" t="s">
        <v>6</v>
      </c>
      <c r="H6" s="146" t="s">
        <v>7</v>
      </c>
      <c r="I6" s="107" t="s">
        <v>8</v>
      </c>
      <c r="J6" s="107" t="s">
        <v>9</v>
      </c>
    </row>
    <row r="7" spans="1:13" ht="24.75" customHeight="1" x14ac:dyDescent="0.2">
      <c r="A7" s="136" t="s">
        <v>120</v>
      </c>
      <c r="B7" s="137" t="s">
        <v>145</v>
      </c>
      <c r="C7" s="138" t="s">
        <v>10</v>
      </c>
      <c r="D7" s="181">
        <v>24000</v>
      </c>
      <c r="E7" s="186"/>
      <c r="F7" s="152"/>
      <c r="G7" s="221"/>
      <c r="H7" s="152"/>
      <c r="I7" s="136"/>
      <c r="J7" s="223"/>
    </row>
    <row r="8" spans="1:13" ht="25.5" customHeight="1" x14ac:dyDescent="0.2">
      <c r="A8" s="192" t="s">
        <v>121</v>
      </c>
      <c r="B8" s="224" t="s">
        <v>158</v>
      </c>
      <c r="C8" s="138" t="s">
        <v>10</v>
      </c>
      <c r="D8" s="191">
        <v>3000</v>
      </c>
      <c r="E8" s="149"/>
      <c r="F8" s="152"/>
      <c r="G8" s="221"/>
      <c r="H8" s="152"/>
      <c r="I8" s="192"/>
      <c r="J8" s="225"/>
    </row>
    <row r="9" spans="1:13" ht="25.5" customHeight="1" thickBot="1" x14ac:dyDescent="0.25">
      <c r="A9" s="136" t="s">
        <v>86</v>
      </c>
      <c r="B9" s="226" t="s">
        <v>159</v>
      </c>
      <c r="C9" s="138" t="s">
        <v>10</v>
      </c>
      <c r="D9" s="119">
        <v>500</v>
      </c>
      <c r="E9" s="227"/>
      <c r="F9" s="152"/>
      <c r="G9" s="221"/>
      <c r="H9" s="152"/>
      <c r="I9" s="228"/>
      <c r="J9" s="229"/>
    </row>
    <row r="10" spans="1:13" ht="24.75" customHeight="1" thickBot="1" x14ac:dyDescent="0.25">
      <c r="A10" s="126"/>
      <c r="B10" s="230"/>
      <c r="C10" s="126"/>
      <c r="D10" s="245" t="s">
        <v>11</v>
      </c>
      <c r="E10" s="245"/>
      <c r="F10" s="127"/>
      <c r="G10" s="126"/>
      <c r="H10" s="127"/>
      <c r="I10" s="126"/>
      <c r="J10" s="126"/>
    </row>
    <row r="11" spans="1:13" ht="24.75" customHeight="1" x14ac:dyDescent="0.2">
      <c r="A11" s="126"/>
      <c r="B11" s="230"/>
      <c r="C11" s="126"/>
      <c r="D11" s="231"/>
      <c r="E11" s="231"/>
      <c r="F11" s="232"/>
      <c r="G11" s="126"/>
      <c r="H11" s="232"/>
      <c r="I11" s="126"/>
      <c r="J11" s="126"/>
    </row>
    <row r="12" spans="1:13" ht="207" customHeight="1" x14ac:dyDescent="0.2">
      <c r="A12" s="246" t="s">
        <v>157</v>
      </c>
      <c r="B12" s="246"/>
      <c r="C12" s="246"/>
      <c r="D12" s="246"/>
      <c r="E12" s="246"/>
      <c r="F12" s="246"/>
      <c r="G12" s="246"/>
      <c r="H12" s="246"/>
      <c r="I12" s="246"/>
      <c r="J12" s="246"/>
    </row>
    <row r="13" spans="1:13" ht="27.75" customHeight="1" x14ac:dyDescent="0.2">
      <c r="B13" s="5"/>
    </row>
    <row r="18" spans="1:8" ht="15.75" x14ac:dyDescent="0.2">
      <c r="A18" s="49"/>
      <c r="B18" s="49"/>
      <c r="C18" s="50"/>
      <c r="D18" s="59"/>
      <c r="E18" s="49"/>
      <c r="F18" s="56"/>
      <c r="G18" s="49"/>
      <c r="H18" s="56"/>
    </row>
  </sheetData>
  <sheetProtection selectLockedCells="1" selectUnlockedCells="1"/>
  <mergeCells count="4">
    <mergeCell ref="A2:B2"/>
    <mergeCell ref="D10:E10"/>
    <mergeCell ref="A12:J12"/>
    <mergeCell ref="A3:B3"/>
  </mergeCells>
  <phoneticPr fontId="16" type="noConversion"/>
  <printOptions horizontalCentered="1"/>
  <pageMargins left="0.23622047244094491" right="0.23622047244094491" top="0.74803149606299213" bottom="0.94488188976377963" header="0.31496062992125984" footer="0.31496062992125984"/>
  <pageSetup paperSize="9" scale="65" firstPageNumber="0" orientation="landscape" horizontalDpi="300" verticalDpi="300" r:id="rId1"/>
  <headerFooter alignWithMargins="0">
    <oddHeader>&amp;LNr postępowania ZP/22/2020/PN&amp;CFormularz asortymentowo-cenowy&amp;RZałącznik nr 2 do SIWZ</oddHeader>
    <oddFooter>&amp;R.................................................
(podpis)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E464-3F61-41E8-82EC-5ED7C30841DF}">
  <dimension ref="A1:K35"/>
  <sheetViews>
    <sheetView zoomScale="80" zoomScaleNormal="80" zoomScaleSheetLayoutView="80" workbookViewId="0">
      <selection activeCell="E16" sqref="E16"/>
    </sheetView>
  </sheetViews>
  <sheetFormatPr defaultColWidth="9" defaultRowHeight="12.75" x14ac:dyDescent="0.2"/>
  <cols>
    <col min="1" max="1" width="5" style="1" customWidth="1"/>
    <col min="2" max="2" width="77" style="2" customWidth="1"/>
    <col min="3" max="3" width="14.7109375" style="3" customWidth="1"/>
    <col min="4" max="4" width="21.140625" style="58" customWidth="1"/>
    <col min="5" max="5" width="10.85546875" style="1" customWidth="1"/>
    <col min="6" max="6" width="17" style="55" customWidth="1"/>
    <col min="7" max="7" width="7" style="1" customWidth="1"/>
    <col min="8" max="8" width="21.5703125" style="55" customWidth="1"/>
    <col min="9" max="9" width="20.5703125" style="1" customWidth="1"/>
    <col min="10" max="10" width="22" style="1" customWidth="1"/>
    <col min="11" max="16384" width="9" style="1"/>
  </cols>
  <sheetData>
    <row r="1" spans="1:11" ht="17.25" customHeight="1" x14ac:dyDescent="0.2">
      <c r="A1" s="161" t="s">
        <v>97</v>
      </c>
      <c r="B1" s="161"/>
      <c r="C1" s="161"/>
      <c r="D1" s="162"/>
      <c r="E1" s="161"/>
      <c r="F1" s="163"/>
      <c r="G1" s="161"/>
      <c r="H1" s="163"/>
      <c r="I1" s="161"/>
      <c r="J1" s="161"/>
    </row>
    <row r="2" spans="1:11" ht="81.75" customHeight="1" x14ac:dyDescent="0.2">
      <c r="A2" s="73" t="s">
        <v>0</v>
      </c>
      <c r="B2" s="73" t="s">
        <v>1</v>
      </c>
      <c r="C2" s="73" t="s">
        <v>2</v>
      </c>
      <c r="D2" s="164" t="s">
        <v>152</v>
      </c>
      <c r="E2" s="73" t="s">
        <v>4</v>
      </c>
      <c r="F2" s="165" t="s">
        <v>5</v>
      </c>
      <c r="G2" s="73" t="s">
        <v>6</v>
      </c>
      <c r="H2" s="165" t="s">
        <v>7</v>
      </c>
      <c r="I2" s="73" t="s">
        <v>8</v>
      </c>
      <c r="J2" s="73" t="s">
        <v>9</v>
      </c>
    </row>
    <row r="3" spans="1:11" ht="22.5" customHeight="1" x14ac:dyDescent="0.2">
      <c r="A3" s="74" t="s">
        <v>120</v>
      </c>
      <c r="B3" s="166" t="s">
        <v>14</v>
      </c>
      <c r="C3" s="167" t="s">
        <v>10</v>
      </c>
      <c r="D3" s="168">
        <v>850</v>
      </c>
      <c r="E3" s="169"/>
      <c r="F3" s="170"/>
      <c r="G3" s="171"/>
      <c r="H3" s="170"/>
      <c r="I3" s="172"/>
      <c r="J3" s="173"/>
    </row>
    <row r="4" spans="1:11" ht="18" customHeight="1" thickBot="1" x14ac:dyDescent="0.25">
      <c r="A4" s="74" t="s">
        <v>121</v>
      </c>
      <c r="B4" s="166" t="s">
        <v>15</v>
      </c>
      <c r="C4" s="167" t="s">
        <v>10</v>
      </c>
      <c r="D4" s="168">
        <v>1200</v>
      </c>
      <c r="E4" s="169"/>
      <c r="F4" s="170"/>
      <c r="G4" s="171"/>
      <c r="H4" s="170"/>
      <c r="I4" s="172"/>
      <c r="J4" s="74"/>
    </row>
    <row r="5" spans="1:11" ht="22.5" customHeight="1" thickBot="1" x14ac:dyDescent="0.25">
      <c r="A5" s="126"/>
      <c r="B5" s="126"/>
      <c r="C5" s="126"/>
      <c r="D5" s="245" t="s">
        <v>11</v>
      </c>
      <c r="E5" s="245"/>
      <c r="F5" s="174"/>
      <c r="G5" s="175"/>
      <c r="H5" s="174"/>
      <c r="I5" s="126"/>
      <c r="J5" s="126"/>
      <c r="K5" s="55"/>
    </row>
    <row r="6" spans="1:11" ht="15" customHeight="1" x14ac:dyDescent="0.2">
      <c r="A6" s="128"/>
      <c r="B6" s="94"/>
      <c r="C6" s="126"/>
      <c r="D6" s="176"/>
      <c r="E6" s="81"/>
      <c r="F6" s="131"/>
      <c r="G6" s="128"/>
      <c r="H6" s="131"/>
      <c r="I6" s="128"/>
      <c r="J6" s="128"/>
      <c r="K6" s="91"/>
    </row>
    <row r="7" spans="1:11" ht="17.25" customHeight="1" x14ac:dyDescent="0.2">
      <c r="A7" s="177" t="s">
        <v>96</v>
      </c>
      <c r="B7" s="178"/>
      <c r="C7" s="178"/>
      <c r="D7" s="179"/>
      <c r="E7" s="178"/>
      <c r="F7" s="180"/>
      <c r="G7" s="178"/>
      <c r="H7" s="180"/>
      <c r="I7" s="178"/>
      <c r="J7" s="178"/>
    </row>
    <row r="8" spans="1:11" ht="70.5" customHeight="1" thickBot="1" x14ac:dyDescent="0.25">
      <c r="A8" s="241" t="s">
        <v>1</v>
      </c>
      <c r="B8" s="242"/>
      <c r="C8" s="107" t="s">
        <v>2</v>
      </c>
      <c r="D8" s="135" t="s">
        <v>152</v>
      </c>
      <c r="E8" s="107" t="s">
        <v>4</v>
      </c>
      <c r="F8" s="106" t="s">
        <v>5</v>
      </c>
      <c r="G8" s="107" t="s">
        <v>6</v>
      </c>
      <c r="H8" s="106" t="s">
        <v>7</v>
      </c>
      <c r="I8" s="107" t="s">
        <v>8</v>
      </c>
      <c r="J8" s="107" t="s">
        <v>9</v>
      </c>
    </row>
    <row r="9" spans="1:11" ht="30.75" customHeight="1" thickBot="1" x14ac:dyDescent="0.25">
      <c r="A9" s="247" t="s">
        <v>156</v>
      </c>
      <c r="B9" s="248"/>
      <c r="C9" s="136" t="s">
        <v>100</v>
      </c>
      <c r="D9" s="181">
        <v>4000</v>
      </c>
      <c r="E9" s="182"/>
      <c r="F9" s="174"/>
      <c r="G9" s="183"/>
      <c r="H9" s="174"/>
      <c r="I9" s="184"/>
      <c r="J9" s="136"/>
    </row>
    <row r="10" spans="1:11" ht="15" x14ac:dyDescent="0.2">
      <c r="A10" s="128"/>
      <c r="B10" s="94"/>
      <c r="C10" s="126"/>
      <c r="D10" s="129"/>
      <c r="E10" s="185"/>
      <c r="F10" s="131"/>
      <c r="G10" s="128"/>
      <c r="H10" s="131"/>
      <c r="I10" s="128"/>
      <c r="J10" s="128"/>
    </row>
    <row r="11" spans="1:11" ht="18" customHeight="1" x14ac:dyDescent="0.2">
      <c r="A11" s="128"/>
      <c r="B11" s="94"/>
      <c r="C11" s="126"/>
      <c r="D11" s="129"/>
      <c r="E11" s="130"/>
      <c r="F11" s="131"/>
      <c r="G11" s="128"/>
      <c r="H11" s="131"/>
      <c r="I11" s="128"/>
      <c r="J11" s="128"/>
    </row>
    <row r="12" spans="1:11" ht="19.5" customHeight="1" x14ac:dyDescent="0.2">
      <c r="A12" s="132" t="s">
        <v>165</v>
      </c>
      <c r="B12" s="132"/>
      <c r="C12" s="132"/>
      <c r="D12" s="133"/>
      <c r="E12" s="132"/>
      <c r="F12" s="134"/>
      <c r="G12" s="132"/>
      <c r="H12" s="134"/>
      <c r="I12" s="132"/>
      <c r="J12" s="132"/>
    </row>
    <row r="13" spans="1:11" ht="77.25" customHeight="1" x14ac:dyDescent="0.2">
      <c r="A13" s="107" t="s">
        <v>0</v>
      </c>
      <c r="B13" s="107" t="s">
        <v>1</v>
      </c>
      <c r="C13" s="107" t="s">
        <v>2</v>
      </c>
      <c r="D13" s="135" t="s">
        <v>152</v>
      </c>
      <c r="E13" s="107" t="s">
        <v>4</v>
      </c>
      <c r="F13" s="146" t="s">
        <v>5</v>
      </c>
      <c r="G13" s="107" t="s">
        <v>6</v>
      </c>
      <c r="H13" s="146" t="s">
        <v>7</v>
      </c>
      <c r="I13" s="107" t="s">
        <v>8</v>
      </c>
      <c r="J13" s="107" t="s">
        <v>9</v>
      </c>
    </row>
    <row r="14" spans="1:11" ht="18" customHeight="1" x14ac:dyDescent="0.2">
      <c r="A14" s="136" t="s">
        <v>120</v>
      </c>
      <c r="B14" s="148" t="s">
        <v>16</v>
      </c>
      <c r="C14" s="136" t="s">
        <v>101</v>
      </c>
      <c r="D14" s="181">
        <v>230</v>
      </c>
      <c r="E14" s="186"/>
      <c r="F14" s="152"/>
      <c r="G14" s="183"/>
      <c r="H14" s="152"/>
      <c r="I14" s="136"/>
      <c r="J14" s="136"/>
    </row>
    <row r="15" spans="1:11" ht="21.75" customHeight="1" x14ac:dyDescent="0.2">
      <c r="A15" s="136" t="s">
        <v>121</v>
      </c>
      <c r="B15" s="148" t="s">
        <v>148</v>
      </c>
      <c r="C15" s="136" t="s">
        <v>10</v>
      </c>
      <c r="D15" s="187">
        <v>11000</v>
      </c>
      <c r="E15" s="186"/>
      <c r="F15" s="152"/>
      <c r="G15" s="183"/>
      <c r="H15" s="152"/>
      <c r="I15" s="136"/>
      <c r="J15" s="188"/>
    </row>
    <row r="16" spans="1:11" ht="20.25" customHeight="1" x14ac:dyDescent="0.2">
      <c r="A16" s="136" t="s">
        <v>86</v>
      </c>
      <c r="B16" s="148" t="s">
        <v>134</v>
      </c>
      <c r="C16" s="136" t="s">
        <v>10</v>
      </c>
      <c r="D16" s="181">
        <v>2500</v>
      </c>
      <c r="E16" s="186"/>
      <c r="F16" s="152"/>
      <c r="G16" s="183"/>
      <c r="H16" s="152"/>
      <c r="I16" s="136"/>
      <c r="J16" s="188"/>
    </row>
    <row r="17" spans="1:10" ht="20.25" customHeight="1" x14ac:dyDescent="0.2">
      <c r="A17" s="136" t="s">
        <v>87</v>
      </c>
      <c r="B17" s="137" t="s">
        <v>149</v>
      </c>
      <c r="C17" s="138" t="s">
        <v>10</v>
      </c>
      <c r="D17" s="181">
        <v>5000</v>
      </c>
      <c r="E17" s="186"/>
      <c r="F17" s="152"/>
      <c r="G17" s="183"/>
      <c r="H17" s="152"/>
      <c r="I17" s="136"/>
      <c r="J17" s="188"/>
    </row>
    <row r="18" spans="1:10" ht="17.25" customHeight="1" x14ac:dyDescent="0.2">
      <c r="A18" s="136" t="s">
        <v>90</v>
      </c>
      <c r="B18" s="137" t="s">
        <v>135</v>
      </c>
      <c r="C18" s="138" t="s">
        <v>10</v>
      </c>
      <c r="D18" s="181">
        <v>15000</v>
      </c>
      <c r="E18" s="186"/>
      <c r="F18" s="152"/>
      <c r="G18" s="183"/>
      <c r="H18" s="152"/>
      <c r="I18" s="136"/>
      <c r="J18" s="188"/>
    </row>
    <row r="19" spans="1:10" ht="21.75" customHeight="1" x14ac:dyDescent="0.2">
      <c r="A19" s="136" t="s">
        <v>123</v>
      </c>
      <c r="B19" s="189" t="s">
        <v>136</v>
      </c>
      <c r="C19" s="138" t="s">
        <v>10</v>
      </c>
      <c r="D19" s="181">
        <v>150</v>
      </c>
      <c r="E19" s="186"/>
      <c r="F19" s="152"/>
      <c r="G19" s="183"/>
      <c r="H19" s="152"/>
      <c r="I19" s="136"/>
      <c r="J19" s="136"/>
    </row>
    <row r="20" spans="1:10" ht="18" customHeight="1" x14ac:dyDescent="0.2">
      <c r="A20" s="136" t="s">
        <v>128</v>
      </c>
      <c r="B20" s="189" t="s">
        <v>137</v>
      </c>
      <c r="C20" s="138" t="s">
        <v>127</v>
      </c>
      <c r="D20" s="181">
        <v>900</v>
      </c>
      <c r="E20" s="186"/>
      <c r="F20" s="152"/>
      <c r="G20" s="183"/>
      <c r="H20" s="152"/>
      <c r="I20" s="136"/>
      <c r="J20" s="136"/>
    </row>
    <row r="21" spans="1:10" ht="21" customHeight="1" x14ac:dyDescent="0.2">
      <c r="A21" s="136" t="s">
        <v>129</v>
      </c>
      <c r="B21" s="137" t="s">
        <v>138</v>
      </c>
      <c r="C21" s="138" t="s">
        <v>10</v>
      </c>
      <c r="D21" s="181">
        <v>21100</v>
      </c>
      <c r="E21" s="186"/>
      <c r="F21" s="152"/>
      <c r="G21" s="183"/>
      <c r="H21" s="152"/>
      <c r="I21" s="136"/>
      <c r="J21" s="188"/>
    </row>
    <row r="22" spans="1:10" ht="24.75" customHeight="1" x14ac:dyDescent="0.2">
      <c r="A22" s="136" t="s">
        <v>130</v>
      </c>
      <c r="B22" s="137" t="s">
        <v>139</v>
      </c>
      <c r="C22" s="138" t="s">
        <v>10</v>
      </c>
      <c r="D22" s="181">
        <v>3500</v>
      </c>
      <c r="E22" s="186"/>
      <c r="F22" s="152"/>
      <c r="G22" s="183"/>
      <c r="H22" s="152"/>
      <c r="I22" s="136"/>
      <c r="J22" s="188"/>
    </row>
    <row r="23" spans="1:10" ht="22.5" customHeight="1" x14ac:dyDescent="0.2">
      <c r="A23" s="136" t="s">
        <v>131</v>
      </c>
      <c r="B23" s="137" t="s">
        <v>140</v>
      </c>
      <c r="C23" s="190" t="s">
        <v>10</v>
      </c>
      <c r="D23" s="191">
        <v>10000</v>
      </c>
      <c r="E23" s="149"/>
      <c r="F23" s="152"/>
      <c r="G23" s="183"/>
      <c r="H23" s="152"/>
      <c r="I23" s="192"/>
      <c r="J23" s="193"/>
    </row>
    <row r="24" spans="1:10" s="6" customFormat="1" ht="66" customHeight="1" x14ac:dyDescent="0.2">
      <c r="A24" s="136" t="s">
        <v>132</v>
      </c>
      <c r="B24" s="194" t="s">
        <v>141</v>
      </c>
      <c r="C24" s="167" t="s">
        <v>10</v>
      </c>
      <c r="D24" s="195">
        <v>200</v>
      </c>
      <c r="E24" s="196"/>
      <c r="F24" s="152"/>
      <c r="G24" s="183"/>
      <c r="H24" s="152"/>
      <c r="I24" s="74"/>
      <c r="J24" s="173"/>
    </row>
    <row r="25" spans="1:10" ht="28.5" customHeight="1" thickBot="1" x14ac:dyDescent="0.25">
      <c r="A25" s="136" t="s">
        <v>133</v>
      </c>
      <c r="B25" s="197" t="s">
        <v>142</v>
      </c>
      <c r="C25" s="198" t="s">
        <v>102</v>
      </c>
      <c r="D25" s="199">
        <v>108</v>
      </c>
      <c r="E25" s="200"/>
      <c r="F25" s="152"/>
      <c r="G25" s="183"/>
      <c r="H25" s="152"/>
      <c r="I25" s="201"/>
      <c r="J25" s="202"/>
    </row>
    <row r="26" spans="1:10" ht="22.5" customHeight="1" thickBot="1" x14ac:dyDescent="0.25">
      <c r="A26" s="126"/>
      <c r="B26" s="126"/>
      <c r="C26" s="126"/>
      <c r="D26" s="249" t="s">
        <v>11</v>
      </c>
      <c r="E26" s="250"/>
      <c r="F26" s="127"/>
      <c r="G26" s="203"/>
      <c r="H26" s="127"/>
      <c r="I26" s="126"/>
      <c r="J26" s="126"/>
    </row>
    <row r="27" spans="1:10" ht="15" x14ac:dyDescent="0.2">
      <c r="A27" s="128"/>
      <c r="B27" s="94"/>
      <c r="C27" s="126"/>
      <c r="D27" s="204"/>
      <c r="E27" s="205"/>
      <c r="F27" s="131"/>
      <c r="G27" s="128"/>
      <c r="H27" s="131"/>
      <c r="I27" s="128"/>
      <c r="J27" s="128"/>
    </row>
    <row r="28" spans="1:10" ht="15" x14ac:dyDescent="0.2">
      <c r="A28" s="128"/>
      <c r="B28" s="94"/>
      <c r="C28" s="126"/>
      <c r="D28" s="129"/>
      <c r="E28" s="128"/>
      <c r="F28" s="145"/>
      <c r="G28" s="128"/>
      <c r="H28" s="145"/>
      <c r="I28" s="128"/>
      <c r="J28" s="128"/>
    </row>
    <row r="29" spans="1:10" ht="15" x14ac:dyDescent="0.2">
      <c r="A29" s="128"/>
      <c r="B29" s="94"/>
      <c r="C29" s="126"/>
      <c r="D29" s="129"/>
      <c r="E29" s="128"/>
      <c r="F29" s="145"/>
      <c r="G29" s="128"/>
      <c r="H29" s="145"/>
      <c r="I29" s="128"/>
      <c r="J29" s="128"/>
    </row>
    <row r="30" spans="1:10" ht="18" x14ac:dyDescent="0.2">
      <c r="A30" s="157"/>
      <c r="B30" s="157"/>
      <c r="C30" s="158"/>
      <c r="D30" s="159"/>
      <c r="E30" s="157"/>
      <c r="F30" s="160"/>
      <c r="G30" s="157"/>
      <c r="H30" s="160"/>
      <c r="I30" s="128"/>
      <c r="J30" s="128"/>
    </row>
    <row r="31" spans="1:10" ht="15" x14ac:dyDescent="0.2">
      <c r="A31" s="128"/>
      <c r="B31" s="94"/>
      <c r="C31" s="126"/>
      <c r="D31" s="129"/>
      <c r="E31" s="128"/>
      <c r="F31" s="145"/>
      <c r="G31" s="128"/>
      <c r="H31" s="145"/>
      <c r="I31" s="128"/>
      <c r="J31" s="128"/>
    </row>
    <row r="32" spans="1:10" ht="15" x14ac:dyDescent="0.2">
      <c r="A32" s="128"/>
      <c r="B32" s="94"/>
      <c r="C32" s="126"/>
      <c r="D32" s="129"/>
      <c r="E32" s="128"/>
      <c r="F32" s="145"/>
      <c r="G32" s="128"/>
      <c r="H32" s="145"/>
      <c r="I32" s="128"/>
      <c r="J32" s="128"/>
    </row>
    <row r="33" spans="1:10" ht="15" x14ac:dyDescent="0.2">
      <c r="A33" s="128"/>
      <c r="B33" s="94"/>
      <c r="C33" s="126"/>
      <c r="D33" s="129"/>
      <c r="E33" s="128"/>
      <c r="F33" s="145"/>
      <c r="G33" s="128"/>
      <c r="H33" s="145"/>
      <c r="I33" s="145"/>
      <c r="J33" s="128"/>
    </row>
    <row r="34" spans="1:10" ht="15" x14ac:dyDescent="0.2">
      <c r="A34" s="128"/>
      <c r="B34" s="94"/>
      <c r="C34" s="126"/>
      <c r="D34" s="129"/>
      <c r="E34" s="128"/>
      <c r="F34" s="145"/>
      <c r="G34" s="128"/>
      <c r="H34" s="206"/>
      <c r="I34" s="128"/>
      <c r="J34" s="128"/>
    </row>
    <row r="35" spans="1:10" ht="15" x14ac:dyDescent="0.2">
      <c r="A35" s="128"/>
      <c r="B35" s="94"/>
      <c r="C35" s="126"/>
      <c r="D35" s="129"/>
      <c r="E35" s="128"/>
      <c r="F35" s="145"/>
      <c r="G35" s="128"/>
      <c r="H35" s="145"/>
      <c r="I35" s="128"/>
      <c r="J35" s="128"/>
    </row>
  </sheetData>
  <sheetProtection selectLockedCells="1" selectUnlockedCells="1"/>
  <mergeCells count="4">
    <mergeCell ref="A9:B9"/>
    <mergeCell ref="A8:B8"/>
    <mergeCell ref="D5:E5"/>
    <mergeCell ref="D26:E26"/>
  </mergeCells>
  <phoneticPr fontId="16" type="noConversion"/>
  <printOptions horizontalCentered="1"/>
  <pageMargins left="0.23622047244094491" right="0.23622047244094491" top="0.74803149606299213" bottom="0.94488188976377963" header="0.31496062992125984" footer="0.31496062992125984"/>
  <pageSetup paperSize="9" scale="65" firstPageNumber="0" orientation="landscape" horizontalDpi="300" verticalDpi="300" r:id="rId1"/>
  <headerFooter alignWithMargins="0">
    <oddHeader>&amp;LNr postępowania ZP/22/2020/PN&amp;CFormularz asortymentowo-cenowy&amp;RZałącznik nr 2 do SIWZ</oddHeader>
    <oddFooter>&amp;R.................................................
(podpis)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1CB63-83F8-4106-B9DB-F48E0D821A93}">
  <dimension ref="A1:J12"/>
  <sheetViews>
    <sheetView zoomScale="80" zoomScaleNormal="80" zoomScaleSheetLayoutView="80" workbookViewId="0">
      <selection activeCell="E16" sqref="E16"/>
    </sheetView>
  </sheetViews>
  <sheetFormatPr defaultColWidth="9" defaultRowHeight="12.75" x14ac:dyDescent="0.2"/>
  <cols>
    <col min="1" max="1" width="5" style="1" customWidth="1"/>
    <col min="2" max="2" width="63.5703125" style="2" customWidth="1"/>
    <col min="3" max="3" width="14" style="3" customWidth="1"/>
    <col min="4" max="4" width="21.5703125" style="58" customWidth="1"/>
    <col min="5" max="5" width="11.7109375" style="1" customWidth="1"/>
    <col min="6" max="6" width="14.85546875" style="55" customWidth="1"/>
    <col min="7" max="7" width="7" style="1" customWidth="1"/>
    <col min="8" max="8" width="21.42578125" style="55" customWidth="1"/>
    <col min="9" max="9" width="16" style="1" customWidth="1"/>
    <col min="10" max="10" width="15.28515625" style="1" customWidth="1"/>
    <col min="11" max="16384" width="9" style="1"/>
  </cols>
  <sheetData>
    <row r="1" spans="1:10" ht="19.5" customHeight="1" x14ac:dyDescent="0.2">
      <c r="A1" s="132" t="s">
        <v>98</v>
      </c>
      <c r="B1" s="132"/>
      <c r="C1" s="132"/>
      <c r="D1" s="133"/>
      <c r="E1" s="132"/>
      <c r="F1" s="134"/>
      <c r="G1" s="132"/>
      <c r="H1" s="134"/>
      <c r="I1" s="132"/>
      <c r="J1" s="132"/>
    </row>
    <row r="2" spans="1:10" ht="68.25" customHeight="1" x14ac:dyDescent="0.2">
      <c r="A2" s="107" t="s">
        <v>0</v>
      </c>
      <c r="B2" s="104" t="s">
        <v>1</v>
      </c>
      <c r="C2" s="104" t="s">
        <v>2</v>
      </c>
      <c r="D2" s="105" t="s">
        <v>152</v>
      </c>
      <c r="E2" s="107" t="s">
        <v>4</v>
      </c>
      <c r="F2" s="146" t="s">
        <v>5</v>
      </c>
      <c r="G2" s="107" t="s">
        <v>6</v>
      </c>
      <c r="H2" s="146" t="s">
        <v>7</v>
      </c>
      <c r="I2" s="107" t="s">
        <v>8</v>
      </c>
      <c r="J2" s="107" t="s">
        <v>9</v>
      </c>
    </row>
    <row r="3" spans="1:10" ht="45" customHeight="1" x14ac:dyDescent="0.2">
      <c r="A3" s="147" t="s">
        <v>120</v>
      </c>
      <c r="B3" s="220" t="s">
        <v>124</v>
      </c>
      <c r="C3" s="74" t="s">
        <v>105</v>
      </c>
      <c r="D3" s="124">
        <v>100</v>
      </c>
      <c r="E3" s="149"/>
      <c r="F3" s="150"/>
      <c r="G3" s="151"/>
      <c r="H3" s="152"/>
      <c r="I3" s="153"/>
      <c r="J3" s="153"/>
    </row>
    <row r="4" spans="1:10" ht="42" customHeight="1" x14ac:dyDescent="0.2">
      <c r="A4" s="213" t="s">
        <v>121</v>
      </c>
      <c r="B4" s="220" t="s">
        <v>125</v>
      </c>
      <c r="C4" s="74" t="s">
        <v>105</v>
      </c>
      <c r="D4" s="124">
        <v>200</v>
      </c>
      <c r="E4" s="214"/>
      <c r="F4" s="215"/>
      <c r="G4" s="217"/>
      <c r="H4" s="216"/>
      <c r="I4" s="74"/>
      <c r="J4" s="74"/>
    </row>
    <row r="5" spans="1:10" ht="52.5" customHeight="1" thickBot="1" x14ac:dyDescent="0.25">
      <c r="A5" s="218" t="s">
        <v>86</v>
      </c>
      <c r="B5" s="220" t="s">
        <v>126</v>
      </c>
      <c r="C5" s="74" t="s">
        <v>105</v>
      </c>
      <c r="D5" s="219">
        <v>200</v>
      </c>
      <c r="E5" s="214"/>
      <c r="F5" s="215"/>
      <c r="G5" s="217"/>
      <c r="H5" s="216"/>
      <c r="I5" s="74"/>
      <c r="J5" s="74"/>
    </row>
    <row r="6" spans="1:10" ht="18.75" thickBot="1" x14ac:dyDescent="0.25">
      <c r="A6" s="81"/>
      <c r="B6" s="84"/>
      <c r="C6" s="81"/>
      <c r="D6" s="251" t="s">
        <v>11</v>
      </c>
      <c r="E6" s="251"/>
      <c r="F6" s="154"/>
      <c r="G6" s="155"/>
      <c r="H6" s="156"/>
      <c r="I6" s="84"/>
      <c r="J6" s="84"/>
    </row>
    <row r="7" spans="1:10" ht="15" customHeight="1" x14ac:dyDescent="0.2">
      <c r="A7" s="128"/>
      <c r="B7" s="94"/>
      <c r="C7" s="126"/>
      <c r="D7" s="129"/>
      <c r="E7" s="128"/>
      <c r="F7" s="145"/>
      <c r="G7" s="128"/>
      <c r="H7" s="145"/>
      <c r="I7" s="128"/>
      <c r="J7" s="128"/>
    </row>
    <row r="8" spans="1:10" ht="15" x14ac:dyDescent="0.2">
      <c r="A8" s="128"/>
      <c r="B8" s="94"/>
      <c r="C8" s="126"/>
      <c r="D8" s="129"/>
      <c r="E8" s="128"/>
      <c r="F8" s="145"/>
      <c r="G8" s="128"/>
      <c r="H8" s="145"/>
      <c r="I8" s="128"/>
      <c r="J8" s="128"/>
    </row>
    <row r="9" spans="1:10" ht="15" x14ac:dyDescent="0.2">
      <c r="A9" s="128"/>
      <c r="B9" s="94"/>
      <c r="C9" s="126"/>
      <c r="D9" s="129"/>
      <c r="E9" s="128"/>
      <c r="F9" s="145"/>
      <c r="G9" s="128"/>
      <c r="H9" s="145"/>
      <c r="I9" s="128"/>
      <c r="J9" s="128"/>
    </row>
    <row r="10" spans="1:10" ht="15" x14ac:dyDescent="0.2">
      <c r="A10" s="128"/>
      <c r="B10" s="94"/>
      <c r="C10" s="126"/>
      <c r="D10" s="129"/>
      <c r="E10" s="128"/>
      <c r="F10" s="145"/>
      <c r="G10" s="128"/>
      <c r="H10" s="145"/>
      <c r="I10" s="128"/>
      <c r="J10" s="128"/>
    </row>
    <row r="11" spans="1:10" ht="15" x14ac:dyDescent="0.2">
      <c r="A11" s="128"/>
      <c r="B11" s="94"/>
      <c r="C11" s="126"/>
      <c r="D11" s="129"/>
      <c r="E11" s="128"/>
      <c r="F11" s="145"/>
      <c r="G11" s="128"/>
      <c r="H11" s="145"/>
      <c r="I11" s="128"/>
      <c r="J11" s="128"/>
    </row>
    <row r="12" spans="1:10" ht="18" x14ac:dyDescent="0.2">
      <c r="A12" s="157"/>
      <c r="B12" s="157"/>
      <c r="C12" s="158"/>
      <c r="D12" s="159"/>
      <c r="E12" s="157"/>
      <c r="F12" s="160"/>
      <c r="G12" s="157"/>
      <c r="H12" s="160"/>
      <c r="I12" s="128"/>
      <c r="J12" s="128"/>
    </row>
  </sheetData>
  <sheetProtection selectLockedCells="1" selectUnlockedCells="1"/>
  <mergeCells count="1">
    <mergeCell ref="D6:E6"/>
  </mergeCells>
  <printOptions horizontalCentered="1"/>
  <pageMargins left="0.23622047244094491" right="0.23622047244094491" top="0.74803149606299213" bottom="0.94488188976377963" header="0.31496062992125984" footer="0.31496062992125984"/>
  <pageSetup paperSize="9" scale="75" firstPageNumber="0" orientation="landscape" horizontalDpi="300" verticalDpi="300" r:id="rId1"/>
  <headerFooter alignWithMargins="0">
    <oddHeader>&amp;LNr postępowania ZP/22/2020/PN&amp;CFormularz asortymentowo-cenowy&amp;RZałącznik nr 2 do SIWZ</oddHeader>
    <oddFooter>&amp;R.................................................
(podpis)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J16"/>
  <sheetViews>
    <sheetView zoomScale="90" zoomScaleNormal="90" workbookViewId="0">
      <selection activeCell="H1" sqref="H1"/>
    </sheetView>
  </sheetViews>
  <sheetFormatPr defaultRowHeight="12.75" x14ac:dyDescent="0.2"/>
  <cols>
    <col min="1" max="1" width="6.140625" customWidth="1"/>
    <col min="2" max="2" width="113.5703125" customWidth="1"/>
    <col min="3" max="3" width="12.28515625" customWidth="1"/>
    <col min="4" max="4" width="18.28515625" customWidth="1"/>
    <col min="5" max="5" width="11.7109375" customWidth="1"/>
    <col min="6" max="6" width="15.140625" style="57" customWidth="1"/>
    <col min="7" max="7" width="8" customWidth="1"/>
    <col min="8" max="8" width="17.5703125" style="57" customWidth="1"/>
    <col min="9" max="9" width="17.140625" customWidth="1"/>
    <col min="10" max="10" width="18.140625" customWidth="1"/>
  </cols>
  <sheetData>
    <row r="1" spans="1:10" ht="17.25" x14ac:dyDescent="0.35">
      <c r="A1" s="61" t="s">
        <v>106</v>
      </c>
      <c r="B1" s="62"/>
    </row>
    <row r="2" spans="1:10" ht="77.25" customHeight="1" x14ac:dyDescent="0.2">
      <c r="A2" s="93" t="s">
        <v>0</v>
      </c>
      <c r="B2" s="93" t="s">
        <v>1</v>
      </c>
      <c r="C2" s="93" t="s">
        <v>2</v>
      </c>
      <c r="D2" s="207" t="s">
        <v>144</v>
      </c>
      <c r="E2" s="93" t="s">
        <v>4</v>
      </c>
      <c r="F2" s="233" t="s">
        <v>5</v>
      </c>
      <c r="G2" s="93" t="s">
        <v>6</v>
      </c>
      <c r="H2" s="233" t="s">
        <v>7</v>
      </c>
      <c r="I2" s="93" t="s">
        <v>168</v>
      </c>
      <c r="J2" s="93" t="s">
        <v>9</v>
      </c>
    </row>
    <row r="3" spans="1:10" ht="216.75" customHeight="1" x14ac:dyDescent="0.2">
      <c r="A3" s="64" t="s">
        <v>120</v>
      </c>
      <c r="B3" s="67" t="s">
        <v>111</v>
      </c>
      <c r="C3" s="74" t="s">
        <v>105</v>
      </c>
      <c r="D3" s="195">
        <v>10</v>
      </c>
      <c r="E3" s="238"/>
      <c r="F3" s="87"/>
      <c r="G3" s="86"/>
      <c r="H3" s="87"/>
      <c r="I3" s="64"/>
      <c r="J3" s="51"/>
    </row>
    <row r="4" spans="1:10" ht="338.25" customHeight="1" x14ac:dyDescent="0.2">
      <c r="A4" s="64" t="s">
        <v>121</v>
      </c>
      <c r="B4" s="70" t="s">
        <v>112</v>
      </c>
      <c r="C4" s="74" t="s">
        <v>105</v>
      </c>
      <c r="D4" s="195">
        <v>80</v>
      </c>
      <c r="E4" s="238"/>
      <c r="F4" s="87"/>
      <c r="G4" s="86"/>
      <c r="H4" s="87"/>
      <c r="I4" s="88"/>
      <c r="J4" s="52"/>
    </row>
    <row r="5" spans="1:10" ht="234" customHeight="1" x14ac:dyDescent="0.2">
      <c r="A5" s="68" t="s">
        <v>86</v>
      </c>
      <c r="B5" s="69" t="s">
        <v>107</v>
      </c>
      <c r="C5" s="237" t="s">
        <v>105</v>
      </c>
      <c r="D5" s="195">
        <v>300</v>
      </c>
      <c r="E5" s="238"/>
      <c r="F5" s="87"/>
      <c r="G5" s="86"/>
      <c r="H5" s="87"/>
      <c r="I5" s="88"/>
      <c r="J5" s="52"/>
    </row>
    <row r="6" spans="1:10" ht="279.75" customHeight="1" x14ac:dyDescent="0.2">
      <c r="A6" s="64">
        <v>4</v>
      </c>
      <c r="B6" s="65" t="s">
        <v>116</v>
      </c>
      <c r="C6" s="74" t="s">
        <v>105</v>
      </c>
      <c r="D6" s="195">
        <v>50</v>
      </c>
      <c r="E6" s="238"/>
      <c r="F6" s="87"/>
      <c r="G6" s="86"/>
      <c r="H6" s="87"/>
      <c r="I6" s="88"/>
      <c r="J6" s="52"/>
    </row>
    <row r="7" spans="1:10" ht="208.5" customHeight="1" x14ac:dyDescent="0.2">
      <c r="A7" s="64" t="s">
        <v>90</v>
      </c>
      <c r="B7" s="70" t="s">
        <v>115</v>
      </c>
      <c r="C7" s="74" t="s">
        <v>105</v>
      </c>
      <c r="D7" s="195">
        <v>55</v>
      </c>
      <c r="E7" s="238"/>
      <c r="F7" s="87"/>
      <c r="G7" s="86"/>
      <c r="H7" s="87"/>
      <c r="I7" s="88"/>
      <c r="J7" s="52"/>
    </row>
    <row r="8" spans="1:10" ht="263.25" customHeight="1" x14ac:dyDescent="0.2">
      <c r="A8" s="64" t="s">
        <v>123</v>
      </c>
      <c r="B8" s="65" t="s">
        <v>113</v>
      </c>
      <c r="C8" s="74" t="s">
        <v>105</v>
      </c>
      <c r="D8" s="195">
        <v>1500</v>
      </c>
      <c r="E8" s="238"/>
      <c r="F8" s="87"/>
      <c r="G8" s="86"/>
      <c r="H8" s="87"/>
      <c r="I8" s="88"/>
      <c r="J8" s="52"/>
    </row>
    <row r="9" spans="1:10" ht="112.5" customHeight="1" x14ac:dyDescent="0.2">
      <c r="A9" s="64" t="s">
        <v>128</v>
      </c>
      <c r="B9" s="66" t="s">
        <v>114</v>
      </c>
      <c r="C9" s="74" t="s">
        <v>10</v>
      </c>
      <c r="D9" s="195">
        <v>1000</v>
      </c>
      <c r="E9" s="238"/>
      <c r="F9" s="87"/>
      <c r="G9" s="86"/>
      <c r="H9" s="87"/>
      <c r="I9" s="88"/>
      <c r="J9" s="52"/>
    </row>
    <row r="10" spans="1:10" ht="148.5" customHeight="1" x14ac:dyDescent="0.2">
      <c r="A10" s="64" t="s">
        <v>129</v>
      </c>
      <c r="B10" s="65" t="s">
        <v>108</v>
      </c>
      <c r="C10" s="74" t="s">
        <v>10</v>
      </c>
      <c r="D10" s="195">
        <v>6300</v>
      </c>
      <c r="E10" s="238"/>
      <c r="F10" s="87"/>
      <c r="G10" s="86"/>
      <c r="H10" s="87"/>
      <c r="I10" s="88"/>
      <c r="J10" s="52"/>
    </row>
    <row r="11" spans="1:10" ht="116.25" customHeight="1" x14ac:dyDescent="0.2">
      <c r="A11" s="64" t="s">
        <v>130</v>
      </c>
      <c r="B11" s="65" t="s">
        <v>110</v>
      </c>
      <c r="C11" s="74" t="s">
        <v>10</v>
      </c>
      <c r="D11" s="195">
        <v>300</v>
      </c>
      <c r="E11" s="238"/>
      <c r="F11" s="87"/>
      <c r="G11" s="86"/>
      <c r="H11" s="87"/>
      <c r="I11" s="88"/>
      <c r="J11" s="52"/>
    </row>
    <row r="12" spans="1:10" ht="115.5" customHeight="1" thickBot="1" x14ac:dyDescent="0.25">
      <c r="A12" s="64" t="s">
        <v>131</v>
      </c>
      <c r="B12" s="65" t="s">
        <v>109</v>
      </c>
      <c r="C12" s="74" t="s">
        <v>10</v>
      </c>
      <c r="D12" s="195">
        <v>900</v>
      </c>
      <c r="E12" s="238"/>
      <c r="F12" s="234"/>
      <c r="G12" s="86"/>
      <c r="H12" s="234"/>
      <c r="I12" s="88"/>
      <c r="J12" s="52"/>
    </row>
    <row r="13" spans="1:10" ht="18.75" thickBot="1" x14ac:dyDescent="0.25">
      <c r="A13" s="126"/>
      <c r="B13" s="94"/>
      <c r="C13" s="235"/>
      <c r="D13" s="252" t="s">
        <v>11</v>
      </c>
      <c r="E13" s="253"/>
      <c r="F13" s="236"/>
      <c r="G13" s="89"/>
      <c r="H13" s="236"/>
      <c r="I13" s="128"/>
      <c r="J13" s="53"/>
    </row>
    <row r="14" spans="1:10" ht="15" x14ac:dyDescent="0.3">
      <c r="A14" s="60"/>
      <c r="B14" s="60"/>
      <c r="C14" s="60"/>
      <c r="D14" s="60"/>
      <c r="E14" s="60"/>
      <c r="F14" s="71"/>
      <c r="G14" s="60"/>
      <c r="H14" s="71"/>
      <c r="I14" s="60"/>
    </row>
    <row r="16" spans="1:10" x14ac:dyDescent="0.2">
      <c r="G16" s="54"/>
    </row>
  </sheetData>
  <mergeCells count="1">
    <mergeCell ref="D13:E13"/>
  </mergeCells>
  <printOptions horizontalCentered="1"/>
  <pageMargins left="0.23622047244094491" right="0.23622047244094491" top="0.74803149606299213" bottom="0.94488188976377963" header="0.31496062992125984" footer="0.31496062992125984"/>
  <pageSetup paperSize="9" scale="60" orientation="landscape" horizontalDpi="0" verticalDpi="0" r:id="rId1"/>
  <headerFooter alignWithMargins="0">
    <oddHeader>&amp;LNr postępowania ZP/22/2020/PN&amp;CFormularz asortymentowo-cenowy&amp;RZałącznik nr 2 do SIWZ</oddHeader>
    <oddFooter>&amp;R.................................................
(podpis)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54F90-7DDF-4AAA-85B0-FA6F19817EDF}">
  <sheetPr>
    <tabColor theme="6"/>
  </sheetPr>
  <dimension ref="A1:J17"/>
  <sheetViews>
    <sheetView tabSelected="1" workbookViewId="0">
      <selection activeCell="F15" sqref="F15"/>
    </sheetView>
  </sheetViews>
  <sheetFormatPr defaultRowHeight="12.75" x14ac:dyDescent="0.2"/>
  <cols>
    <col min="1" max="1" width="6.140625" customWidth="1"/>
    <col min="2" max="2" width="52.7109375" customWidth="1"/>
    <col min="3" max="3" width="8.85546875" customWidth="1"/>
    <col min="4" max="4" width="19.7109375" customWidth="1"/>
    <col min="5" max="5" width="19.140625" customWidth="1"/>
    <col min="6" max="6" width="17.5703125" style="57" customWidth="1"/>
    <col min="7" max="7" width="11.28515625" customWidth="1"/>
    <col min="8" max="8" width="16.42578125" style="57" customWidth="1"/>
    <col min="9" max="9" width="16.7109375" customWidth="1"/>
    <col min="10" max="10" width="18" customWidth="1"/>
  </cols>
  <sheetData>
    <row r="1" spans="1:10" ht="15" customHeight="1" x14ac:dyDescent="0.3">
      <c r="A1" s="62" t="s">
        <v>117</v>
      </c>
      <c r="B1" s="62"/>
      <c r="C1" s="60"/>
      <c r="D1" s="60"/>
      <c r="E1" s="60"/>
      <c r="F1" s="71"/>
      <c r="G1" s="60"/>
      <c r="H1" s="71"/>
      <c r="I1" s="60"/>
      <c r="J1" s="60"/>
    </row>
    <row r="2" spans="1:10" ht="57" customHeight="1" thickBot="1" x14ac:dyDescent="0.25">
      <c r="A2" s="254" t="s">
        <v>1</v>
      </c>
      <c r="B2" s="255"/>
      <c r="C2" s="93" t="s">
        <v>2</v>
      </c>
      <c r="D2" s="207" t="s">
        <v>152</v>
      </c>
      <c r="E2" s="93" t="s">
        <v>4</v>
      </c>
      <c r="F2" s="208" t="s">
        <v>5</v>
      </c>
      <c r="G2" s="93" t="s">
        <v>6</v>
      </c>
      <c r="H2" s="208" t="s">
        <v>7</v>
      </c>
      <c r="I2" s="93" t="s">
        <v>8</v>
      </c>
      <c r="J2" s="93" t="s">
        <v>9</v>
      </c>
    </row>
    <row r="3" spans="1:10" ht="128.25" customHeight="1" thickBot="1" x14ac:dyDescent="0.25">
      <c r="A3" s="258" t="s">
        <v>89</v>
      </c>
      <c r="B3" s="259"/>
      <c r="C3" s="74" t="s">
        <v>10</v>
      </c>
      <c r="D3" s="75">
        <v>150</v>
      </c>
      <c r="E3" s="95"/>
      <c r="F3" s="76"/>
      <c r="G3" s="77"/>
      <c r="H3" s="78"/>
      <c r="I3" s="209"/>
      <c r="J3" s="80"/>
    </row>
    <row r="4" spans="1:10" ht="39.75" customHeight="1" x14ac:dyDescent="0.2">
      <c r="A4" s="97"/>
      <c r="B4" s="97"/>
      <c r="C4" s="81"/>
      <c r="D4" s="239"/>
      <c r="E4" s="239"/>
      <c r="F4" s="239"/>
      <c r="G4" s="85"/>
      <c r="H4" s="99"/>
      <c r="I4" s="239"/>
      <c r="J4" s="239"/>
    </row>
    <row r="5" spans="1:10" ht="21.75" customHeight="1" x14ac:dyDescent="0.3">
      <c r="A5" s="60"/>
      <c r="B5" s="60"/>
      <c r="C5" s="60"/>
      <c r="D5" s="60"/>
      <c r="E5" s="60"/>
      <c r="F5" s="71"/>
      <c r="G5" s="60"/>
      <c r="H5" s="71"/>
      <c r="I5" s="60"/>
      <c r="J5" s="60"/>
    </row>
    <row r="6" spans="1:10" ht="15" x14ac:dyDescent="0.3">
      <c r="A6" s="62" t="s">
        <v>118</v>
      </c>
      <c r="B6" s="62"/>
      <c r="C6" s="60"/>
      <c r="D6" s="60"/>
      <c r="E6" s="60"/>
      <c r="F6" s="71"/>
      <c r="G6" s="60"/>
      <c r="H6" s="71"/>
      <c r="I6" s="60"/>
      <c r="J6" s="60"/>
    </row>
    <row r="7" spans="1:10" ht="60" customHeight="1" thickBot="1" x14ac:dyDescent="0.25">
      <c r="A7" s="284" t="s">
        <v>1</v>
      </c>
      <c r="B7" s="285"/>
      <c r="C7" s="286" t="s">
        <v>2</v>
      </c>
      <c r="D7" s="287" t="s">
        <v>161</v>
      </c>
      <c r="E7" s="286" t="s">
        <v>4</v>
      </c>
      <c r="F7" s="208" t="s">
        <v>5</v>
      </c>
      <c r="G7" s="286" t="s">
        <v>6</v>
      </c>
      <c r="H7" s="208" t="s">
        <v>7</v>
      </c>
      <c r="I7" s="286" t="s">
        <v>8</v>
      </c>
      <c r="J7" s="286" t="s">
        <v>9</v>
      </c>
    </row>
    <row r="8" spans="1:10" ht="68.25" customHeight="1" thickBot="1" x14ac:dyDescent="0.25">
      <c r="A8" s="288" t="s">
        <v>155</v>
      </c>
      <c r="B8" s="288"/>
      <c r="C8" s="74" t="s">
        <v>88</v>
      </c>
      <c r="D8" s="75">
        <v>160</v>
      </c>
      <c r="E8" s="96"/>
      <c r="F8" s="76"/>
      <c r="G8" s="77"/>
      <c r="H8" s="78"/>
      <c r="I8" s="209"/>
      <c r="J8" s="80"/>
    </row>
    <row r="9" spans="1:10" ht="34.5" customHeight="1" x14ac:dyDescent="0.2">
      <c r="A9" s="97"/>
      <c r="B9" s="97"/>
      <c r="C9" s="81"/>
      <c r="F9" s="98"/>
      <c r="G9" s="85"/>
      <c r="H9" s="99"/>
      <c r="I9" s="239"/>
      <c r="J9" s="239"/>
    </row>
    <row r="10" spans="1:10" ht="27.75" customHeight="1" x14ac:dyDescent="0.2">
      <c r="A10" s="81"/>
      <c r="B10" s="97"/>
      <c r="C10" s="81"/>
      <c r="D10" s="82"/>
      <c r="E10" s="84"/>
      <c r="F10" s="84"/>
      <c r="G10" s="85"/>
      <c r="H10" s="82"/>
      <c r="I10" s="84"/>
      <c r="J10" s="84"/>
    </row>
    <row r="11" spans="1:10" ht="20.25" customHeight="1" x14ac:dyDescent="0.2">
      <c r="A11" s="210" t="s">
        <v>119</v>
      </c>
      <c r="B11" s="211"/>
      <c r="C11" s="81"/>
      <c r="D11" s="82"/>
      <c r="E11" s="84"/>
      <c r="F11" s="84"/>
      <c r="G11" s="85"/>
      <c r="H11" s="82"/>
      <c r="I11" s="84"/>
      <c r="J11" s="84"/>
    </row>
    <row r="12" spans="1:10" ht="57" customHeight="1" thickBot="1" x14ac:dyDescent="0.25">
      <c r="A12" s="254" t="s">
        <v>1</v>
      </c>
      <c r="B12" s="255"/>
      <c r="C12" s="93" t="s">
        <v>2</v>
      </c>
      <c r="D12" s="207" t="s">
        <v>161</v>
      </c>
      <c r="E12" s="93" t="s">
        <v>4</v>
      </c>
      <c r="F12" s="208" t="s">
        <v>5</v>
      </c>
      <c r="G12" s="93" t="s">
        <v>6</v>
      </c>
      <c r="H12" s="208" t="s">
        <v>7</v>
      </c>
      <c r="I12" s="93" t="s">
        <v>8</v>
      </c>
      <c r="J12" s="93" t="s">
        <v>9</v>
      </c>
    </row>
    <row r="13" spans="1:10" ht="85.5" customHeight="1" thickBot="1" x14ac:dyDescent="0.25">
      <c r="A13" s="258" t="s">
        <v>154</v>
      </c>
      <c r="B13" s="259"/>
      <c r="C13" s="74" t="s">
        <v>88</v>
      </c>
      <c r="D13" s="75">
        <v>500</v>
      </c>
      <c r="E13" s="96"/>
      <c r="F13" s="76"/>
      <c r="G13" s="77"/>
      <c r="H13" s="78"/>
      <c r="I13" s="212"/>
      <c r="J13" s="74"/>
    </row>
    <row r="14" spans="1:10" ht="14.25" customHeight="1" x14ac:dyDescent="0.3">
      <c r="A14" s="60"/>
      <c r="B14" s="60"/>
      <c r="C14" s="60"/>
      <c r="D14" s="60"/>
      <c r="E14" s="60"/>
      <c r="F14" s="71"/>
      <c r="G14" s="60"/>
      <c r="H14" s="71"/>
      <c r="I14" s="60"/>
      <c r="J14" s="60"/>
    </row>
    <row r="15" spans="1:10" ht="32.25" customHeight="1" x14ac:dyDescent="0.3">
      <c r="A15" s="62" t="s">
        <v>92</v>
      </c>
      <c r="B15" s="60"/>
      <c r="C15" s="60"/>
      <c r="D15" s="60"/>
      <c r="E15" s="60"/>
      <c r="F15" s="71"/>
      <c r="G15" s="60"/>
      <c r="H15" s="71"/>
      <c r="I15" s="60"/>
      <c r="J15" s="60"/>
    </row>
    <row r="16" spans="1:10" ht="64.5" customHeight="1" thickBot="1" x14ac:dyDescent="0.25">
      <c r="A16" s="254" t="s">
        <v>1</v>
      </c>
      <c r="B16" s="255"/>
      <c r="C16" s="93" t="s">
        <v>2</v>
      </c>
      <c r="D16" s="207" t="s">
        <v>144</v>
      </c>
      <c r="E16" s="93" t="s">
        <v>4</v>
      </c>
      <c r="F16" s="208" t="s">
        <v>5</v>
      </c>
      <c r="G16" s="93" t="s">
        <v>6</v>
      </c>
      <c r="H16" s="208" t="s">
        <v>7</v>
      </c>
      <c r="I16" s="93" t="s">
        <v>8</v>
      </c>
      <c r="J16" s="93" t="s">
        <v>9</v>
      </c>
    </row>
    <row r="17" spans="1:10" ht="243.75" customHeight="1" thickBot="1" x14ac:dyDescent="0.25">
      <c r="A17" s="256" t="s">
        <v>153</v>
      </c>
      <c r="B17" s="257"/>
      <c r="C17" s="74" t="s">
        <v>88</v>
      </c>
      <c r="D17" s="75">
        <v>7500</v>
      </c>
      <c r="E17" s="96"/>
      <c r="F17" s="76"/>
      <c r="G17" s="77"/>
      <c r="H17" s="78"/>
      <c r="I17" s="209"/>
      <c r="J17" s="80"/>
    </row>
  </sheetData>
  <mergeCells count="8">
    <mergeCell ref="A2:B2"/>
    <mergeCell ref="A17:B17"/>
    <mergeCell ref="A13:B13"/>
    <mergeCell ref="A12:B12"/>
    <mergeCell ref="A16:B16"/>
    <mergeCell ref="A7:B7"/>
    <mergeCell ref="A8:B8"/>
    <mergeCell ref="A3:B3"/>
  </mergeCells>
  <printOptions horizontalCentered="1"/>
  <pageMargins left="0.23622047244094491" right="0.23622047244094491" top="0.74803149606299213" bottom="0.94488188976377963" header="0.31496062992125984" footer="0.31496062992125984"/>
  <pageSetup paperSize="9" scale="75" orientation="landscape" horizontalDpi="0" verticalDpi="0" r:id="rId1"/>
  <headerFooter alignWithMargins="0">
    <oddHeader>&amp;LNr postępowania ZP/22/2020/PN&amp;CFormularz asortymentowo-cenowy&amp;RZałącznik nr 2 do SIWZ</oddHeader>
    <oddFooter>&amp;R.................................................
(podpis)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CDC66-4D25-4A19-9713-A95B5E07F6F7}">
  <dimension ref="A1:J8"/>
  <sheetViews>
    <sheetView topLeftCell="A7" workbookViewId="0">
      <selection activeCell="C12" sqref="C12"/>
    </sheetView>
  </sheetViews>
  <sheetFormatPr defaultRowHeight="12.75" x14ac:dyDescent="0.2"/>
  <cols>
    <col min="1" max="1" width="6.140625" customWidth="1"/>
    <col min="2" max="2" width="52.140625" customWidth="1"/>
    <col min="4" max="4" width="17.28515625" customWidth="1"/>
    <col min="5" max="5" width="20.140625" customWidth="1"/>
    <col min="6" max="6" width="17.5703125" style="57" customWidth="1"/>
    <col min="7" max="7" width="12.42578125" customWidth="1"/>
    <col min="8" max="8" width="16.42578125" style="57" customWidth="1"/>
    <col min="9" max="9" width="13.7109375" customWidth="1"/>
    <col min="10" max="10" width="17.28515625" customWidth="1"/>
  </cols>
  <sheetData>
    <row r="1" spans="1:10" ht="14.25" customHeight="1" x14ac:dyDescent="0.35">
      <c r="A1" s="61" t="s">
        <v>166</v>
      </c>
      <c r="B1" s="62"/>
      <c r="C1" s="60"/>
      <c r="D1" s="60"/>
      <c r="E1" s="60"/>
      <c r="F1" s="71"/>
      <c r="G1" s="60"/>
      <c r="H1" s="71"/>
      <c r="I1" s="60"/>
      <c r="J1" s="60"/>
    </row>
    <row r="2" spans="1:10" ht="63.75" customHeight="1" thickBot="1" x14ac:dyDescent="0.25">
      <c r="A2" s="260" t="s">
        <v>1</v>
      </c>
      <c r="B2" s="261"/>
      <c r="C2" s="63" t="s">
        <v>2</v>
      </c>
      <c r="D2" s="92" t="s">
        <v>162</v>
      </c>
      <c r="E2" s="63" t="s">
        <v>4</v>
      </c>
      <c r="F2" s="72" t="s">
        <v>5</v>
      </c>
      <c r="G2" s="63" t="s">
        <v>6</v>
      </c>
      <c r="H2" s="72" t="s">
        <v>7</v>
      </c>
      <c r="I2" s="63" t="s">
        <v>8</v>
      </c>
      <c r="J2" s="73" t="s">
        <v>9</v>
      </c>
    </row>
    <row r="3" spans="1:10" ht="157.5" customHeight="1" thickBot="1" x14ac:dyDescent="0.25">
      <c r="A3" s="258" t="s">
        <v>163</v>
      </c>
      <c r="B3" s="259"/>
      <c r="C3" s="74" t="s">
        <v>10</v>
      </c>
      <c r="D3" s="75">
        <v>500</v>
      </c>
      <c r="E3" s="95"/>
      <c r="F3" s="76"/>
      <c r="G3" s="77"/>
      <c r="H3" s="78"/>
      <c r="I3" s="79"/>
      <c r="J3" s="80"/>
    </row>
    <row r="4" spans="1:10" ht="21.75" customHeight="1" x14ac:dyDescent="0.2">
      <c r="A4" s="97"/>
      <c r="B4" s="97"/>
      <c r="C4" s="81"/>
      <c r="F4" s="98"/>
      <c r="G4" s="85"/>
      <c r="H4" s="99"/>
      <c r="I4" s="83"/>
      <c r="J4" s="84"/>
    </row>
    <row r="5" spans="1:10" ht="15" x14ac:dyDescent="0.3">
      <c r="A5" s="60"/>
      <c r="B5" s="60"/>
      <c r="C5" s="60"/>
      <c r="D5" s="60"/>
      <c r="E5" s="60"/>
      <c r="F5" s="71"/>
      <c r="G5" s="60"/>
      <c r="H5" s="71"/>
      <c r="I5" s="60"/>
      <c r="J5" s="60"/>
    </row>
    <row r="6" spans="1:10" ht="17.25" x14ac:dyDescent="0.35">
      <c r="A6" s="61" t="s">
        <v>167</v>
      </c>
      <c r="B6" s="62"/>
      <c r="C6" s="60"/>
      <c r="D6" s="60"/>
      <c r="E6" s="60"/>
      <c r="F6" s="71"/>
      <c r="G6" s="60"/>
      <c r="H6" s="71"/>
      <c r="I6" s="60"/>
      <c r="J6" s="60"/>
    </row>
    <row r="7" spans="1:10" ht="69.75" customHeight="1" thickBot="1" x14ac:dyDescent="0.25">
      <c r="A7" s="260" t="s">
        <v>1</v>
      </c>
      <c r="B7" s="261"/>
      <c r="C7" s="63" t="s">
        <v>2</v>
      </c>
      <c r="D7" s="92" t="s">
        <v>162</v>
      </c>
      <c r="E7" s="63" t="s">
        <v>4</v>
      </c>
      <c r="F7" s="72" t="s">
        <v>5</v>
      </c>
      <c r="G7" s="63" t="s">
        <v>6</v>
      </c>
      <c r="H7" s="72" t="s">
        <v>7</v>
      </c>
      <c r="I7" s="63" t="s">
        <v>8</v>
      </c>
      <c r="J7" s="73" t="s">
        <v>9</v>
      </c>
    </row>
    <row r="8" spans="1:10" ht="129.75" customHeight="1" thickBot="1" x14ac:dyDescent="0.25">
      <c r="A8" s="258" t="s">
        <v>164</v>
      </c>
      <c r="B8" s="259"/>
      <c r="C8" s="74" t="s">
        <v>88</v>
      </c>
      <c r="D8" s="75">
        <v>500</v>
      </c>
      <c r="E8" s="96"/>
      <c r="F8" s="76"/>
      <c r="G8" s="77"/>
      <c r="H8" s="78"/>
      <c r="I8" s="79"/>
      <c r="J8" s="80"/>
    </row>
  </sheetData>
  <mergeCells count="4">
    <mergeCell ref="A2:B2"/>
    <mergeCell ref="A3:B3"/>
    <mergeCell ref="A7:B7"/>
    <mergeCell ref="A8:B8"/>
  </mergeCells>
  <printOptions horizontalCentered="1"/>
  <pageMargins left="0.23622047244094491" right="0.23622047244094491" top="0.74803149606299213" bottom="0.94488188976377963" header="0.31496062992125984" footer="0.31496062992125984"/>
  <pageSetup paperSize="9" scale="80" orientation="landscape" horizontalDpi="0" verticalDpi="0" r:id="rId1"/>
  <headerFooter alignWithMargins="0">
    <oddHeader>&amp;LNr postępowania ZP/22/2020/PN&amp;CFormularz asortymentowo-cenowy&amp;RZałącznik nr 2 do SIWZ</oddHeader>
    <oddFooter>&amp;R.................................................
(podpis)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heetViews>
  <sheetFormatPr defaultColWidth="9" defaultRowHeight="12" x14ac:dyDescent="0.2"/>
  <cols>
    <col min="1" max="1" width="5" style="7" customWidth="1"/>
    <col min="2" max="2" width="51.28515625" style="8" customWidth="1"/>
    <col min="3" max="3" width="9" style="7"/>
    <col min="4" max="4" width="13.140625" style="9" customWidth="1"/>
    <col min="5" max="5" width="12.5703125" style="10" customWidth="1"/>
    <col min="6" max="6" width="12.7109375" style="11" customWidth="1"/>
    <col min="7" max="7" width="8.5703125" style="10" customWidth="1"/>
    <col min="8" max="8" width="13.28515625" style="11" customWidth="1"/>
    <col min="9" max="9" width="17.140625" style="10" customWidth="1"/>
    <col min="10" max="10" width="16.7109375" style="10" customWidth="1"/>
    <col min="11" max="16384" width="9" style="10"/>
  </cols>
  <sheetData>
    <row r="1" spans="1:10" x14ac:dyDescent="0.2">
      <c r="B1" s="12"/>
    </row>
    <row r="2" spans="1:10" x14ac:dyDescent="0.2">
      <c r="B2" s="13" t="s">
        <v>18</v>
      </c>
    </row>
    <row r="3" spans="1:10" ht="55.5" customHeight="1" x14ac:dyDescent="0.2">
      <c r="A3" s="14" t="s">
        <v>0</v>
      </c>
      <c r="B3" s="15" t="s">
        <v>1</v>
      </c>
      <c r="C3" s="15" t="s">
        <v>2</v>
      </c>
      <c r="D3" s="16" t="s">
        <v>3</v>
      </c>
      <c r="E3" s="15" t="s">
        <v>4</v>
      </c>
      <c r="F3" s="17" t="s">
        <v>5</v>
      </c>
      <c r="G3" s="15" t="s">
        <v>6</v>
      </c>
      <c r="H3" s="17" t="s">
        <v>7</v>
      </c>
      <c r="I3" s="18" t="s">
        <v>8</v>
      </c>
      <c r="J3" s="18" t="s">
        <v>9</v>
      </c>
    </row>
    <row r="4" spans="1:10" ht="176.25" customHeight="1" x14ac:dyDescent="0.2">
      <c r="A4" s="19">
        <v>1</v>
      </c>
      <c r="B4" s="20" t="s">
        <v>19</v>
      </c>
      <c r="C4" s="19" t="s">
        <v>17</v>
      </c>
      <c r="D4" s="19">
        <v>8500</v>
      </c>
      <c r="E4" s="21">
        <v>4.38</v>
      </c>
      <c r="F4" s="22">
        <f>D4*E4</f>
        <v>37230</v>
      </c>
      <c r="G4" s="23"/>
      <c r="H4" s="22"/>
      <c r="I4" s="24"/>
      <c r="J4" s="20"/>
    </row>
    <row r="5" spans="1:10" ht="20.25" customHeight="1" x14ac:dyDescent="0.2">
      <c r="A5" s="25"/>
      <c r="B5" s="26"/>
      <c r="C5" s="25"/>
      <c r="D5" s="25"/>
      <c r="E5" s="27"/>
      <c r="F5" s="28"/>
      <c r="G5" s="29"/>
      <c r="H5" s="28"/>
      <c r="I5" s="26"/>
      <c r="J5" s="26"/>
    </row>
    <row r="6" spans="1:10" ht="27.75" customHeight="1" x14ac:dyDescent="0.2">
      <c r="A6" s="25"/>
      <c r="B6" s="26"/>
      <c r="C6" s="25"/>
      <c r="D6" s="25"/>
      <c r="E6" s="27"/>
      <c r="F6" s="28"/>
      <c r="G6" s="29"/>
      <c r="H6" s="28"/>
      <c r="I6" s="26"/>
      <c r="J6" s="26"/>
    </row>
    <row r="7" spans="1:10" ht="24.75" customHeight="1" x14ac:dyDescent="0.2">
      <c r="A7" s="25"/>
      <c r="B7" s="13" t="s">
        <v>20</v>
      </c>
      <c r="C7" s="25"/>
      <c r="D7" s="25"/>
      <c r="E7" s="26"/>
      <c r="F7" s="28"/>
      <c r="G7" s="26"/>
      <c r="H7" s="28"/>
      <c r="I7" s="26"/>
      <c r="J7" s="26"/>
    </row>
    <row r="8" spans="1:10" ht="55.5" customHeight="1" x14ac:dyDescent="0.2">
      <c r="A8" s="14" t="s">
        <v>0</v>
      </c>
      <c r="B8" s="30" t="s">
        <v>1</v>
      </c>
      <c r="C8" s="15" t="s">
        <v>2</v>
      </c>
      <c r="D8" s="16" t="s">
        <v>3</v>
      </c>
      <c r="E8" s="15" t="s">
        <v>4</v>
      </c>
      <c r="F8" s="31" t="s">
        <v>5</v>
      </c>
      <c r="G8" s="15" t="s">
        <v>6</v>
      </c>
      <c r="H8" s="31" t="s">
        <v>7</v>
      </c>
      <c r="I8" s="18" t="s">
        <v>8</v>
      </c>
      <c r="J8" s="18" t="s">
        <v>9</v>
      </c>
    </row>
    <row r="9" spans="1:10" ht="12.75" customHeight="1" x14ac:dyDescent="0.2">
      <c r="A9" s="269">
        <v>1</v>
      </c>
      <c r="B9" s="32" t="s">
        <v>21</v>
      </c>
      <c r="C9" s="270" t="s">
        <v>17</v>
      </c>
      <c r="D9" s="271">
        <v>250</v>
      </c>
      <c r="E9" s="272">
        <v>4.3</v>
      </c>
      <c r="F9" s="262">
        <f>D9*E9</f>
        <v>1075</v>
      </c>
      <c r="G9" s="273"/>
      <c r="H9" s="262"/>
      <c r="I9" s="263"/>
      <c r="J9" s="263"/>
    </row>
    <row r="10" spans="1:10" ht="16.5" customHeight="1" x14ac:dyDescent="0.2">
      <c r="A10" s="269"/>
      <c r="B10" s="37" t="s">
        <v>22</v>
      </c>
      <c r="C10" s="270"/>
      <c r="D10" s="271"/>
      <c r="E10" s="272"/>
      <c r="F10" s="262"/>
      <c r="G10" s="273"/>
      <c r="H10" s="262"/>
      <c r="I10" s="263"/>
      <c r="J10" s="263"/>
    </row>
    <row r="11" spans="1:10" ht="12.75" customHeight="1" x14ac:dyDescent="0.2">
      <c r="A11" s="264">
        <v>2</v>
      </c>
      <c r="B11" s="32" t="s">
        <v>21</v>
      </c>
      <c r="C11" s="265" t="s">
        <v>17</v>
      </c>
      <c r="D11" s="266">
        <v>250</v>
      </c>
      <c r="E11" s="267">
        <v>4</v>
      </c>
      <c r="F11" s="262">
        <f>D11*E11</f>
        <v>1000</v>
      </c>
      <c r="G11" s="268"/>
      <c r="H11" s="262"/>
      <c r="I11" s="267"/>
      <c r="J11" s="267"/>
    </row>
    <row r="12" spans="1:10" x14ac:dyDescent="0.2">
      <c r="A12" s="264"/>
      <c r="B12" s="37" t="s">
        <v>23</v>
      </c>
      <c r="C12" s="265"/>
      <c r="D12" s="266"/>
      <c r="E12" s="267"/>
      <c r="F12" s="262"/>
      <c r="G12" s="268"/>
      <c r="H12" s="262"/>
      <c r="I12" s="267"/>
      <c r="J12" s="267"/>
    </row>
    <row r="13" spans="1:10" ht="12.75" customHeight="1" x14ac:dyDescent="0.2">
      <c r="A13" s="266">
        <v>3</v>
      </c>
      <c r="B13" s="20" t="s">
        <v>24</v>
      </c>
      <c r="C13" s="266" t="s">
        <v>17</v>
      </c>
      <c r="D13" s="266">
        <v>500</v>
      </c>
      <c r="E13" s="267">
        <v>3.85</v>
      </c>
      <c r="F13" s="262">
        <f>D13*E13</f>
        <v>1925</v>
      </c>
      <c r="G13" s="268"/>
      <c r="H13" s="262"/>
      <c r="I13" s="267"/>
      <c r="J13" s="267"/>
    </row>
    <row r="14" spans="1:10" x14ac:dyDescent="0.2">
      <c r="A14" s="266"/>
      <c r="B14" s="20" t="s">
        <v>25</v>
      </c>
      <c r="C14" s="266"/>
      <c r="D14" s="266"/>
      <c r="E14" s="267"/>
      <c r="F14" s="262"/>
      <c r="G14" s="268"/>
      <c r="H14" s="262"/>
      <c r="I14" s="267"/>
      <c r="J14" s="267"/>
    </row>
    <row r="15" spans="1:10" ht="24.95" customHeight="1" x14ac:dyDescent="0.2">
      <c r="A15" s="25"/>
      <c r="B15" s="26"/>
      <c r="C15" s="25"/>
      <c r="D15" s="25"/>
      <c r="E15" s="39" t="s">
        <v>11</v>
      </c>
      <c r="F15" s="40">
        <f>SUM(F9:F13)</f>
        <v>4000</v>
      </c>
      <c r="H15" s="40"/>
      <c r="I15" s="26"/>
      <c r="J15" s="26"/>
    </row>
    <row r="16" spans="1:10" x14ac:dyDescent="0.2">
      <c r="A16" s="25"/>
      <c r="B16" s="26"/>
      <c r="C16" s="25"/>
      <c r="D16" s="25"/>
      <c r="E16" s="26"/>
      <c r="F16" s="28"/>
      <c r="G16" s="29"/>
      <c r="H16" s="28"/>
      <c r="I16" s="26"/>
      <c r="J16" s="26"/>
    </row>
    <row r="17" spans="1:10" x14ac:dyDescent="0.2">
      <c r="A17" s="25"/>
      <c r="B17" s="13" t="s">
        <v>26</v>
      </c>
      <c r="C17" s="25"/>
      <c r="D17" s="25"/>
      <c r="E17" s="26"/>
      <c r="F17" s="28"/>
      <c r="G17" s="29"/>
      <c r="H17" s="28"/>
      <c r="I17" s="26"/>
      <c r="J17" s="26"/>
    </row>
    <row r="18" spans="1:10" ht="55.5" customHeight="1" x14ac:dyDescent="0.2">
      <c r="A18" s="14" t="s">
        <v>0</v>
      </c>
      <c r="B18" s="30" t="s">
        <v>1</v>
      </c>
      <c r="C18" s="15" t="s">
        <v>2</v>
      </c>
      <c r="D18" s="16" t="s">
        <v>3</v>
      </c>
      <c r="E18" s="15" t="s">
        <v>4</v>
      </c>
      <c r="F18" s="31" t="s">
        <v>5</v>
      </c>
      <c r="G18" s="15" t="s">
        <v>6</v>
      </c>
      <c r="H18" s="31" t="s">
        <v>7</v>
      </c>
      <c r="I18" s="18" t="s">
        <v>8</v>
      </c>
      <c r="J18" s="18" t="s">
        <v>9</v>
      </c>
    </row>
    <row r="19" spans="1:10" ht="12.75" customHeight="1" x14ac:dyDescent="0.2">
      <c r="A19" s="269">
        <v>1</v>
      </c>
      <c r="B19" s="32" t="s">
        <v>27</v>
      </c>
      <c r="C19" s="270" t="s">
        <v>17</v>
      </c>
      <c r="D19" s="271">
        <v>900</v>
      </c>
      <c r="E19" s="263">
        <v>25.5</v>
      </c>
      <c r="F19" s="262">
        <f>D19*E19</f>
        <v>22950</v>
      </c>
      <c r="G19" s="268"/>
      <c r="H19" s="262"/>
      <c r="I19" s="263"/>
      <c r="J19" s="263"/>
    </row>
    <row r="20" spans="1:10" ht="36" x14ac:dyDescent="0.2">
      <c r="A20" s="269"/>
      <c r="B20" s="41" t="s">
        <v>28</v>
      </c>
      <c r="C20" s="270"/>
      <c r="D20" s="271"/>
      <c r="E20" s="263"/>
      <c r="F20" s="262"/>
      <c r="G20" s="268"/>
      <c r="H20" s="262"/>
      <c r="I20" s="263"/>
      <c r="J20" s="263"/>
    </row>
    <row r="21" spans="1:10" ht="24" x14ac:dyDescent="0.2">
      <c r="A21" s="269"/>
      <c r="B21" s="41" t="s">
        <v>29</v>
      </c>
      <c r="C21" s="270"/>
      <c r="D21" s="271"/>
      <c r="E21" s="263"/>
      <c r="F21" s="262"/>
      <c r="G21" s="268"/>
      <c r="H21" s="262"/>
      <c r="I21" s="263"/>
      <c r="J21" s="263"/>
    </row>
    <row r="22" spans="1:10" x14ac:dyDescent="0.2">
      <c r="A22" s="269"/>
      <c r="B22" s="41" t="s">
        <v>30</v>
      </c>
      <c r="C22" s="270"/>
      <c r="D22" s="271"/>
      <c r="E22" s="263"/>
      <c r="F22" s="262"/>
      <c r="G22" s="268"/>
      <c r="H22" s="262"/>
      <c r="I22" s="263"/>
      <c r="J22" s="263"/>
    </row>
    <row r="23" spans="1:10" ht="18" customHeight="1" x14ac:dyDescent="0.2">
      <c r="A23" s="269"/>
      <c r="B23" s="41" t="s">
        <v>31</v>
      </c>
      <c r="C23" s="270"/>
      <c r="D23" s="271"/>
      <c r="E23" s="263"/>
      <c r="F23" s="262"/>
      <c r="G23" s="268"/>
      <c r="H23" s="262"/>
      <c r="I23" s="263"/>
      <c r="J23" s="263"/>
    </row>
    <row r="24" spans="1:10" ht="17.25" customHeight="1" x14ac:dyDescent="0.2">
      <c r="A24" s="269"/>
      <c r="B24" s="41" t="s">
        <v>32</v>
      </c>
      <c r="C24" s="270"/>
      <c r="D24" s="271"/>
      <c r="E24" s="263"/>
      <c r="F24" s="262"/>
      <c r="G24" s="268"/>
      <c r="H24" s="262"/>
      <c r="I24" s="263"/>
      <c r="J24" s="263"/>
    </row>
    <row r="25" spans="1:10" ht="20.25" customHeight="1" x14ac:dyDescent="0.2">
      <c r="A25" s="269"/>
      <c r="B25" s="41" t="s">
        <v>33</v>
      </c>
      <c r="C25" s="270"/>
      <c r="D25" s="271"/>
      <c r="E25" s="263"/>
      <c r="F25" s="262"/>
      <c r="G25" s="268"/>
      <c r="H25" s="262"/>
      <c r="I25" s="263"/>
      <c r="J25" s="263"/>
    </row>
    <row r="26" spans="1:10" ht="24" x14ac:dyDescent="0.2">
      <c r="A26" s="269"/>
      <c r="B26" s="41" t="s">
        <v>34</v>
      </c>
      <c r="C26" s="270"/>
      <c r="D26" s="271"/>
      <c r="E26" s="263"/>
      <c r="F26" s="262"/>
      <c r="G26" s="268"/>
      <c r="H26" s="262"/>
      <c r="I26" s="263"/>
      <c r="J26" s="263"/>
    </row>
    <row r="27" spans="1:10" ht="120" x14ac:dyDescent="0.2">
      <c r="A27" s="269"/>
      <c r="B27" s="41" t="s">
        <v>35</v>
      </c>
      <c r="C27" s="270"/>
      <c r="D27" s="271"/>
      <c r="E27" s="263"/>
      <c r="F27" s="262"/>
      <c r="G27" s="268"/>
      <c r="H27" s="262"/>
      <c r="I27" s="263"/>
      <c r="J27" s="263"/>
    </row>
    <row r="28" spans="1:10" ht="78.75" customHeight="1" x14ac:dyDescent="0.2">
      <c r="A28" s="264">
        <v>2</v>
      </c>
      <c r="B28" s="32" t="s">
        <v>36</v>
      </c>
      <c r="C28" s="265" t="s">
        <v>17</v>
      </c>
      <c r="D28" s="266">
        <v>1800</v>
      </c>
      <c r="E28" s="275">
        <v>30.6</v>
      </c>
      <c r="F28" s="274">
        <f>D28*E28</f>
        <v>55080</v>
      </c>
      <c r="G28" s="268"/>
      <c r="H28" s="274"/>
      <c r="I28" s="267"/>
      <c r="J28" s="267"/>
    </row>
    <row r="29" spans="1:10" ht="40.5" customHeight="1" x14ac:dyDescent="0.2">
      <c r="A29" s="264"/>
      <c r="B29" s="41" t="s">
        <v>28</v>
      </c>
      <c r="C29" s="265"/>
      <c r="D29" s="266"/>
      <c r="E29" s="275"/>
      <c r="F29" s="274"/>
      <c r="G29" s="268"/>
      <c r="H29" s="274"/>
      <c r="I29" s="267"/>
      <c r="J29" s="267"/>
    </row>
    <row r="30" spans="1:10" ht="33" customHeight="1" x14ac:dyDescent="0.2">
      <c r="A30" s="264"/>
      <c r="B30" s="41" t="s">
        <v>37</v>
      </c>
      <c r="C30" s="265"/>
      <c r="D30" s="266"/>
      <c r="E30" s="275"/>
      <c r="F30" s="274"/>
      <c r="G30" s="268"/>
      <c r="H30" s="274"/>
      <c r="I30" s="267"/>
      <c r="J30" s="267"/>
    </row>
    <row r="31" spans="1:10" ht="24" x14ac:dyDescent="0.2">
      <c r="A31" s="264"/>
      <c r="B31" s="41" t="s">
        <v>38</v>
      </c>
      <c r="C31" s="265"/>
      <c r="D31" s="266"/>
      <c r="E31" s="275"/>
      <c r="F31" s="274"/>
      <c r="G31" s="268"/>
      <c r="H31" s="274"/>
      <c r="I31" s="267"/>
      <c r="J31" s="267"/>
    </row>
    <row r="32" spans="1:10" ht="24" x14ac:dyDescent="0.2">
      <c r="A32" s="264"/>
      <c r="B32" s="41" t="s">
        <v>39</v>
      </c>
      <c r="C32" s="265"/>
      <c r="D32" s="266"/>
      <c r="E32" s="275"/>
      <c r="F32" s="274"/>
      <c r="G32" s="268"/>
      <c r="H32" s="274"/>
      <c r="I32" s="267"/>
      <c r="J32" s="267"/>
    </row>
    <row r="33" spans="1:10" x14ac:dyDescent="0.2">
      <c r="A33" s="264"/>
      <c r="B33" s="41" t="s">
        <v>40</v>
      </c>
      <c r="C33" s="265"/>
      <c r="D33" s="266"/>
      <c r="E33" s="275"/>
      <c r="F33" s="274"/>
      <c r="G33" s="268"/>
      <c r="H33" s="274"/>
      <c r="I33" s="267"/>
      <c r="J33" s="267"/>
    </row>
    <row r="34" spans="1:10" ht="24" x14ac:dyDescent="0.2">
      <c r="A34" s="264"/>
      <c r="B34" s="41" t="s">
        <v>33</v>
      </c>
      <c r="C34" s="265"/>
      <c r="D34" s="266"/>
      <c r="E34" s="275"/>
      <c r="F34" s="274"/>
      <c r="G34" s="268"/>
      <c r="H34" s="274"/>
      <c r="I34" s="267"/>
      <c r="J34" s="267"/>
    </row>
    <row r="35" spans="1:10" ht="24" x14ac:dyDescent="0.2">
      <c r="A35" s="264"/>
      <c r="B35" s="41" t="s">
        <v>41</v>
      </c>
      <c r="C35" s="265"/>
      <c r="D35" s="266"/>
      <c r="E35" s="275"/>
      <c r="F35" s="274"/>
      <c r="G35" s="268"/>
      <c r="H35" s="274"/>
      <c r="I35" s="267"/>
      <c r="J35" s="267"/>
    </row>
    <row r="36" spans="1:10" ht="25.5" customHeight="1" x14ac:dyDescent="0.2">
      <c r="A36" s="264"/>
      <c r="B36" s="41" t="s">
        <v>42</v>
      </c>
      <c r="C36" s="265"/>
      <c r="D36" s="266"/>
      <c r="E36" s="275"/>
      <c r="F36" s="274"/>
      <c r="G36" s="268"/>
      <c r="H36" s="274"/>
      <c r="I36" s="267"/>
      <c r="J36" s="267"/>
    </row>
    <row r="37" spans="1:10" ht="114" customHeight="1" x14ac:dyDescent="0.2">
      <c r="A37" s="264"/>
      <c r="B37" s="41" t="s">
        <v>43</v>
      </c>
      <c r="C37" s="265"/>
      <c r="D37" s="266"/>
      <c r="E37" s="275"/>
      <c r="F37" s="274"/>
      <c r="G37" s="268"/>
      <c r="H37" s="274"/>
      <c r="I37" s="267"/>
      <c r="J37" s="267"/>
    </row>
    <row r="38" spans="1:10" ht="48" hidden="1" customHeight="1" x14ac:dyDescent="0.2">
      <c r="A38" s="264">
        <v>3</v>
      </c>
      <c r="B38" s="41"/>
      <c r="C38" s="265" t="s">
        <v>17</v>
      </c>
      <c r="D38" s="266">
        <v>70</v>
      </c>
      <c r="E38" s="275">
        <v>31.5</v>
      </c>
      <c r="F38" s="274">
        <f>D38*E38</f>
        <v>2205</v>
      </c>
      <c r="G38" s="268"/>
      <c r="H38" s="274"/>
      <c r="I38" s="267"/>
      <c r="J38" s="267"/>
    </row>
    <row r="39" spans="1:10" ht="65.25" customHeight="1" x14ac:dyDescent="0.2">
      <c r="A39" s="264"/>
      <c r="B39" s="41" t="s">
        <v>44</v>
      </c>
      <c r="C39" s="265"/>
      <c r="D39" s="266"/>
      <c r="E39" s="275"/>
      <c r="F39" s="274"/>
      <c r="G39" s="268"/>
      <c r="H39" s="274"/>
      <c r="I39" s="267"/>
      <c r="J39" s="267"/>
    </row>
    <row r="40" spans="1:10" ht="45" customHeight="1" x14ac:dyDescent="0.2">
      <c r="A40" s="264"/>
      <c r="B40" s="41" t="s">
        <v>45</v>
      </c>
      <c r="C40" s="265"/>
      <c r="D40" s="266"/>
      <c r="E40" s="275"/>
      <c r="F40" s="274"/>
      <c r="G40" s="268"/>
      <c r="H40" s="274"/>
      <c r="I40" s="267"/>
      <c r="J40" s="267"/>
    </row>
    <row r="41" spans="1:10" ht="54.75" customHeight="1" x14ac:dyDescent="0.2">
      <c r="A41" s="264"/>
      <c r="B41" s="41" t="s">
        <v>46</v>
      </c>
      <c r="C41" s="265"/>
      <c r="D41" s="266"/>
      <c r="E41" s="275"/>
      <c r="F41" s="274"/>
      <c r="G41" s="268"/>
      <c r="H41" s="274"/>
      <c r="I41" s="267"/>
      <c r="J41" s="267"/>
    </row>
    <row r="42" spans="1:10" x14ac:dyDescent="0.2">
      <c r="A42" s="264"/>
      <c r="B42" s="41" t="s">
        <v>47</v>
      </c>
      <c r="C42" s="265"/>
      <c r="D42" s="266"/>
      <c r="E42" s="275"/>
      <c r="F42" s="274"/>
      <c r="G42" s="268"/>
      <c r="H42" s="274"/>
      <c r="I42" s="267"/>
      <c r="J42" s="267"/>
    </row>
    <row r="43" spans="1:10" x14ac:dyDescent="0.2">
      <c r="A43" s="264"/>
      <c r="B43" s="41" t="s">
        <v>48</v>
      </c>
      <c r="C43" s="265"/>
      <c r="D43" s="266"/>
      <c r="E43" s="275"/>
      <c r="F43" s="274"/>
      <c r="G43" s="268"/>
      <c r="H43" s="274"/>
      <c r="I43" s="267"/>
      <c r="J43" s="267"/>
    </row>
    <row r="44" spans="1:10" ht="24" x14ac:dyDescent="0.2">
      <c r="A44" s="264"/>
      <c r="B44" s="41" t="s">
        <v>49</v>
      </c>
      <c r="C44" s="265"/>
      <c r="D44" s="266"/>
      <c r="E44" s="275"/>
      <c r="F44" s="274"/>
      <c r="G44" s="268"/>
      <c r="H44" s="274"/>
      <c r="I44" s="267"/>
      <c r="J44" s="267"/>
    </row>
    <row r="45" spans="1:10" ht="24" x14ac:dyDescent="0.2">
      <c r="A45" s="264"/>
      <c r="B45" s="41" t="s">
        <v>50</v>
      </c>
      <c r="C45" s="265"/>
      <c r="D45" s="266"/>
      <c r="E45" s="275"/>
      <c r="F45" s="274"/>
      <c r="G45" s="268"/>
      <c r="H45" s="274"/>
      <c r="I45" s="267"/>
      <c r="J45" s="267"/>
    </row>
    <row r="46" spans="1:10" ht="24" x14ac:dyDescent="0.2">
      <c r="A46" s="264"/>
      <c r="B46" s="41" t="s">
        <v>51</v>
      </c>
      <c r="C46" s="265"/>
      <c r="D46" s="266"/>
      <c r="E46" s="275"/>
      <c r="F46" s="274"/>
      <c r="G46" s="268"/>
      <c r="H46" s="274"/>
      <c r="I46" s="267"/>
      <c r="J46" s="267"/>
    </row>
    <row r="47" spans="1:10" ht="144" x14ac:dyDescent="0.2">
      <c r="A47" s="264"/>
      <c r="B47" s="37" t="s">
        <v>52</v>
      </c>
      <c r="C47" s="265"/>
      <c r="D47" s="266"/>
      <c r="E47" s="275"/>
      <c r="F47" s="274"/>
      <c r="G47" s="268"/>
      <c r="H47" s="274"/>
      <c r="I47" s="267"/>
      <c r="J47" s="267"/>
    </row>
    <row r="48" spans="1:10" ht="12.75" customHeight="1" x14ac:dyDescent="0.2">
      <c r="A48" s="264">
        <v>4</v>
      </c>
      <c r="B48" s="41" t="s">
        <v>53</v>
      </c>
      <c r="C48" s="265" t="s">
        <v>54</v>
      </c>
      <c r="D48" s="266">
        <v>60</v>
      </c>
      <c r="E48" s="267">
        <v>44</v>
      </c>
      <c r="F48" s="274">
        <f>D48*E48</f>
        <v>2640</v>
      </c>
      <c r="G48" s="268"/>
      <c r="H48" s="274"/>
      <c r="I48" s="267"/>
      <c r="J48" s="267"/>
    </row>
    <row r="49" spans="1:10" ht="36" x14ac:dyDescent="0.2">
      <c r="A49" s="264"/>
      <c r="B49" s="41" t="s">
        <v>55</v>
      </c>
      <c r="C49" s="265"/>
      <c r="D49" s="266"/>
      <c r="E49" s="267"/>
      <c r="F49" s="274"/>
      <c r="G49" s="268"/>
      <c r="H49" s="274"/>
      <c r="I49" s="267"/>
      <c r="J49" s="267"/>
    </row>
    <row r="50" spans="1:10" ht="36" x14ac:dyDescent="0.2">
      <c r="A50" s="264"/>
      <c r="B50" s="41" t="s">
        <v>56</v>
      </c>
      <c r="C50" s="265"/>
      <c r="D50" s="266"/>
      <c r="E50" s="267"/>
      <c r="F50" s="274"/>
      <c r="G50" s="268"/>
      <c r="H50" s="274"/>
      <c r="I50" s="267"/>
      <c r="J50" s="267"/>
    </row>
    <row r="51" spans="1:10" x14ac:dyDescent="0.2">
      <c r="A51" s="264"/>
      <c r="B51" s="41" t="s">
        <v>57</v>
      </c>
      <c r="C51" s="265"/>
      <c r="D51" s="266"/>
      <c r="E51" s="267"/>
      <c r="F51" s="274"/>
      <c r="G51" s="268"/>
      <c r="H51" s="274"/>
      <c r="I51" s="267"/>
      <c r="J51" s="267"/>
    </row>
    <row r="52" spans="1:10" x14ac:dyDescent="0.2">
      <c r="A52" s="264"/>
      <c r="B52" s="41" t="s">
        <v>58</v>
      </c>
      <c r="C52" s="265"/>
      <c r="D52" s="266"/>
      <c r="E52" s="267"/>
      <c r="F52" s="274"/>
      <c r="G52" s="268"/>
      <c r="H52" s="274"/>
      <c r="I52" s="267"/>
      <c r="J52" s="267"/>
    </row>
    <row r="53" spans="1:10" x14ac:dyDescent="0.2">
      <c r="A53" s="264"/>
      <c r="B53" s="41" t="s">
        <v>59</v>
      </c>
      <c r="C53" s="265"/>
      <c r="D53" s="266"/>
      <c r="E53" s="267"/>
      <c r="F53" s="274"/>
      <c r="G53" s="268"/>
      <c r="H53" s="274"/>
      <c r="I53" s="267"/>
      <c r="J53" s="267"/>
    </row>
    <row r="54" spans="1:10" x14ac:dyDescent="0.2">
      <c r="A54" s="264"/>
      <c r="B54" s="41" t="s">
        <v>60</v>
      </c>
      <c r="C54" s="265"/>
      <c r="D54" s="266"/>
      <c r="E54" s="267"/>
      <c r="F54" s="274"/>
      <c r="G54" s="268"/>
      <c r="H54" s="274"/>
      <c r="I54" s="267"/>
      <c r="J54" s="267"/>
    </row>
    <row r="55" spans="1:10" ht="24" x14ac:dyDescent="0.2">
      <c r="A55" s="264"/>
      <c r="B55" s="41" t="s">
        <v>61</v>
      </c>
      <c r="C55" s="265"/>
      <c r="D55" s="266"/>
      <c r="E55" s="267"/>
      <c r="F55" s="274"/>
      <c r="G55" s="268"/>
      <c r="H55" s="274"/>
      <c r="I55" s="267"/>
      <c r="J55" s="267"/>
    </row>
    <row r="56" spans="1:10" x14ac:dyDescent="0.2">
      <c r="A56" s="264"/>
      <c r="B56" s="41" t="s">
        <v>62</v>
      </c>
      <c r="C56" s="265"/>
      <c r="D56" s="266"/>
      <c r="E56" s="267"/>
      <c r="F56" s="274"/>
      <c r="G56" s="268"/>
      <c r="H56" s="274"/>
      <c r="I56" s="267"/>
      <c r="J56" s="267"/>
    </row>
    <row r="57" spans="1:10" ht="24" x14ac:dyDescent="0.2">
      <c r="A57" s="264"/>
      <c r="B57" s="41" t="s">
        <v>63</v>
      </c>
      <c r="C57" s="265"/>
      <c r="D57" s="266"/>
      <c r="E57" s="267"/>
      <c r="F57" s="274"/>
      <c r="G57" s="268"/>
      <c r="H57" s="274"/>
      <c r="I57" s="267"/>
      <c r="J57" s="267"/>
    </row>
    <row r="58" spans="1:10" ht="144" x14ac:dyDescent="0.2">
      <c r="A58" s="264"/>
      <c r="B58" s="20" t="s">
        <v>64</v>
      </c>
      <c r="C58" s="265"/>
      <c r="D58" s="266"/>
      <c r="E58" s="267"/>
      <c r="F58" s="274"/>
      <c r="G58" s="268"/>
      <c r="H58" s="274"/>
      <c r="I58" s="267"/>
      <c r="J58" s="267"/>
    </row>
    <row r="59" spans="1:10" ht="12" hidden="1" customHeight="1" x14ac:dyDescent="0.2">
      <c r="A59" s="264">
        <v>5</v>
      </c>
      <c r="B59" s="41"/>
      <c r="C59" s="265" t="s">
        <v>13</v>
      </c>
      <c r="D59" s="266">
        <v>6000</v>
      </c>
      <c r="E59" s="267">
        <v>5.25</v>
      </c>
      <c r="F59" s="274">
        <f>D59*E59</f>
        <v>31500</v>
      </c>
      <c r="G59" s="268"/>
      <c r="H59" s="274"/>
      <c r="I59" s="267"/>
      <c r="J59" s="267"/>
    </row>
    <row r="60" spans="1:10" ht="156" x14ac:dyDescent="0.2">
      <c r="A60" s="264"/>
      <c r="B60" s="41" t="s">
        <v>65</v>
      </c>
      <c r="C60" s="265"/>
      <c r="D60" s="266"/>
      <c r="E60" s="267"/>
      <c r="F60" s="274"/>
      <c r="G60" s="268"/>
      <c r="H60" s="274"/>
      <c r="I60" s="267"/>
      <c r="J60" s="267"/>
    </row>
    <row r="61" spans="1:10" ht="60" x14ac:dyDescent="0.2">
      <c r="A61" s="264"/>
      <c r="B61" s="41" t="s">
        <v>66</v>
      </c>
      <c r="C61" s="265"/>
      <c r="D61" s="266"/>
      <c r="E61" s="267"/>
      <c r="F61" s="274"/>
      <c r="G61" s="268"/>
      <c r="H61" s="274"/>
      <c r="I61" s="267"/>
      <c r="J61" s="267"/>
    </row>
    <row r="62" spans="1:10" ht="12.75" customHeight="1" x14ac:dyDescent="0.2">
      <c r="A62" s="278">
        <v>6</v>
      </c>
      <c r="B62" s="32" t="s">
        <v>67</v>
      </c>
      <c r="C62" s="279" t="s">
        <v>13</v>
      </c>
      <c r="D62" s="276">
        <v>200</v>
      </c>
      <c r="E62" s="275">
        <v>6.3</v>
      </c>
      <c r="F62" s="283">
        <f>D62*E62</f>
        <v>1260</v>
      </c>
      <c r="G62" s="281"/>
      <c r="H62" s="283"/>
      <c r="I62" s="277"/>
      <c r="J62" s="277"/>
    </row>
    <row r="63" spans="1:10" ht="60" x14ac:dyDescent="0.2">
      <c r="A63" s="278"/>
      <c r="B63" s="41" t="s">
        <v>66</v>
      </c>
      <c r="C63" s="279"/>
      <c r="D63" s="276"/>
      <c r="E63" s="275"/>
      <c r="F63" s="283"/>
      <c r="G63" s="281"/>
      <c r="H63" s="283"/>
      <c r="I63" s="277"/>
      <c r="J63" s="277"/>
    </row>
    <row r="64" spans="1:10" x14ac:dyDescent="0.2">
      <c r="A64" s="44"/>
      <c r="B64" s="45"/>
      <c r="C64" s="44"/>
      <c r="D64" s="44"/>
      <c r="E64" s="39" t="s">
        <v>11</v>
      </c>
      <c r="F64" s="40">
        <f>SUM(F19:F62)</f>
        <v>115635</v>
      </c>
      <c r="H64" s="40"/>
      <c r="I64" s="45"/>
      <c r="J64" s="45"/>
    </row>
    <row r="65" spans="1:10" x14ac:dyDescent="0.2">
      <c r="A65" s="25"/>
      <c r="B65" s="26"/>
      <c r="C65" s="25"/>
      <c r="D65" s="25"/>
      <c r="E65" s="27"/>
      <c r="F65" s="28"/>
      <c r="G65" s="29"/>
      <c r="H65" s="28"/>
      <c r="I65" s="26"/>
      <c r="J65" s="26"/>
    </row>
    <row r="66" spans="1:10" x14ac:dyDescent="0.2">
      <c r="A66" s="25"/>
      <c r="B66" s="26"/>
      <c r="C66" s="25"/>
      <c r="D66" s="25"/>
      <c r="E66" s="27"/>
      <c r="F66" s="28"/>
      <c r="G66" s="29"/>
      <c r="H66" s="28"/>
      <c r="I66" s="26"/>
      <c r="J66" s="26"/>
    </row>
    <row r="67" spans="1:10" x14ac:dyDescent="0.2">
      <c r="A67" s="25"/>
      <c r="B67" s="26"/>
      <c r="C67" s="25"/>
      <c r="D67" s="25"/>
      <c r="E67" s="27"/>
      <c r="F67" s="28"/>
      <c r="G67" s="29"/>
      <c r="H67" s="28"/>
      <c r="I67" s="26"/>
      <c r="J67" s="26"/>
    </row>
    <row r="68" spans="1:10" x14ac:dyDescent="0.2">
      <c r="A68" s="25"/>
      <c r="B68" s="26"/>
      <c r="C68" s="25"/>
      <c r="D68" s="25"/>
      <c r="E68" s="27"/>
      <c r="F68" s="28"/>
      <c r="G68" s="29"/>
      <c r="H68" s="28"/>
      <c r="I68" s="26"/>
      <c r="J68" s="26"/>
    </row>
    <row r="69" spans="1:10" x14ac:dyDescent="0.2">
      <c r="A69" s="25"/>
      <c r="B69" s="26"/>
      <c r="C69" s="25"/>
      <c r="D69" s="25"/>
      <c r="E69" s="27"/>
      <c r="F69" s="28"/>
      <c r="G69" s="29"/>
      <c r="H69" s="28"/>
      <c r="I69" s="26"/>
      <c r="J69" s="26"/>
    </row>
    <row r="70" spans="1:10" x14ac:dyDescent="0.2">
      <c r="A70" s="25"/>
      <c r="B70" s="26"/>
      <c r="C70" s="25"/>
      <c r="D70" s="25"/>
      <c r="E70" s="27"/>
      <c r="F70" s="28"/>
      <c r="G70" s="29"/>
      <c r="H70" s="28"/>
      <c r="I70" s="26"/>
      <c r="J70" s="26"/>
    </row>
    <row r="71" spans="1:10" x14ac:dyDescent="0.2">
      <c r="A71" s="25"/>
      <c r="B71" s="26"/>
      <c r="C71" s="25"/>
      <c r="D71" s="25"/>
      <c r="E71" s="27"/>
      <c r="F71" s="28"/>
      <c r="G71" s="29"/>
      <c r="H71" s="28"/>
      <c r="I71" s="26"/>
      <c r="J71" s="26"/>
    </row>
    <row r="72" spans="1:10" x14ac:dyDescent="0.2">
      <c r="A72" s="25"/>
      <c r="B72" s="26"/>
      <c r="C72" s="25"/>
      <c r="D72" s="25"/>
      <c r="E72" s="27"/>
      <c r="F72" s="28"/>
      <c r="G72" s="29"/>
      <c r="H72" s="28"/>
      <c r="I72" s="26"/>
      <c r="J72" s="26"/>
    </row>
    <row r="73" spans="1:10" x14ac:dyDescent="0.2">
      <c r="A73" s="25"/>
      <c r="B73" s="26"/>
      <c r="C73" s="25"/>
      <c r="D73" s="25"/>
      <c r="E73" s="27"/>
      <c r="F73" s="28"/>
      <c r="G73" s="29"/>
      <c r="H73" s="28"/>
      <c r="I73" s="26"/>
      <c r="J73" s="26"/>
    </row>
    <row r="74" spans="1:10" x14ac:dyDescent="0.2">
      <c r="A74" s="25"/>
      <c r="B74" s="26"/>
      <c r="C74" s="25"/>
      <c r="D74" s="25"/>
      <c r="E74" s="27"/>
      <c r="F74" s="28"/>
      <c r="G74" s="29"/>
      <c r="H74" s="28"/>
      <c r="I74" s="26"/>
      <c r="J74" s="26"/>
    </row>
    <row r="75" spans="1:10" x14ac:dyDescent="0.2">
      <c r="A75" s="25"/>
      <c r="B75" s="26"/>
      <c r="C75" s="25"/>
      <c r="D75" s="25"/>
      <c r="E75" s="27"/>
      <c r="F75" s="28"/>
      <c r="G75" s="29"/>
      <c r="H75" s="28"/>
      <c r="I75" s="26"/>
      <c r="J75" s="26"/>
    </row>
    <row r="76" spans="1:10" x14ac:dyDescent="0.2">
      <c r="A76" s="25"/>
      <c r="B76" s="26"/>
      <c r="C76" s="25"/>
      <c r="D76" s="25"/>
      <c r="E76" s="27"/>
      <c r="F76" s="28"/>
      <c r="G76" s="29"/>
      <c r="H76" s="28"/>
      <c r="I76" s="26"/>
      <c r="J76" s="26"/>
    </row>
    <row r="77" spans="1:10" x14ac:dyDescent="0.2">
      <c r="A77" s="25"/>
      <c r="B77" s="26"/>
      <c r="C77" s="25"/>
      <c r="D77" s="25"/>
      <c r="E77" s="27"/>
      <c r="F77" s="28"/>
      <c r="G77" s="29"/>
      <c r="H77" s="28"/>
      <c r="I77" s="26"/>
      <c r="J77" s="26"/>
    </row>
    <row r="78" spans="1:10" x14ac:dyDescent="0.2">
      <c r="A78" s="25"/>
      <c r="B78" s="26"/>
      <c r="C78" s="25"/>
      <c r="D78" s="25"/>
      <c r="E78" s="27"/>
      <c r="F78" s="28"/>
      <c r="G78" s="29"/>
      <c r="H78" s="28"/>
      <c r="I78" s="26"/>
      <c r="J78" s="26"/>
    </row>
    <row r="79" spans="1:10" x14ac:dyDescent="0.2">
      <c r="A79" s="25"/>
      <c r="B79" s="26"/>
      <c r="C79" s="25"/>
      <c r="D79" s="25"/>
      <c r="E79" s="27"/>
      <c r="F79" s="28"/>
      <c r="G79" s="29"/>
      <c r="H79" s="28"/>
      <c r="I79" s="26"/>
      <c r="J79" s="26"/>
    </row>
    <row r="80" spans="1:10" x14ac:dyDescent="0.2">
      <c r="A80" s="25"/>
      <c r="B80" s="26"/>
      <c r="C80" s="25"/>
      <c r="D80" s="25"/>
      <c r="E80" s="27"/>
      <c r="F80" s="28"/>
      <c r="G80" s="29"/>
      <c r="H80" s="28"/>
      <c r="I80" s="26"/>
      <c r="J80" s="26"/>
    </row>
    <row r="81" spans="1:10" x14ac:dyDescent="0.2">
      <c r="A81" s="25"/>
      <c r="B81" s="26"/>
      <c r="C81" s="25"/>
      <c r="D81" s="25"/>
      <c r="E81" s="27"/>
      <c r="F81" s="28"/>
      <c r="G81" s="29"/>
      <c r="H81" s="28"/>
      <c r="I81" s="26"/>
      <c r="J81" s="26"/>
    </row>
    <row r="82" spans="1:10" ht="24.95" customHeight="1" x14ac:dyDescent="0.2">
      <c r="A82" s="25"/>
      <c r="B82" s="26"/>
      <c r="C82" s="25"/>
      <c r="D82" s="25"/>
      <c r="E82" s="27"/>
      <c r="F82" s="28"/>
      <c r="G82" s="29"/>
      <c r="H82" s="28"/>
      <c r="I82" s="26"/>
      <c r="J82" s="26"/>
    </row>
    <row r="83" spans="1:10" x14ac:dyDescent="0.2">
      <c r="A83" s="25"/>
      <c r="B83" s="46" t="s">
        <v>68</v>
      </c>
      <c r="C83" s="25"/>
      <c r="D83" s="25"/>
      <c r="E83" s="27"/>
      <c r="F83" s="28"/>
      <c r="G83" s="29"/>
      <c r="H83" s="28"/>
      <c r="I83" s="26"/>
      <c r="J83" s="26"/>
    </row>
    <row r="84" spans="1:10" ht="55.5" customHeight="1" x14ac:dyDescent="0.2">
      <c r="A84" s="14" t="s">
        <v>0</v>
      </c>
      <c r="B84" s="30" t="s">
        <v>1</v>
      </c>
      <c r="C84" s="15" t="s">
        <v>2</v>
      </c>
      <c r="D84" s="16" t="s">
        <v>3</v>
      </c>
      <c r="E84" s="15" t="s">
        <v>4</v>
      </c>
      <c r="F84" s="31" t="s">
        <v>5</v>
      </c>
      <c r="G84" s="15" t="s">
        <v>6</v>
      </c>
      <c r="H84" s="31" t="s">
        <v>7</v>
      </c>
      <c r="I84" s="18" t="s">
        <v>8</v>
      </c>
      <c r="J84" s="18" t="s">
        <v>9</v>
      </c>
    </row>
    <row r="85" spans="1:10" ht="144.75" customHeight="1" x14ac:dyDescent="0.2">
      <c r="A85" s="19">
        <v>1</v>
      </c>
      <c r="B85" s="20" t="s">
        <v>69</v>
      </c>
      <c r="C85" s="19" t="s">
        <v>13</v>
      </c>
      <c r="D85" s="19">
        <v>60</v>
      </c>
      <c r="E85" s="42">
        <v>43.93</v>
      </c>
      <c r="F85" s="43">
        <f>D85*E85</f>
        <v>2635.8</v>
      </c>
      <c r="G85" s="38"/>
      <c r="H85" s="43"/>
      <c r="I85" s="20"/>
      <c r="J85" s="20"/>
    </row>
    <row r="86" spans="1:10" ht="138" customHeight="1" x14ac:dyDescent="0.2">
      <c r="A86" s="19">
        <v>2</v>
      </c>
      <c r="B86" s="20" t="s">
        <v>70</v>
      </c>
      <c r="C86" s="19" t="s">
        <v>13</v>
      </c>
      <c r="D86" s="19">
        <v>70</v>
      </c>
      <c r="E86" s="42">
        <v>40.07</v>
      </c>
      <c r="F86" s="43">
        <f>D86*E86</f>
        <v>2804.9</v>
      </c>
      <c r="G86" s="38"/>
      <c r="H86" s="43"/>
      <c r="I86" s="20"/>
      <c r="J86" s="20"/>
    </row>
    <row r="87" spans="1:10" ht="69" customHeight="1" x14ac:dyDescent="0.2">
      <c r="A87" s="276">
        <v>3</v>
      </c>
      <c r="B87" s="277" t="s">
        <v>71</v>
      </c>
      <c r="C87" s="276" t="s">
        <v>13</v>
      </c>
      <c r="D87" s="276">
        <v>60</v>
      </c>
      <c r="E87" s="275">
        <v>59.64</v>
      </c>
      <c r="F87" s="282">
        <f>D87*E87</f>
        <v>3578.4</v>
      </c>
      <c r="G87" s="280"/>
      <c r="H87" s="283"/>
      <c r="I87" s="277"/>
      <c r="J87" s="277"/>
    </row>
    <row r="88" spans="1:10" ht="93.75" customHeight="1" x14ac:dyDescent="0.2">
      <c r="A88" s="276"/>
      <c r="B88" s="277"/>
      <c r="C88" s="276"/>
      <c r="D88" s="276"/>
      <c r="E88" s="275"/>
      <c r="F88" s="282"/>
      <c r="G88" s="280"/>
      <c r="H88" s="283"/>
      <c r="I88" s="277"/>
      <c r="J88" s="277"/>
    </row>
    <row r="89" spans="1:10" ht="26.25" customHeight="1" x14ac:dyDescent="0.2">
      <c r="A89" s="44"/>
      <c r="B89" s="45"/>
      <c r="C89" s="44"/>
      <c r="D89" s="44"/>
      <c r="E89" s="39" t="s">
        <v>11</v>
      </c>
      <c r="F89" s="40">
        <f>SUM(F85:F88)</f>
        <v>9019.1</v>
      </c>
      <c r="H89" s="40"/>
      <c r="I89" s="45"/>
      <c r="J89" s="45"/>
    </row>
    <row r="90" spans="1:10" ht="22.5" customHeight="1" x14ac:dyDescent="0.2">
      <c r="A90" s="25"/>
      <c r="B90" s="26"/>
      <c r="C90" s="25"/>
      <c r="D90" s="25"/>
      <c r="E90" s="27"/>
      <c r="F90" s="28"/>
      <c r="G90" s="26"/>
      <c r="H90" s="28"/>
      <c r="I90" s="26"/>
      <c r="J90" s="26"/>
    </row>
    <row r="91" spans="1:10" ht="15" customHeight="1" x14ac:dyDescent="0.2">
      <c r="A91" s="25"/>
      <c r="B91" s="47" t="s">
        <v>72</v>
      </c>
      <c r="C91" s="25"/>
      <c r="D91" s="25"/>
      <c r="E91" s="26"/>
      <c r="F91" s="28"/>
      <c r="G91" s="26"/>
      <c r="H91" s="28"/>
      <c r="I91" s="26"/>
      <c r="J91" s="26"/>
    </row>
    <row r="92" spans="1:10" ht="55.5" customHeight="1" x14ac:dyDescent="0.2">
      <c r="A92" s="14" t="s">
        <v>0</v>
      </c>
      <c r="B92" s="30" t="s">
        <v>1</v>
      </c>
      <c r="C92" s="15" t="s">
        <v>2</v>
      </c>
      <c r="D92" s="16" t="s">
        <v>3</v>
      </c>
      <c r="E92" s="15" t="s">
        <v>4</v>
      </c>
      <c r="F92" s="31" t="s">
        <v>5</v>
      </c>
      <c r="G92" s="15" t="s">
        <v>6</v>
      </c>
      <c r="H92" s="31" t="s">
        <v>7</v>
      </c>
      <c r="I92" s="18" t="s">
        <v>8</v>
      </c>
      <c r="J92" s="18" t="s">
        <v>9</v>
      </c>
    </row>
    <row r="93" spans="1:10" ht="57" customHeight="1" x14ac:dyDescent="0.2">
      <c r="A93" s="33">
        <v>1</v>
      </c>
      <c r="B93" s="20" t="s">
        <v>73</v>
      </c>
      <c r="C93" s="33" t="s">
        <v>13</v>
      </c>
      <c r="D93" s="33">
        <v>600</v>
      </c>
      <c r="E93" s="34">
        <v>2.34</v>
      </c>
      <c r="F93" s="35">
        <f>D93*E93</f>
        <v>1404</v>
      </c>
      <c r="G93" s="38"/>
      <c r="H93" s="35"/>
      <c r="I93" s="37"/>
      <c r="J93" s="37"/>
    </row>
    <row r="94" spans="1:10" ht="63.75" customHeight="1" x14ac:dyDescent="0.2">
      <c r="A94" s="19">
        <v>2</v>
      </c>
      <c r="B94" s="20" t="s">
        <v>74</v>
      </c>
      <c r="C94" s="19" t="s">
        <v>13</v>
      </c>
      <c r="D94" s="19">
        <v>500</v>
      </c>
      <c r="E94" s="42">
        <v>1.81</v>
      </c>
      <c r="F94" s="35">
        <f>D94*E94</f>
        <v>905</v>
      </c>
      <c r="G94" s="38"/>
      <c r="H94" s="35"/>
      <c r="I94" s="20"/>
      <c r="J94" s="20"/>
    </row>
    <row r="95" spans="1:10" ht="48" x14ac:dyDescent="0.2">
      <c r="A95" s="19">
        <v>3</v>
      </c>
      <c r="B95" s="20" t="s">
        <v>75</v>
      </c>
      <c r="C95" s="19" t="s">
        <v>13</v>
      </c>
      <c r="D95" s="19">
        <v>500</v>
      </c>
      <c r="E95" s="42">
        <v>3.22</v>
      </c>
      <c r="F95" s="35">
        <f>D95*E95</f>
        <v>1610</v>
      </c>
      <c r="G95" s="38"/>
      <c r="H95" s="35"/>
      <c r="I95" s="20"/>
      <c r="J95" s="20"/>
    </row>
    <row r="96" spans="1:10" ht="19.5" customHeight="1" x14ac:dyDescent="0.2">
      <c r="A96" s="44"/>
      <c r="B96" s="45"/>
      <c r="C96" s="44"/>
      <c r="D96" s="44"/>
      <c r="E96" s="39" t="s">
        <v>11</v>
      </c>
      <c r="F96" s="40">
        <f>SUM(F93:F95)</f>
        <v>3919</v>
      </c>
      <c r="H96" s="40"/>
      <c r="I96" s="45"/>
      <c r="J96" s="45"/>
    </row>
    <row r="97" spans="1:10" x14ac:dyDescent="0.2">
      <c r="A97" s="25"/>
      <c r="B97" s="26"/>
      <c r="C97" s="25"/>
      <c r="D97" s="25"/>
      <c r="E97" s="27"/>
      <c r="F97" s="28"/>
      <c r="G97" s="26"/>
      <c r="H97" s="28"/>
      <c r="I97" s="26"/>
      <c r="J97" s="26"/>
    </row>
    <row r="98" spans="1:10" x14ac:dyDescent="0.2">
      <c r="A98" s="25"/>
      <c r="B98" s="26"/>
      <c r="C98" s="25"/>
      <c r="D98" s="25"/>
      <c r="E98" s="27"/>
      <c r="F98" s="28"/>
      <c r="G98" s="26"/>
      <c r="H98" s="28"/>
      <c r="I98" s="26"/>
      <c r="J98" s="26"/>
    </row>
    <row r="99" spans="1:10" ht="50.1" customHeight="1" x14ac:dyDescent="0.2">
      <c r="A99" s="25"/>
      <c r="B99" s="26"/>
      <c r="C99" s="25"/>
      <c r="D99" s="25"/>
      <c r="E99" s="27"/>
      <c r="F99" s="28"/>
      <c r="G99" s="26"/>
      <c r="H99" s="28"/>
      <c r="I99" s="26"/>
      <c r="J99" s="26"/>
    </row>
    <row r="100" spans="1:10" ht="29.25" customHeight="1" x14ac:dyDescent="0.2">
      <c r="A100" s="25"/>
      <c r="B100" s="26"/>
      <c r="C100" s="25"/>
      <c r="D100" s="25"/>
      <c r="E100" s="27"/>
      <c r="F100" s="28"/>
      <c r="G100" s="26"/>
      <c r="H100" s="28"/>
      <c r="I100" s="26"/>
      <c r="J100" s="26"/>
    </row>
    <row r="101" spans="1:10" x14ac:dyDescent="0.2">
      <c r="A101" s="25"/>
      <c r="B101" s="46" t="s">
        <v>76</v>
      </c>
      <c r="C101" s="25"/>
      <c r="D101" s="25"/>
      <c r="E101" s="27"/>
      <c r="F101" s="28"/>
      <c r="G101" s="26"/>
      <c r="H101" s="28"/>
      <c r="I101" s="26"/>
      <c r="J101" s="26"/>
    </row>
    <row r="102" spans="1:10" ht="55.5" customHeight="1" x14ac:dyDescent="0.2">
      <c r="A102" s="14" t="s">
        <v>0</v>
      </c>
      <c r="B102" s="15" t="s">
        <v>1</v>
      </c>
      <c r="C102" s="15" t="s">
        <v>2</v>
      </c>
      <c r="D102" s="16" t="s">
        <v>3</v>
      </c>
      <c r="E102" s="15" t="s">
        <v>4</v>
      </c>
      <c r="F102" s="31" t="s">
        <v>5</v>
      </c>
      <c r="G102" s="15" t="s">
        <v>6</v>
      </c>
      <c r="H102" s="31" t="s">
        <v>7</v>
      </c>
      <c r="I102" s="18" t="s">
        <v>8</v>
      </c>
      <c r="J102" s="18" t="s">
        <v>9</v>
      </c>
    </row>
    <row r="103" spans="1:10" ht="101.25" customHeight="1" x14ac:dyDescent="0.2">
      <c r="A103" s="33">
        <v>1</v>
      </c>
      <c r="B103" s="37" t="s">
        <v>77</v>
      </c>
      <c r="C103" s="33" t="s">
        <v>78</v>
      </c>
      <c r="D103" s="33">
        <v>1000</v>
      </c>
      <c r="E103" s="37">
        <v>7.75</v>
      </c>
      <c r="F103" s="35">
        <f t="shared" ref="F103:F108" si="0">D103*E103</f>
        <v>7750</v>
      </c>
      <c r="G103" s="38"/>
      <c r="H103" s="35"/>
      <c r="I103" s="37"/>
      <c r="J103" s="37"/>
    </row>
    <row r="104" spans="1:10" ht="84" customHeight="1" x14ac:dyDescent="0.2">
      <c r="A104" s="19">
        <v>2</v>
      </c>
      <c r="B104" s="20" t="s">
        <v>79</v>
      </c>
      <c r="C104" s="19" t="s">
        <v>13</v>
      </c>
      <c r="D104" s="19">
        <v>800</v>
      </c>
      <c r="E104" s="42">
        <v>2.5499999999999998</v>
      </c>
      <c r="F104" s="35">
        <f t="shared" si="0"/>
        <v>2039.9999999999998</v>
      </c>
      <c r="G104" s="38"/>
      <c r="H104" s="35"/>
      <c r="I104" s="20"/>
      <c r="J104" s="20"/>
    </row>
    <row r="105" spans="1:10" ht="70.5" customHeight="1" x14ac:dyDescent="0.2">
      <c r="A105" s="19">
        <v>3</v>
      </c>
      <c r="B105" s="20" t="s">
        <v>80</v>
      </c>
      <c r="C105" s="19" t="s">
        <v>13</v>
      </c>
      <c r="D105" s="19">
        <v>400</v>
      </c>
      <c r="E105" s="42">
        <v>9.8000000000000007</v>
      </c>
      <c r="F105" s="35">
        <f t="shared" si="0"/>
        <v>3920.0000000000005</v>
      </c>
      <c r="G105" s="38"/>
      <c r="H105" s="35"/>
      <c r="I105" s="20"/>
      <c r="J105" s="20"/>
    </row>
    <row r="106" spans="1:10" ht="70.5" customHeight="1" x14ac:dyDescent="0.2">
      <c r="A106" s="19">
        <v>4</v>
      </c>
      <c r="B106" s="20" t="s">
        <v>81</v>
      </c>
      <c r="C106" s="19" t="s">
        <v>13</v>
      </c>
      <c r="D106" s="19">
        <v>500</v>
      </c>
      <c r="E106" s="42">
        <v>3.99</v>
      </c>
      <c r="F106" s="35">
        <f t="shared" si="0"/>
        <v>1995</v>
      </c>
      <c r="G106" s="38"/>
      <c r="H106" s="43"/>
      <c r="I106" s="20"/>
      <c r="J106" s="20"/>
    </row>
    <row r="107" spans="1:10" ht="70.5" customHeight="1" x14ac:dyDescent="0.2">
      <c r="A107" s="19">
        <v>5</v>
      </c>
      <c r="B107" s="20" t="s">
        <v>82</v>
      </c>
      <c r="C107" s="19" t="s">
        <v>13</v>
      </c>
      <c r="D107" s="19">
        <v>600</v>
      </c>
      <c r="E107" s="42">
        <v>8.2899999999999991</v>
      </c>
      <c r="F107" s="35">
        <f t="shared" si="0"/>
        <v>4973.9999999999991</v>
      </c>
      <c r="G107" s="38"/>
      <c r="H107" s="43"/>
      <c r="I107" s="20"/>
      <c r="J107" s="20"/>
    </row>
    <row r="108" spans="1:10" ht="200.1" customHeight="1" x14ac:dyDescent="0.2">
      <c r="A108" s="19">
        <v>6</v>
      </c>
      <c r="B108" s="20" t="s">
        <v>83</v>
      </c>
      <c r="C108" s="19" t="s">
        <v>10</v>
      </c>
      <c r="D108" s="19">
        <v>20</v>
      </c>
      <c r="E108" s="42">
        <v>44.1</v>
      </c>
      <c r="F108" s="35">
        <f t="shared" si="0"/>
        <v>882</v>
      </c>
      <c r="G108" s="38"/>
      <c r="H108" s="43"/>
      <c r="I108" s="20"/>
      <c r="J108" s="20"/>
    </row>
    <row r="109" spans="1:10" ht="15.75" customHeight="1" x14ac:dyDescent="0.2">
      <c r="A109" s="25"/>
      <c r="B109" s="26"/>
      <c r="C109" s="25"/>
      <c r="D109" s="25"/>
      <c r="E109" s="39" t="s">
        <v>11</v>
      </c>
      <c r="F109" s="48">
        <f>SUM(F103:F108)</f>
        <v>21561</v>
      </c>
      <c r="H109" s="48"/>
      <c r="I109" s="26"/>
      <c r="J109" s="26"/>
    </row>
    <row r="110" spans="1:10" ht="10.5" customHeight="1" x14ac:dyDescent="0.2">
      <c r="A110" s="25"/>
      <c r="B110" s="26"/>
      <c r="C110" s="25"/>
      <c r="D110" s="25"/>
      <c r="E110" s="27"/>
      <c r="F110" s="28"/>
      <c r="G110" s="26"/>
      <c r="H110" s="28"/>
      <c r="I110" s="26"/>
      <c r="J110" s="26"/>
    </row>
    <row r="111" spans="1:10" ht="10.5" customHeight="1" x14ac:dyDescent="0.2">
      <c r="A111" s="25"/>
      <c r="B111" s="26"/>
      <c r="C111" s="25"/>
      <c r="D111" s="25"/>
      <c r="E111" s="27"/>
      <c r="F111" s="28"/>
      <c r="G111" s="26"/>
      <c r="H111" s="28"/>
      <c r="I111" s="26"/>
      <c r="J111" s="26"/>
    </row>
    <row r="112" spans="1:10" ht="10.5" customHeight="1" x14ac:dyDescent="0.2">
      <c r="A112" s="25"/>
      <c r="B112" s="26"/>
      <c r="C112" s="25"/>
      <c r="D112" s="25"/>
      <c r="E112" s="27"/>
      <c r="F112" s="28"/>
      <c r="G112" s="26"/>
      <c r="H112" s="28"/>
      <c r="I112" s="26"/>
      <c r="J112" s="26"/>
    </row>
    <row r="113" spans="1:10" ht="10.5" customHeight="1" x14ac:dyDescent="0.2">
      <c r="A113" s="25"/>
      <c r="B113" s="26"/>
      <c r="C113" s="25"/>
      <c r="D113" s="25"/>
      <c r="E113" s="27"/>
      <c r="F113" s="28"/>
      <c r="G113" s="26"/>
      <c r="H113" s="28"/>
      <c r="I113" s="26"/>
      <c r="J113" s="26"/>
    </row>
    <row r="114" spans="1:10" ht="10.5" customHeight="1" x14ac:dyDescent="0.2">
      <c r="A114" s="25"/>
      <c r="B114" s="26"/>
      <c r="C114" s="25"/>
      <c r="D114" s="25"/>
      <c r="E114" s="27"/>
      <c r="F114" s="28"/>
      <c r="G114" s="26"/>
      <c r="H114" s="28"/>
      <c r="I114" s="26"/>
      <c r="J114" s="26"/>
    </row>
    <row r="115" spans="1:10" ht="10.5" customHeight="1" x14ac:dyDescent="0.2">
      <c r="A115" s="25"/>
      <c r="B115" s="26"/>
      <c r="C115" s="25"/>
      <c r="D115" s="25"/>
      <c r="E115" s="27"/>
      <c r="F115" s="28"/>
      <c r="G115" s="26"/>
      <c r="H115" s="28"/>
      <c r="I115" s="26"/>
      <c r="J115" s="26"/>
    </row>
    <row r="116" spans="1:10" ht="10.5" customHeight="1" x14ac:dyDescent="0.2">
      <c r="A116" s="25"/>
      <c r="B116" s="26"/>
      <c r="C116" s="25"/>
      <c r="D116" s="25"/>
      <c r="E116" s="27"/>
      <c r="F116" s="28"/>
      <c r="G116" s="26"/>
      <c r="H116" s="28"/>
      <c r="I116" s="26"/>
      <c r="J116" s="26"/>
    </row>
    <row r="117" spans="1:10" ht="10.5" customHeight="1" x14ac:dyDescent="0.2">
      <c r="A117" s="25"/>
      <c r="B117" s="26"/>
      <c r="C117" s="25"/>
      <c r="D117" s="25"/>
      <c r="E117" s="27"/>
      <c r="F117" s="28"/>
      <c r="G117" s="26"/>
      <c r="H117" s="28"/>
      <c r="I117" s="26"/>
      <c r="J117" s="26"/>
    </row>
    <row r="118" spans="1:10" ht="10.5" customHeight="1" x14ac:dyDescent="0.2">
      <c r="A118" s="25"/>
      <c r="B118" s="26"/>
      <c r="C118" s="25"/>
      <c r="D118" s="25"/>
      <c r="E118" s="27"/>
      <c r="F118" s="28"/>
      <c r="G118" s="26"/>
      <c r="H118" s="28"/>
      <c r="I118" s="26"/>
      <c r="J118" s="26"/>
    </row>
    <row r="119" spans="1:10" ht="10.5" customHeight="1" x14ac:dyDescent="0.2">
      <c r="A119" s="25"/>
      <c r="B119" s="26"/>
      <c r="C119" s="25"/>
      <c r="D119" s="25"/>
      <c r="E119" s="27"/>
      <c r="F119" s="28"/>
      <c r="G119" s="26"/>
      <c r="H119" s="28"/>
      <c r="I119" s="26"/>
      <c r="J119" s="26"/>
    </row>
    <row r="120" spans="1:10" ht="10.5" customHeight="1" x14ac:dyDescent="0.2">
      <c r="A120" s="25"/>
      <c r="B120" s="26"/>
      <c r="C120" s="25"/>
      <c r="D120" s="25"/>
      <c r="E120" s="27"/>
      <c r="F120" s="28"/>
      <c r="G120" s="26"/>
      <c r="H120" s="28"/>
      <c r="I120" s="26"/>
      <c r="J120" s="26"/>
    </row>
    <row r="121" spans="1:10" ht="10.5" customHeight="1" x14ac:dyDescent="0.2">
      <c r="A121" s="25"/>
      <c r="B121" s="26"/>
      <c r="C121" s="25"/>
      <c r="D121" s="25"/>
      <c r="E121" s="27"/>
      <c r="F121" s="28"/>
      <c r="G121" s="26"/>
      <c r="H121" s="28"/>
      <c r="I121" s="26"/>
      <c r="J121" s="26"/>
    </row>
    <row r="122" spans="1:10" ht="10.5" customHeight="1" x14ac:dyDescent="0.2">
      <c r="A122" s="25"/>
      <c r="B122" s="26"/>
      <c r="C122" s="25"/>
      <c r="D122" s="25"/>
      <c r="E122" s="27"/>
      <c r="F122" s="28"/>
      <c r="G122" s="26"/>
      <c r="H122" s="28"/>
      <c r="I122" s="26"/>
      <c r="J122" s="26"/>
    </row>
    <row r="123" spans="1:10" ht="10.5" customHeight="1" x14ac:dyDescent="0.2">
      <c r="A123" s="25"/>
      <c r="B123" s="26"/>
      <c r="C123" s="25"/>
      <c r="D123" s="25"/>
      <c r="E123" s="27"/>
      <c r="F123" s="28"/>
      <c r="G123" s="26"/>
      <c r="H123" s="28"/>
      <c r="I123" s="26"/>
      <c r="J123" s="26"/>
    </row>
    <row r="124" spans="1:10" ht="10.5" customHeight="1" x14ac:dyDescent="0.2">
      <c r="A124" s="25"/>
      <c r="B124" s="26"/>
      <c r="C124" s="25"/>
      <c r="D124" s="25"/>
      <c r="E124" s="27"/>
      <c r="F124" s="28"/>
      <c r="G124" s="26"/>
      <c r="H124" s="28"/>
      <c r="I124" s="26"/>
      <c r="J124" s="26"/>
    </row>
    <row r="125" spans="1:10" ht="10.5" customHeight="1" x14ac:dyDescent="0.2">
      <c r="A125" s="25"/>
      <c r="B125" s="46" t="s">
        <v>84</v>
      </c>
      <c r="C125" s="25"/>
      <c r="D125" s="25"/>
      <c r="E125" s="27"/>
      <c r="F125" s="28"/>
      <c r="G125" s="26"/>
      <c r="H125" s="28"/>
      <c r="I125" s="26"/>
      <c r="J125" s="26"/>
    </row>
    <row r="126" spans="1:10" ht="55.5" customHeight="1" x14ac:dyDescent="0.2">
      <c r="A126" s="14" t="s">
        <v>0</v>
      </c>
      <c r="B126" s="15" t="s">
        <v>1</v>
      </c>
      <c r="C126" s="15" t="s">
        <v>2</v>
      </c>
      <c r="D126" s="16" t="s">
        <v>3</v>
      </c>
      <c r="E126" s="15" t="s">
        <v>4</v>
      </c>
      <c r="F126" s="31" t="s">
        <v>5</v>
      </c>
      <c r="G126" s="15" t="s">
        <v>6</v>
      </c>
      <c r="H126" s="31" t="s">
        <v>7</v>
      </c>
      <c r="I126" s="18" t="s">
        <v>8</v>
      </c>
      <c r="J126" s="18" t="s">
        <v>9</v>
      </c>
    </row>
    <row r="127" spans="1:10" ht="399.95" customHeight="1" x14ac:dyDescent="0.2">
      <c r="A127" s="33">
        <v>1</v>
      </c>
      <c r="B127" s="37" t="s">
        <v>85</v>
      </c>
      <c r="C127" s="33"/>
      <c r="D127" s="33">
        <v>420</v>
      </c>
      <c r="E127" s="37">
        <v>42</v>
      </c>
      <c r="F127" s="35">
        <f>D127*E127</f>
        <v>17640</v>
      </c>
      <c r="G127" s="36"/>
      <c r="H127" s="35"/>
      <c r="I127" s="37"/>
      <c r="J127" s="37"/>
    </row>
    <row r="128" spans="1:10" x14ac:dyDescent="0.2">
      <c r="E128" s="39" t="s">
        <v>11</v>
      </c>
      <c r="F128" s="48">
        <f>SUM(F127)</f>
        <v>17640</v>
      </c>
      <c r="H128" s="48"/>
    </row>
  </sheetData>
  <sheetProtection selectLockedCells="1" selectUnlockedCells="1"/>
  <mergeCells count="91">
    <mergeCell ref="J87:J88"/>
    <mergeCell ref="G87:G88"/>
    <mergeCell ref="G62:G63"/>
    <mergeCell ref="D87:D88"/>
    <mergeCell ref="E87:E88"/>
    <mergeCell ref="F87:F88"/>
    <mergeCell ref="H87:H88"/>
    <mergeCell ref="I87:I88"/>
    <mergeCell ref="E62:E63"/>
    <mergeCell ref="F62:F63"/>
    <mergeCell ref="H62:H63"/>
    <mergeCell ref="I62:I63"/>
    <mergeCell ref="J62:J63"/>
    <mergeCell ref="A87:A88"/>
    <mergeCell ref="B87:B88"/>
    <mergeCell ref="C87:C88"/>
    <mergeCell ref="J48:J58"/>
    <mergeCell ref="A59:A61"/>
    <mergeCell ref="C59:C61"/>
    <mergeCell ref="D59:D61"/>
    <mergeCell ref="E59:E61"/>
    <mergeCell ref="F59:F61"/>
    <mergeCell ref="G59:G61"/>
    <mergeCell ref="H59:H61"/>
    <mergeCell ref="I59:I61"/>
    <mergeCell ref="J59:J61"/>
    <mergeCell ref="A62:A63"/>
    <mergeCell ref="C62:C63"/>
    <mergeCell ref="D62:D63"/>
    <mergeCell ref="I48:I58"/>
    <mergeCell ref="H38:H47"/>
    <mergeCell ref="A38:A47"/>
    <mergeCell ref="C38:C47"/>
    <mergeCell ref="D38:D47"/>
    <mergeCell ref="E38:E47"/>
    <mergeCell ref="F38:F47"/>
    <mergeCell ref="A48:A58"/>
    <mergeCell ref="C48:C58"/>
    <mergeCell ref="D48:D58"/>
    <mergeCell ref="E48:E58"/>
    <mergeCell ref="F48:F58"/>
    <mergeCell ref="G38:G47"/>
    <mergeCell ref="I38:I47"/>
    <mergeCell ref="D28:D37"/>
    <mergeCell ref="E28:E37"/>
    <mergeCell ref="F28:F37"/>
    <mergeCell ref="G48:G58"/>
    <mergeCell ref="H48:H58"/>
    <mergeCell ref="J38:J47"/>
    <mergeCell ref="A19:A27"/>
    <mergeCell ref="C19:C27"/>
    <mergeCell ref="D19:D27"/>
    <mergeCell ref="E19:E27"/>
    <mergeCell ref="F19:F27"/>
    <mergeCell ref="G19:G27"/>
    <mergeCell ref="H19:H27"/>
    <mergeCell ref="I19:I27"/>
    <mergeCell ref="J19:J27"/>
    <mergeCell ref="H28:H37"/>
    <mergeCell ref="I28:I37"/>
    <mergeCell ref="J28:J37"/>
    <mergeCell ref="G28:G37"/>
    <mergeCell ref="A28:A37"/>
    <mergeCell ref="C28:C37"/>
    <mergeCell ref="I11:I12"/>
    <mergeCell ref="J11:J12"/>
    <mergeCell ref="A13:A14"/>
    <mergeCell ref="C13:C14"/>
    <mergeCell ref="D13:D14"/>
    <mergeCell ref="E13:E14"/>
    <mergeCell ref="F13:F14"/>
    <mergeCell ref="G13:G14"/>
    <mergeCell ref="H13:H14"/>
    <mergeCell ref="I13:I14"/>
    <mergeCell ref="J13:J14"/>
    <mergeCell ref="H9:H10"/>
    <mergeCell ref="I9:I10"/>
    <mergeCell ref="J9:J10"/>
    <mergeCell ref="A11:A12"/>
    <mergeCell ref="C11:C12"/>
    <mergeCell ref="D11:D12"/>
    <mergeCell ref="E11:E12"/>
    <mergeCell ref="F11:F12"/>
    <mergeCell ref="G11:G12"/>
    <mergeCell ref="H11:H12"/>
    <mergeCell ref="A9:A10"/>
    <mergeCell ref="C9:C10"/>
    <mergeCell ref="D9:D10"/>
    <mergeCell ref="E9:E10"/>
    <mergeCell ref="F9:F10"/>
    <mergeCell ref="G9:G10"/>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nr 1, 2</vt:lpstr>
      <vt:lpstr>Pakiet nr 3, 4</vt:lpstr>
      <vt:lpstr>Pakiet nr 5, 6, 7</vt:lpstr>
      <vt:lpstr>Pakiet nr 8 </vt:lpstr>
      <vt:lpstr>Pakiet nr 9 </vt:lpstr>
      <vt:lpstr>Pakiet nr 10, 11, 12, 13</vt:lpstr>
      <vt:lpstr>Pakiet nr 14, 15</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2020-07-30T10:00:55Z</cp:lastPrinted>
  <dcterms:created xsi:type="dcterms:W3CDTF">2018-08-08T08:35:57Z</dcterms:created>
  <dcterms:modified xsi:type="dcterms:W3CDTF">2020-07-30T10:12:32Z</dcterms:modified>
</cp:coreProperties>
</file>