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925" firstSheet="7" activeTab="2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definedNames>
    <definedName name="Excel_BuiltIn__FilterDatabase_13">'7'!#REF!</definedName>
    <definedName name="Excel_BuiltIn_Print_Area" localSheetId="0">'1'!$A$1:$K$23</definedName>
    <definedName name="Excel_BuiltIn_Print_Area" localSheetId="10">'11'!$A$1:$K$6</definedName>
    <definedName name="Excel_BuiltIn_Print_Area" localSheetId="3">'4'!$A$1:$I$15</definedName>
    <definedName name="Excel_BuiltIn_Print_Area" localSheetId="4">'5'!$A$1:$K$8</definedName>
    <definedName name="Excel_BuiltIn_Print_Area" localSheetId="6">'7'!$A$1:$K$4</definedName>
    <definedName name="Excel_BuiltIn_Print_Area_12_1">#REF!</definedName>
    <definedName name="Excel_BuiltIn_Print_Area_13">#REF!</definedName>
    <definedName name="Excel_BuiltIn_Print_Area_18_1">#REF!</definedName>
    <definedName name="Excel_BuiltIn_Print_Area_22_1">'11'!$A$1:$K$20</definedName>
    <definedName name="Excel_BuiltIn_Print_Area_22_1_1">'11'!$A$1:$K$7</definedName>
    <definedName name="_xlnm.Print_Area" localSheetId="0">'1'!$A$1:$L$24</definedName>
    <definedName name="_xlnm.Print_Area" localSheetId="9">'10'!$A$1:$K$17</definedName>
    <definedName name="_xlnm.Print_Area" localSheetId="10">'11'!$A$1:$K$9</definedName>
    <definedName name="_xlnm.Print_Area" localSheetId="11">'12'!$A$1:$K$10</definedName>
    <definedName name="_xlnm.Print_Area" localSheetId="12">'13'!$A$1:$K$10</definedName>
    <definedName name="_xlnm.Print_Area" localSheetId="13">'14'!$A$1:$L$10</definedName>
    <definedName name="_xlnm.Print_Area" localSheetId="14">'15'!$A$1:$L$14</definedName>
    <definedName name="_xlnm.Print_Area" localSheetId="15">'16'!$A$1:$M$11</definedName>
    <definedName name="_xlnm.Print_Area" localSheetId="16">'17'!$A$1:$K$9</definedName>
    <definedName name="_xlnm.Print_Area" localSheetId="17">'18'!$A$1:$K$16</definedName>
    <definedName name="_xlnm.Print_Area" localSheetId="18">'19'!$A$1:$K$16</definedName>
    <definedName name="_xlnm.Print_Area" localSheetId="1">'2'!$A$1:$K$18</definedName>
    <definedName name="_xlnm.Print_Area" localSheetId="19">'20'!$A$1:$K$11</definedName>
    <definedName name="_xlnm.Print_Area" localSheetId="20">'21'!$A$1:$K$10</definedName>
    <definedName name="_xlnm.Print_Area" localSheetId="21">'22'!$A$1:$K$29</definedName>
    <definedName name="_xlnm.Print_Area" localSheetId="22">'23'!$A$1:$K$9</definedName>
    <definedName name="_xlnm.Print_Area" localSheetId="23">'24'!$A$1:$K$9</definedName>
    <definedName name="_xlnm.Print_Area" localSheetId="24">'25'!$A$1:$K$11</definedName>
    <definedName name="_xlnm.Print_Area" localSheetId="25">'26'!$A$1:$L$12</definedName>
    <definedName name="_xlnm.Print_Area" localSheetId="26">'27'!$A$1:$L$13</definedName>
    <definedName name="_xlnm.Print_Area" localSheetId="27">'28'!$A$1:$L$9</definedName>
    <definedName name="_xlnm.Print_Area" localSheetId="2">'3'!$A$1:$K$16</definedName>
    <definedName name="_xlnm.Print_Area" localSheetId="3">'4'!$A$1:$K$16</definedName>
    <definedName name="_xlnm.Print_Area" localSheetId="4">'5'!$A$1:$K$11</definedName>
    <definedName name="_xlnm.Print_Area" localSheetId="5">'6'!$A$1:$K$15</definedName>
    <definedName name="_xlnm.Print_Area" localSheetId="6">'7'!$A$1:$K$12</definedName>
    <definedName name="_xlnm.Print_Area" localSheetId="7">'8'!$A$1:$K$12</definedName>
    <definedName name="_xlnm.Print_Area" localSheetId="8">'9'!$A$1:$K$12</definedName>
  </definedNames>
  <calcPr fullCalcOnLoad="1"/>
</workbook>
</file>

<file path=xl/sharedStrings.xml><?xml version="1.0" encoding="utf-8"?>
<sst xmlns="http://schemas.openxmlformats.org/spreadsheetml/2006/main" count="797" uniqueCount="219">
  <si>
    <t>Lp</t>
  </si>
  <si>
    <t>Nazwa artykułu</t>
  </si>
  <si>
    <t>Nazwa</t>
  </si>
  <si>
    <t>J.m.</t>
  </si>
  <si>
    <t>Ilość</t>
  </si>
  <si>
    <t>Cena jedn. netto</t>
  </si>
  <si>
    <t>Wartość netto</t>
  </si>
  <si>
    <t>Wartość brutto</t>
  </si>
  <si>
    <t>Producent</t>
  </si>
  <si>
    <t>Nr katalogowy</t>
  </si>
  <si>
    <t>op.</t>
  </si>
  <si>
    <t xml:space="preserve">  RAZEM</t>
  </si>
  <si>
    <t>szt</t>
  </si>
  <si>
    <t>szt.</t>
  </si>
  <si>
    <t>Zastawka Pudenza 12 mm średniociśnieniowa z integralnym łącznikiem</t>
  </si>
  <si>
    <t xml:space="preserve">Dren komorowy Pudenza , 20 cm, 23 cm </t>
  </si>
  <si>
    <t xml:space="preserve">Dren dootrzewnowy z otwartym końcem , 120 cm Pudenza </t>
  </si>
  <si>
    <t>RAZEM</t>
  </si>
  <si>
    <t xml:space="preserve"> </t>
  </si>
  <si>
    <t>Deflux- żel do ostrzykiwania moczowodów poj. 1 ml + igła (3,7FRx 23Gx350 mm)</t>
  </si>
  <si>
    <t>*</t>
  </si>
  <si>
    <t>op</t>
  </si>
  <si>
    <t>Dren płuczący z igłami , do zastosowania z pompką KARL STORZ HAMOU ENDOMAT(LAP) sterylny, op x 10 szt.</t>
  </si>
  <si>
    <t>Dren płuczący z igłami , do zastosowania z pompką KARL STORZ HAMOU ENDOMAT(HYS) sterylny, op x 10 szt.</t>
  </si>
  <si>
    <t>Elektroda neutralna jednorazowa ,dzielona do zastosowania z AUTOCON 50,200,350,II400,op x 50 szt.</t>
  </si>
  <si>
    <t xml:space="preserve">Przewód elektrody neutralnej , dł. 500 cm, do zastosowania z elektrodami neutralnymi KARL STORZ </t>
  </si>
  <si>
    <t>Przewód w części bipolarny , dł.300 cm do zastosowania z diatermią chirurgiczną KARL STORZ AUTOCON</t>
  </si>
  <si>
    <t>Przewód w części monopolarny ,wtyk 5 mm dł.300 cm do zastosowania z diatermii chirurgicznych KARL STORZ AUTOCON</t>
  </si>
  <si>
    <t xml:space="preserve">Petla zamienna, monopolarna jednorazowa do zastosowania z pętlą BETTOCCHI do polipów </t>
  </si>
  <si>
    <t>Klipsy polimerowe ML do klipsownicy TELEFLEX a 6 szt.</t>
  </si>
  <si>
    <t>Dren do grawitacyjnego wypełniana trzech zewnętrznych przetworników ciśnienia dł.150 cm, żeńskie końcówki Luer.</t>
  </si>
  <si>
    <t>Kaniula donosowa Pro-Flow dla dorosłych do polisomnografii</t>
  </si>
  <si>
    <t xml:space="preserve">Kabel SpO2 (pulsoksymetria) </t>
  </si>
  <si>
    <t>Przewód odprowadzeniowy EKG MonoLead 3 wersja z dwoma stykami, IEC1</t>
  </si>
  <si>
    <t xml:space="preserve">Worki oddechowe lateksowe o pojemności 2 litrów </t>
  </si>
  <si>
    <t xml:space="preserve">Worki oddechowe lateksowe o pojemności 1,5 litrów </t>
  </si>
  <si>
    <t>Worki oddechowe lateksowe o pojemności 0,5 litra</t>
  </si>
  <si>
    <t>Maska anestetyczna uniwersalna, silikonowa, przezroczysta rozmiar od 2 do 5</t>
  </si>
  <si>
    <t>Maska anestetyczna uniwersalna silikonowa rozmiar 2 i 3</t>
  </si>
  <si>
    <t>Zestaw 10 linii próbkujących z końcówkami Luer-lock</t>
  </si>
  <si>
    <t xml:space="preserve">Filtr bakteryjny powrotu gazu "DRUCK" </t>
  </si>
  <si>
    <t>Filtr ssaka prosty do aparatu Fabius Tiro</t>
  </si>
  <si>
    <t>Pułapka wodna Water Lock 2</t>
  </si>
  <si>
    <t>Czujnik przepływu do aparatu Fabius Tiro</t>
  </si>
  <si>
    <t>Czujnik przepływu do aparatu Evity</t>
  </si>
  <si>
    <t>Rury silikonowe do respiratora Evita XL długość 150 cm</t>
  </si>
  <si>
    <t>Rury silikonowe do aparatu do znieczulenia dla dzieci 22/110-120</t>
  </si>
  <si>
    <t>Rury silikonowe do aparatu do znieczulenia Fabius Tiro długość 110-120 cm</t>
  </si>
  <si>
    <t>opak.</t>
  </si>
  <si>
    <t>kpl</t>
  </si>
  <si>
    <t xml:space="preserve">                                                               RAZEM</t>
  </si>
  <si>
    <t>Narzędzie do zabiegów klasycznych do uszczelniania i rozdzielania naczyń oraz pęczków tkankowych w systemie zamykania naczyń do 7 mm włącznie, długość 18 cm, trzon obracany o 180 stopni, szczęki zakrzywione pod kątem 14 stopni, uruchamianie włącznikiem ręcznym lub nożnym, szczęki z wbudowanym nożem,narzędzie z wbudowanym przewodem, kompatybilne z generatorem Ligasure.</t>
  </si>
  <si>
    <t>Narzędzie do uszczelniania i rozdzielania naczyń oraz pęczków tkankowych, długość szczęk 16,5 cm, z wbudowanym nożem, długość narzędzia 19 cm z wbudowanym przewodem, uruchamianie włącznikiem ręcznym lub nożem, kompatybilne z generatorem Ligasure</t>
  </si>
  <si>
    <t>Laparoskopowe narzędzie do uszczelniania i rozdzielania naczyń i pęczków tkankowych, długość 37 cm, średnica trzonu 10 mm, aktywowane ręcznie, z wbudowanym nożem, z przewodem, obracanym trzonem, kompatybilne z generatorem LigaSure</t>
  </si>
  <si>
    <t>Narzędzie do uszczelniania i rozdzielania naczyń i pęczków tkankowych, długość 20 cm, średnica trzonu 10 mm, aktywowane ręcznie, z wbudowanym nożem, z przewodem, obracanym trzonem, kompatybilne z generatorem LigaSure</t>
  </si>
  <si>
    <t>Elektroda jednorazowa z przewodem wpinana do kleszczyków wielorazowego użytku dł. 23 cm, kompatybilna z generatorem LigaSure</t>
  </si>
  <si>
    <t>Łącznik obrotowy do bronchofiberoskopu o śr.15mm z możliwością obrotu 360 stopni ,pomaga wyeliminować przenoszenie niepożądanych sił skręcających i ruchów pomiędzy układem wspomagającym oddychanie pacjenta i rurką intubacyjną lub tracheostomijną.</t>
  </si>
  <si>
    <t>Zestaw uzupełniający do przezskórnej tracheotomii zawierający skalpel, kaniulę z igłą i strzykawką do identyfikacji tchawicy, prowadnicę seldingera, rozszerzadło oraz rurkę tracheostomijną z mankietem niskociśnieniowym oraz przewodem do odsysania, posiadającą sztywny mandryn z otworem na prowadnice seldingera oraz na stałę zamocowany kołnierz Nr 7, 8, 9</t>
  </si>
  <si>
    <t>Mostek stomijny dł. 65 mm</t>
  </si>
  <si>
    <t>Mostek stomijny dł. 90 mm</t>
  </si>
  <si>
    <t>Worek urostomijny pediatryczny XNOP-700</t>
  </si>
  <si>
    <t>Worek urostomijny pediatryczny XSOP-500</t>
  </si>
  <si>
    <t>Worek stomijny z okienkiem otwieranym (powierzchnia klejąca 100mm) do uro-kolonostomii.</t>
  </si>
  <si>
    <t>Strzykawki bez igły do wykonywania gazometrii 1ml, zbalansowane wapniem heparyną litową</t>
  </si>
  <si>
    <t>Ostrza do shavera jednorazowe proste do tkanek miękkich i kości</t>
  </si>
  <si>
    <t xml:space="preserve">Ostrze do shavera do tkanek miękich i kości, średnica 3,5mm, dł.8cm, wygięte </t>
  </si>
  <si>
    <t>Ostrza do shavera jednorazowe zakrzywione do tkanek miękkich i kości</t>
  </si>
  <si>
    <t>Zestaw do wkłuć centralnych z dwuświatłowym cewnikiem 7F/16cm
Zestaw ma zawierać: dwuświatłowy cewnik 7F/16cm, o kanalikach 14Ga/18Ga, wykonany z poliuretanu, kontrastujący w promieniach RTG, z centymetrowymi znacznikami głębokości, z zintegrowanymi z cewnikiem przezroczystymi i oznaczonymi przedłużeniami z kodowanymi kolorem łącznikami Luer Lock; oznaczeniami na delcie zawierającymi informacje o ilości kanałów, długości i średnicy cewnika; niezintegrowany łącznik „Y” z silikonową membraną uszczelniającą  umożliwiający wprowadzenie prowadnicy bez rozłączania strzykawki, rozszerzadło dostosowane do rozmiaru cewnika, prowadnicę z końcówką „J” ze znacznikami głębokości z aplikatorem, igłę wprowadzająca, ruchome skrzydełka mocujące z dodatkową nakładką unieruchamiającą, strzykawkę 5ml, skalpel, koreczki z portami, naklejki identyfikacyjne.</t>
  </si>
  <si>
    <t>Wkłucie do żyły centralnej w zestawie Seldingera 1 - drożne: Cewnik pokryty powłoką hydrofilną, rozmiar 6F, 7F, 8F dł. 20 cm, igła do nakłucia naczynia 18G, dł.70mm, prowadnik z systemem do wprowadzania, dodatkowe skrzydełka, skalpel</t>
  </si>
  <si>
    <t>Wkłucie do żyły centralnej w zestawie Seldingera 2 - drożne:Cewnik pokryty powłoką hydrofilną, rozmiar 7F, 7,5F, 8F dł.20cm, igła do nakłucia naczynia 18G, dł.70mm, prowadnik z systemem do wprowadzania, dodatkowe skrzydełka, skalpel</t>
  </si>
  <si>
    <t>Wkłucie do żyły centralnej w zestawie Seldingera 3 - drożne:Cewnik pokryty powłoką hydrofilną, rozmiar 7F, 7,5F, 8F dł.20cm, igła do nakłucia naczynia 18G, dł.70mm, prowadnik z systemem do wprowadzania, dodatkowe skrzydełka, skalpel</t>
  </si>
  <si>
    <t>Wkłucie do żyły centralnej w zestawie Seldingera 4-drożne 8,5F 20H x 1 szt dł.20cm, igła do nakłucia naczynia 18G, dł.70mm, prowadnik z systemem do wprowadzania, dodatkowe skrzydełka, skalpel</t>
  </si>
  <si>
    <t>Zestaw rur jednorazowego użytku współpracujących z aparatmi do znieczuleń "Julian", "Tytus", układ o długości 2 m z workiem oddechowym o pojemności 2l i 3l  i gałęzią o dł. 1,5 m rury pamiętające kształt, dla dzieci i/lub dla dorosłych</t>
  </si>
  <si>
    <t>Cewniki dwuświatłowe do żył centralnych pediatryczne 18Ga/22Ga
Zestaw ma zawierać: pediatryczny dwuświatłowy cewnik 4F/8cm/12cm, o kanalikach 18Ga/22Ga, wykonany z poliuretanu, kontrastujący w promieniach RTG, z centymetrowymi znacznikami głębokości, z zintegrowanymi z cewnikiem przezroczystymi i oznaczonymi przedłużeniami z kodowanymi kolorem łącznikami Luer Lock; oznaczeniami na delcie zawierającymi informacje o ilości kanałów, długości i średnicy cewnika; rozszerzadło dostosowane do rozmiaru cewnika, prowadnicę z końcówką "J" ze znacznikami głębokości z aplikatorem, igłę wprowadzająca, ruchome skrzydełka mocujące z dodatkową nakładką unieruchamiającą, strzykawkę, skalpel, koreczki z portami, naklejki identyfikacyjne.</t>
  </si>
  <si>
    <t>Uchwyt monopolarny z elektrodą nożową EDGE, trzema przyciskami cięcia, koagulacją i trybem Valleylab pozwalającym na jednoczesne cięcie z koagulacją przy zachowaniu minimalnego rozprzestrzeniania termicznego, regulacją mocy  z uchwytu, przewodem o dł.4,5 m złączem kompaktybilnym z generetorem Valleylab Force Triad.</t>
  </si>
  <si>
    <t xml:space="preserve">Końcówka do irygacji (akcesoria zestawu do irygacji Alterna) </t>
  </si>
  <si>
    <t>Ostrze do shavera umożliwiające usuwanie tkanek miękkich jak i kości (małe)</t>
  </si>
  <si>
    <t>Lp.</t>
  </si>
  <si>
    <t>opak</t>
  </si>
  <si>
    <t>Zestaw do wkłuć centralnych z trzyświatłowym cewnikiem 7F/20cm
Zestaw ma zawierać: trzyświatłowy cewnik 7F/20cm, o kanalikach  16Ga/18Ga/18Ga, wykonany z poliuretanu, kontrastujący w promieniach RTG, z centymetrowymi znacznikami głębokości, z zintegrowanymi z cewnikiem przezroczystymi i oznaczonymi przedłużeniami z kodowanymi kolorem łącznikami Luer Lock; oznaczeniami na delcie zawierającymi informacje o ilości kanałów, długości i średnicy cewnika; niezintegrowany łącznik „Y” z silikonową membraną uszczelniającą  umożliwiający wprowadzenie prowadnicy bez rozłączania strzykawki, rozszerzadło dostosowane do rozmiaru cewnika, prowadnicę z końcówką „J” ze znacznikami głębokości z aplikatorem, igłę wprowadzająca, ruchome skrzydełka mocujące z dodatkową nakładką unieruchamiającą, strzykawkę 5ml, skalpel, koreczki z portami, naklejki identyfikacyjne.</t>
  </si>
  <si>
    <t>Zestaw do wkłuć centralnych z trzyświatłowym cewnikiem 7F/16cm
Zestaw ma zawierać: trzyświatłowy cewnik 7F/16cm, o kanalikach  16Ga/18Ga/18Ga, wykonany z poliuretanu, kontrastujący w promieniach RTG, z centymetrowymi znacznikami głębokości, z zintegrowanymi z cewnikiem przezroczystymi i oznaczonymi przedłużeniami z kodowanymi kolorem łącznikami Luer Lock; oznaczeniami na delcie zawierającymi informacje o ilości kanałów, długości i średnicy cewnika; niezintegrowany łącznik „Y” z silikonową membraną uszczelniającą  umożliwiający wprowadzenie prowadnicy bez rozłączania strzykawki, rozszerzadło dostosowane do rozmiaru cewnika, prowadnicę z końcówką „J” ze znacznikami głębokości z aplikatorem, igłę wprowadzająca, ruchome skrzydełka mocujące z dodatkową nakładką unieruchamiającą, strzykawkę 5ml, skalpel, koreczki z portami, naklejki identyfikacyjne.</t>
  </si>
  <si>
    <t>Stawka podatku VAT w %</t>
  </si>
  <si>
    <t>Stawka podatku VAT %</t>
  </si>
  <si>
    <t>Pasta uszczelniająca przestrzeń pomiędzy płytką stomijną a stomią, przedłuża czas noszenia sprzętu stomijnego, zabezpiecza przed podciekaniem treści jelitowej, posiada właściwości gojące i ochronne, zawiera w składzie materiał leczący a'20g</t>
  </si>
  <si>
    <t>Pasta gojąca a'100g</t>
  </si>
  <si>
    <t xml:space="preserve"> Cena jedn. netto </t>
  </si>
  <si>
    <t>Załącznik nr 1.6</t>
  </si>
  <si>
    <t>Załącznik nr 1.13</t>
  </si>
  <si>
    <t>Załącznik nr 1.14</t>
  </si>
  <si>
    <t>Załącznik nr 1.22</t>
  </si>
  <si>
    <t>Załącznik nr 1.24</t>
  </si>
  <si>
    <t>Załącznik nr 1.25</t>
  </si>
  <si>
    <t>Załącznik nr 1.26</t>
  </si>
  <si>
    <t>Kapilary szklane do wykonywania gazometrii 100 µl z wyłapywaczem</t>
  </si>
  <si>
    <t>Kaniula donosowa Pro-Flow dla dorosłych do polisomnografii z filtrem</t>
  </si>
  <si>
    <t>Jednorazowa ,pleciona,syntetyczna,wchłanialna podwiązka z systemem wprowadzającym 2-0 3 m opak. 6 szt.</t>
  </si>
  <si>
    <t>Cewnik rektalny 5-12 Fr, dł.150-300 cm z balonikiem, PEBAX, balon o rozmiarze 7 x 20 mm wykonany z polizoprenu.</t>
  </si>
  <si>
    <t>Cewnik dwukanałowy do cystometrii i C/P Ø 6, dł.300 mm, PEBAX, dystans pomiędzy kanałami 10 mm</t>
  </si>
  <si>
    <t>Zewnętrzny przetwornik ciśnienia do aparatów Andromeda</t>
  </si>
  <si>
    <t>Przewód do pompy infuzyjnej - do aparatów Andromeda,270 cm z wymienną końcówką przewodu pompy infuzyjnej i jrdnokierunkowym zaworem zwrotnym.</t>
  </si>
  <si>
    <t>Wymienna końcówka przewodu pompy infuzyjnej z jednokierunkowym zaworem zwrotnym,</t>
  </si>
  <si>
    <t>Elektrody EMG ze stałym żelem , 22 x 30 mm z kablem 50 cm (op.10 blistrów po 3 szt.)</t>
  </si>
  <si>
    <t>Narzędzie do uszczelniania i rozdzielania naczyń i pęczków tkankowych typu Maryland długość 37 cm, średnica trzonu 5 mm,kompatybilne z generatorem LigaSure</t>
  </si>
  <si>
    <t>Rurka intubacyjna zbrojona z prowadnicą 6mm-9mm</t>
  </si>
  <si>
    <t xml:space="preserve">Gaziki z płynem ochraniającym tworzącym na skórze specjalną warstwę ochronną przed podrażnieniami oraz ułatwiającym przyklejanie płytki lub worka z przylepcem op. x 100 szt </t>
  </si>
  <si>
    <t xml:space="preserve">Gaziki do zmywania skóry wokół stomii nasączone płynem zmywającym, skutecznie usuwającym pozostałości przylepca, płytki lub worka ze skóry wokół stomii op.x 100szt </t>
  </si>
  <si>
    <t xml:space="preserve">Ilość </t>
  </si>
  <si>
    <t>Pierścień MALYUGIN RING 6,25mm MAL-1001 x 1szt.</t>
  </si>
  <si>
    <t>Pierścień MORCHER Typ 2AQ 10,2mm x 1szt.</t>
  </si>
  <si>
    <t>Drut do pętli śr. 0,3 mm x 12 szt</t>
  </si>
  <si>
    <t xml:space="preserve">Drut do pętli śr. 0,5 mm x 12 szt  </t>
  </si>
  <si>
    <t>Prowadnica do balonu x 1szt</t>
  </si>
  <si>
    <t xml:space="preserve">Balon do achalazji x 1szt </t>
  </si>
  <si>
    <t xml:space="preserve">Vitr. Zestaw do fakoemulsyfikacji 23G  x 1szt </t>
  </si>
  <si>
    <t xml:space="preserve">Vitr. Kaniula do podawania dekaliny 23G x5szt. </t>
  </si>
  <si>
    <t>Vitr. Konektor do usuwania oleju 23G x 5szt.</t>
  </si>
  <si>
    <t>Vitr. Zestaw do usuwania /podawania oleju silikonowego x 5 szt.</t>
  </si>
  <si>
    <t xml:space="preserve">Pompka do balonu 60ml  x 1szt </t>
  </si>
  <si>
    <t>Linia manometryczna dla kanału Pves, dł.150 cm, PCV, przezroczysta, czerwone końcówki luer</t>
  </si>
  <si>
    <t>Linia manometryczna dla kanału Pves, dł.150 cm, PCV, przezroczysta, niebieskie końcówki luer</t>
  </si>
  <si>
    <t xml:space="preserve">Igła 10G do biopsji mammotomicznej x 5szt. </t>
  </si>
  <si>
    <t xml:space="preserve">Igła 8G do biopsji mammotomicznej x 5szt. </t>
  </si>
  <si>
    <t>Pojemnik próżniowy 800 ml  x 10 szt.</t>
  </si>
  <si>
    <t>Szybki czujnik tlenu do pomiaru w strumieniu bocznycm do aparatu "Julian"</t>
  </si>
  <si>
    <t>Czujnik SpO2 (pulsoksymetria) wielokrotnego użytku dla dorosłych
do stosowania na palcu u ręki z przewodem dł. 45 cm +/- 5cm</t>
  </si>
  <si>
    <t>Czujnik SpO2 (pulsoksymetria) wielokrotnego użytku dla dzieci 
do stosowania na palcu u ręki z przewodem dł. 45 cm +/- 5cm</t>
  </si>
  <si>
    <t xml:space="preserve">Dren łączący NIPC do monitorów INFINITY 3,70 - 4,00 m </t>
  </si>
  <si>
    <t>Sonda temperatury na skórę dla dorosłych, kabel 1,5 - 2,00 m</t>
  </si>
  <si>
    <t>Mankiet do pomiaru ciśnienia krwi dla dzieci, obwód ramienia  12-19cm  +/- 2cm</t>
  </si>
  <si>
    <t>Mankiet do pomiaru ciśnienia krwi dla dorosłych, obwód ramienia 17-25cm +/- 2cm</t>
  </si>
  <si>
    <t>Mankiet do pomiaru ciśnienia krwi dla dorosłych, obwód ramienia 23-33cm +/- 2cm</t>
  </si>
  <si>
    <t>Mankiet do pomiaru ciśnienia krwi dla dorosłych, obwód ramienia 31-40cm +/- 2cm</t>
  </si>
  <si>
    <t>Pakiet 1  -  Akcesoria anestezjologiczne</t>
  </si>
  <si>
    <t>Pakiet 2  -  Akcesoria anestezjologiczne</t>
  </si>
  <si>
    <t>Pakiet 3  -  Akcesoria anestezjologiczne</t>
  </si>
  <si>
    <t>Załącznik nr 1.3</t>
  </si>
  <si>
    <t>Załącznik nr 1.2</t>
  </si>
  <si>
    <t>Załącznik nr 1.1</t>
  </si>
  <si>
    <t>Pakiet 4 - Cewniki i zestawy do żył centralnych z igłą Seldingera</t>
  </si>
  <si>
    <t>Załącznik nr 1.4</t>
  </si>
  <si>
    <t>Pakiet 5- Zastawka Pudenza - komplet średniociśnieniowy</t>
  </si>
  <si>
    <t>Załącznik nr 1.5</t>
  </si>
  <si>
    <t>Pakiet 6 - Kleszczyki chirurgiczne</t>
  </si>
  <si>
    <t>Pakiet 7 - Wyroby  medyczne jednorazowego użytku - OIOM</t>
  </si>
  <si>
    <t>Załącznik nr 1.7</t>
  </si>
  <si>
    <t>Pakiet 8 - Żel do ostrzykiwania moczowodów</t>
  </si>
  <si>
    <t>Załącznik nr 1.8</t>
  </si>
  <si>
    <t>Pakiet 9 - Zestawy do zabiegów urologicznych u dzieci</t>
  </si>
  <si>
    <t>Załącznik nr 1.9</t>
  </si>
  <si>
    <t xml:space="preserve">Pakiet 10 - Zestawy do badań urodynamicznych u dzieci </t>
  </si>
  <si>
    <t>Załącznik nr 1.10</t>
  </si>
  <si>
    <t>Załącznik nr 1.11</t>
  </si>
  <si>
    <t>Pakiet 12 - Zestawy specjalistyczne</t>
  </si>
  <si>
    <t>Załącznik nr 1.12</t>
  </si>
  <si>
    <t>Pakiet 13 - Kaniula donosowa do polisomnografii</t>
  </si>
  <si>
    <t>Pakiet 15 - Akcesoria artroskopowe</t>
  </si>
  <si>
    <t>Załącznik nr 1.15</t>
  </si>
  <si>
    <t xml:space="preserve">Pakiet 16 - Sprzęt do mamotomu </t>
  </si>
  <si>
    <t>Załącznik nr 1.16</t>
  </si>
  <si>
    <t>Załącznik nr 1.17</t>
  </si>
  <si>
    <t>Pakiet 18 - Akcesoria do laparoskopu, kompatybilne z aparatem firmy KARL STORZ</t>
  </si>
  <si>
    <t>Załącznik nr 1.18</t>
  </si>
  <si>
    <t xml:space="preserve">Pakiet 19 - Sprzęt ileostomijny, urostomijny i stomijny  </t>
  </si>
  <si>
    <t>Załącznik nr 1.19</t>
  </si>
  <si>
    <t xml:space="preserve">Pakiet 20 - Sprzęt stomijny  </t>
  </si>
  <si>
    <t>Załącznik nr 1.20</t>
  </si>
  <si>
    <t>Pakiet 21 - Strzykawki i kapilary specjalistyczne</t>
  </si>
  <si>
    <t>Załącznik nr 1.21</t>
  </si>
  <si>
    <t>Pakiet 22 - Materiały jednorazowego użytku do witrektomii</t>
  </si>
  <si>
    <t>Pakiet 23 - Materiały jednorazowego użytku</t>
  </si>
  <si>
    <t>Załącznik nr 1.23</t>
  </si>
  <si>
    <t>Pakiet 24 - Materiały jednorazowego użytku</t>
  </si>
  <si>
    <t>Pakiet 25 - Materiały jednorazowego użytku</t>
  </si>
  <si>
    <t>Pakiet 26 - Materiały jednorazowego użytku</t>
  </si>
  <si>
    <t xml:space="preserve">w tym kwota podatku VAT zł :                                                                                                                          </t>
  </si>
  <si>
    <t>Formularz opatrzony podpisem elektronicznym</t>
  </si>
  <si>
    <t>Nazwa Wykonawcy</t>
  </si>
  <si>
    <t xml:space="preserve">Wartość oferty netto </t>
  </si>
  <si>
    <t>Wartość oferty brutto</t>
  </si>
  <si>
    <t>Pneumotachograf dpp DP 050 (łącznik do spirometru) kompatybilny ze spirometrem PNEUMO</t>
  </si>
  <si>
    <t>Ustnik plastikowy US050 kompatybilny ze spirometrem PNEUMO</t>
  </si>
  <si>
    <t>Ustnik plastikowy UNIWERSALNY UP050 kompatybilny ze spirometrem PNEUMO</t>
  </si>
  <si>
    <t>Zestaw do nadłonowego drenażu pęcherza moczowego z workiem i prowadnicą, rozm CH 5 - 16</t>
  </si>
  <si>
    <t>Pakiet 17 - Zestaw do kontrolowanej zbiórki luźnego stolca</t>
  </si>
  <si>
    <t>Zamknięty jednorazowy system do kontrolowanej zbiórki luźnego stolca wyposażony w:                                                                                 
-silikonowy rękaw o  z wbudowaną w strukturę silikonu na całej długości substancją neutralizującą nieprzyjemne zapachy;                                        
-balonik retencyjny z  kieszonką dla umieszczenia palca wiodącego;              
-port do napełniania balonika retencyjnego z dwoma sygnalizatorami, z których jeden wypełnia się, gdy balonik osiągnie wielkość optymalną dla pacjenta, a drugi unosi się w przypadku przepełnienia balonika w bańce odbytniczej pacjenta.                                                                            -port do irygacji umożliwiający doodbytnicze podanie leków, z klamrą zamykającą światło drenu w celu utrzymania leku w miejscu podania.            
-port do pobierania próbek stolca ,                                                          
-pasek  do podwieszania kompatybilny z ramami łóżek szpitalnych  i z miejscem na opis
-nieprzezroczysty worek do zbiórki stolca z okienkiem podglądu, o pojemności 1000 ml, z zastawką zabezpieczającą przed wylaniem zawartości skalowane co 25 ml oraz z filtrem węglowym.</t>
  </si>
  <si>
    <t>Czujnik tlenu kapsuła do pomiaru w strumieniu głównym do respiratorów Evita</t>
  </si>
  <si>
    <t>Kaseta do artroskopu kompatybilna z artroskopem firmy Smith &amp; Newphew 
(3 szt./opak)</t>
  </si>
  <si>
    <t>Dren do artroskopu kompatybilny z artroskopem firmy Smith &amp; Newphew  
(12 szt./opak)</t>
  </si>
  <si>
    <t>Igła typ Venflon 0,8 - 0,9 niebieski z portem bocznym</t>
  </si>
  <si>
    <t>Igła typ Venflon 1,0 - 1,1 różowy z portem bocznym</t>
  </si>
  <si>
    <t>Igła typ Venflon 1,2 -1,3 zielony z portem bocznym</t>
  </si>
  <si>
    <t>Igła typ Venflon 1,4-1,5 biały z portem bocznym</t>
  </si>
  <si>
    <t xml:space="preserve">Igła typ Venflon 0,7 z portem bocznym                </t>
  </si>
  <si>
    <t>Pakiet 27 - Igły Venflon</t>
  </si>
  <si>
    <t>Załącznik nr 1.27</t>
  </si>
  <si>
    <t>Załącznik nr 1.28</t>
  </si>
  <si>
    <t>Pakiet 28 - Ostrza chirurgiczne</t>
  </si>
  <si>
    <t>Pakiet 11 - Materiały eksploatacyjne do generatora artroskopowego firmy ConMed</t>
  </si>
  <si>
    <r>
      <t xml:space="preserve">Ostrza chirurgiczne wymienne typu carbon - steel, </t>
    </r>
    <r>
      <rPr>
        <b/>
        <sz val="9"/>
        <rFont val="Tahoma"/>
        <family val="2"/>
      </rPr>
      <t>nazwa i numer wygrawerowany na ostrzu</t>
    </r>
    <r>
      <rPr>
        <sz val="9"/>
        <rFont val="Tahoma"/>
        <family val="2"/>
      </rPr>
      <t xml:space="preserve">; 
rozmiar 10-24 </t>
    </r>
  </si>
  <si>
    <t xml:space="preserve">Elektroda do elektrokoagulacji boczna (90°) odsysająca o długości 13 cm oraz elektroda do elektrokoagulacji (30°) odsysająca o długości 8,5 cm i elektroda do elektrokoagulacji (50°) odsysająca o długości 13 cm </t>
  </si>
  <si>
    <t xml:space="preserve">Pakiet 14 - Druty do pętli do usuwania migdałków </t>
  </si>
  <si>
    <t>Worek ileostomijny jednoczęściowy z zapinką na rzep, przezroczysty</t>
  </si>
  <si>
    <t>Vitr. Kaniula do podaży oleju 23G x 5szt.</t>
  </si>
  <si>
    <t xml:space="preserve">Vitr. Kaniula 25G z końcówką silikonową Soft Tipped. x 5szt </t>
  </si>
  <si>
    <t xml:space="preserve">Vitr. Kaniula 27G z końcówką silikonową Soft Tipped. x 5szt </t>
  </si>
  <si>
    <t xml:space="preserve">Vitr. Kaniula 23G z końcówką silikonową Soft Tipped. x 5szt </t>
  </si>
  <si>
    <t>Vitr. Igła fletowa 23G x 1szt.</t>
  </si>
  <si>
    <t>Vitr. Mikropenseta jednorazowego użytku 23G  Eckardt x 5 szt.</t>
  </si>
  <si>
    <t>Vitr. Mikropenseta jednorazowego użytku 25G Eckardt x 5 szt.</t>
  </si>
  <si>
    <t>Vitr. Mikropenseta jednorazowego użytku 27G Eckardt x 5 szt.</t>
  </si>
  <si>
    <t>Vitr. Sonda laserowa 23G x 1szt.</t>
  </si>
  <si>
    <r>
      <t xml:space="preserve">Jednorazowy zestaw do witrektomii </t>
    </r>
    <r>
      <rPr>
        <b/>
        <sz val="9"/>
        <rFont val="Arial CE"/>
        <family val="0"/>
      </rPr>
      <t xml:space="preserve">23G </t>
    </r>
    <r>
      <rPr>
        <sz val="9"/>
        <rFont val="Arial CE"/>
        <family val="0"/>
      </rPr>
      <t xml:space="preserve">zapakowany w nie więcej niż 2 sterylne opakowania, zawierający :
</t>
    </r>
    <r>
      <rPr>
        <b/>
        <sz val="9"/>
        <rFont val="Arial CE"/>
        <family val="0"/>
      </rPr>
      <t>ZESTAW :</t>
    </r>
    <r>
      <rPr>
        <sz val="9"/>
        <rFont val="Arial CE"/>
        <family val="0"/>
      </rPr>
      <t xml:space="preserve">
• witrektom pneumatyczny 23G; • kaseta jednorazowa; • światłowód 23G; • jednokrokowy zestaw 3 trokarów 23G ze zdejmowanymi zaworami i uniwersalnym drenem infuzyjnym; • dren do podaży powietrza; • 1 x osłonka na ekran; • 1 x osłonka na pilot; • 1 x plastikowy trójnik; • 1 x konektor 2x żeński; 
</t>
    </r>
    <r>
      <rPr>
        <b/>
        <sz val="9"/>
        <rFont val="Arial CE"/>
        <family val="0"/>
      </rPr>
      <t>ZESTAW :</t>
    </r>
    <r>
      <rPr>
        <sz val="9"/>
        <rFont val="Arial CE"/>
        <family val="0"/>
      </rPr>
      <t xml:space="preserve">
• 1 x obłożenie na stół; • 1 x obłożenie na pacjenta, z otworem; • 2 x Fartuch XL z ręcznikiem; • 2 x strzykawka 5 ml – 3 częściowa; • 1 x strzykawka 3 ml – 3 częściowa; • 2 x kubeczki; • 1 x opatrunek na oko; • 5 x gazik z włókniny; • 10 x strzałki spongostanowe; • 1 x pojemnik plastikowy; • 1 x obłożenie na stolik mayo; • 1 x osłonka na oko; • 2 x podłokietniki.</t>
    </r>
  </si>
  <si>
    <r>
      <t xml:space="preserve">Jednorazowy zestaw do witrektomii </t>
    </r>
    <r>
      <rPr>
        <b/>
        <sz val="9"/>
        <rFont val="Arial CE"/>
        <family val="0"/>
      </rPr>
      <t>25G</t>
    </r>
    <r>
      <rPr>
        <sz val="9"/>
        <rFont val="Arial CE"/>
        <family val="0"/>
      </rPr>
      <t xml:space="preserve"> zapakowany w nie więcej niż 2 sterylne opakowania, zawierający :
</t>
    </r>
    <r>
      <rPr>
        <b/>
        <sz val="9"/>
        <rFont val="Arial CE"/>
        <family val="0"/>
      </rPr>
      <t>ZESTAW :</t>
    </r>
    <r>
      <rPr>
        <sz val="9"/>
        <rFont val="Arial CE"/>
        <family val="0"/>
      </rPr>
      <t xml:space="preserve">
• witrektom pneumatyczny 25G ; • kaseta jednorazowa; • światłowód 25G; • jednokrokowy zestaw 3 trokarów 25G ze zdejmowanymi zaworami i uniwersalnym drenem infuzyjnym; • dren do podaży powietrza; • 1 x osłonka na ekran; • 1 x plastikowy trójnik; 
</t>
    </r>
    <r>
      <rPr>
        <b/>
        <sz val="9"/>
        <rFont val="Arial CE"/>
        <family val="0"/>
      </rPr>
      <t>ZESTAW :</t>
    </r>
    <r>
      <rPr>
        <sz val="9"/>
        <rFont val="Arial CE"/>
        <family val="0"/>
      </rPr>
      <t xml:space="preserve">
• 1 x obłożenie na stół; • 1 x obłożenie na pacjenta, z otworem; • 2 x Fartuch XL z ręcznikiem; • 2 x strzykawka 5 ml – 3 częściowa; • 1 x strzykawka 3 ml – 3 częściowa; • 2 x kubeczki; • 1 x opatrunek na oko; • 5 x gazik z włókniny; • 10 x strzałki spongostanowe; • 1 x pojemnik plastikowy; • 1 x obłożenie na stolik mayo; • 1 x osłonka na oko; • 2 x podłokietniki.</t>
    </r>
  </si>
  <si>
    <t>Roztwór błękitu trypanu o stężeniu 0,15% , brillant blue G o stężeniu 0,025%, polietylenoglikolu o stężeniu 4% rozcieńczonych w fizjologicznym roztworze chlorku sodowego stosowany do barwienia i wizualizacji błon epiretinalnych i błony granicznej wewnętrznej, pakowany w szklane ampułko-strzykawki o pojemności 0,5ml</t>
  </si>
  <si>
    <t>Olej silikonowy
- lepkość: 1000-1500 mPa/s;
- sterylny;
- współczynnik refrakcji w temperaturze 240- 25 0C: 1,400-1,410;
- ciężar właściwy w temperaturze 240- 25 0C: 0,97 g/cm3 
Strzykawka 10ml</t>
  </si>
  <si>
    <t>Olej silikonowy
- lepkość: 5000-5900 mPa/s;
- sterylny;
- współczynnik refrakcji w temperaturze 240- 25 0C: 1,400-1,410;
- ciężar właściwy w temperaturze 240-25 0C: 0,97 g/cm3) 
Strzykawka 10ml</t>
  </si>
  <si>
    <t>Perflurowęglowodór dziesięciowęglowy
(pierścieniowa struktura cząsteczki;
lepkość w temperaturze 24-250C: 5,53 mPa/s; ciężar właściwy w temperaturze 200C: 1,93 g/cm3; masa cząsteczkowa: 462;
współczynnik refrakcji w temperaturze 200C: 1,31; temperatura wrzenia: 140-1420C). Fiolka 5ml</t>
  </si>
  <si>
    <t>Gaz okulistyczny 
Sześciofluorek siarki – SF6 
Pojemnik 10ml</t>
  </si>
  <si>
    <r>
      <t xml:space="preserve">Jednorazowy zestaw do witrektomii 27G zapakowany w nie więcej niż 2 sterylne opakowania, zawierający :
</t>
    </r>
    <r>
      <rPr>
        <b/>
        <sz val="9"/>
        <rFont val="Arial CE"/>
        <family val="0"/>
      </rPr>
      <t>ZESTAW :</t>
    </r>
    <r>
      <rPr>
        <sz val="9"/>
        <rFont val="Arial CE"/>
        <family val="0"/>
      </rPr>
      <t xml:space="preserve">
 • witrektom pneumatyczny 27G; • kaseta jednorazowa; • światłowód 27G SDS; • jednokrokowy zestaw 3 trokarów 27G ze zdejmowanymi zaworami i uniwersalnym drenem infuzyjnym;  • dren do podaży powietrza; • 1 x osłonka na ekran; • 1 x osłonka na pilot; • 1 x plastikowy trójnik; • 1 x konektor 2x żeński; 
</t>
    </r>
    <r>
      <rPr>
        <b/>
        <sz val="9"/>
        <rFont val="Arial CE"/>
        <family val="0"/>
      </rPr>
      <t>ZESTAW :</t>
    </r>
    <r>
      <rPr>
        <sz val="9"/>
        <rFont val="Arial CE"/>
        <family val="0"/>
      </rPr>
      <t xml:space="preserve">
• 1 x obłożenie na stół; • 1 x obłożenie na pacjenta, z otworem; • 2 x Fartuch XL z ręcznikiem; • 2 x strzykawka 5 ml – 3 częściowa; • 1 x strzykawka 3 ml – 3 częściowa; • 2 x kubeczki; • 1 x opatrunek na oko; • 5 x gazik z włókniny; • 10 x strzałki spongostanowe; • 1 x pojemnik plastikowy; • 1 x obłożenie na stolik mayo; • 1 x osłonka na oko; • 2 x podłokietniki.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</si>
</sst>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d/mm/yyyy"/>
    <numFmt numFmtId="167" formatCode="#,##0.00&quot; zł&quot;"/>
    <numFmt numFmtId="168" formatCode="#,##0.00&quot; zł&quot;;[Red]\-#,##0.00&quot; zł&quot;"/>
    <numFmt numFmtId="169" formatCode="_-* #,##0.00\ _z_ł_-;\-* #,##0.00\ _z_ł_-;_-* \-??\ _z_ł_-;_-@_-"/>
    <numFmt numFmtId="170" formatCode="\ #,##0.00&quot; zł &quot;;\-#,##0.00&quot; zł &quot;;&quot; -&quot;#&quot; zł &quot;;@\ "/>
    <numFmt numFmtId="171" formatCode="_-* #,##0.000&quot; zł&quot;_-;\-* #,##0.000&quot; zł&quot;_-;_-* \-??&quot; zł&quot;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&quot; zł&quot;"/>
    <numFmt numFmtId="177" formatCode="#,##0.00\ &quot;zł&quot;"/>
    <numFmt numFmtId="178" formatCode="#,##0.00\ _z_ł"/>
    <numFmt numFmtId="179" formatCode="#,##0\ &quot;zł&quot;"/>
    <numFmt numFmtId="180" formatCode="_-* #,##0.000\ _z_ł_-;\-* #,##0.000\ _z_ł_-;_-* &quot;-&quot;???\ _z_ł_-;_-@_-"/>
    <numFmt numFmtId="181" formatCode="#,##0.00_ ;\-#,##0.00\ "/>
    <numFmt numFmtId="182" formatCode="_-* #,##0.0&quot; zł&quot;_-;\-* #,##0.0&quot; zł&quot;_-;_-* \-??&quot; zł&quot;_-;_-@_-"/>
    <numFmt numFmtId="183" formatCode="_-* #,##0.000\ _z_ł_-;\-* #,##0.000\ _z_ł_-;_-* &quot;-&quot;??\ _z_ł_-;_-@_-"/>
    <numFmt numFmtId="184" formatCode="[$-415]d\ mmmm\ yyyy"/>
    <numFmt numFmtId="185" formatCode="0.000"/>
    <numFmt numFmtId="186" formatCode="0.0000"/>
    <numFmt numFmtId="187" formatCode="0.0"/>
    <numFmt numFmtId="188" formatCode="_-* #,##0&quot; zł&quot;_-;\-* #,##0&quot; zł&quot;_-;_-* \-??&quot; zł&quot;_-;_-@_-"/>
    <numFmt numFmtId="189" formatCode="#,##0.0\ &quot;zł&quot;;[Red]\-#,##0.0\ &quot;zł&quot;"/>
    <numFmt numFmtId="190" formatCode="#,##0.000\ &quot;zł&quot;;[Red]\-#,##0.000\ &quot;zł&quot;"/>
    <numFmt numFmtId="191" formatCode="#,##0.0000\ &quot;zł&quot;;[Red]\-#,##0.0000\ &quot;zł&quot;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.5"/>
      <name val="Tahoma"/>
      <family val="2"/>
    </font>
    <font>
      <sz val="8.5"/>
      <color indexed="8"/>
      <name val="Tahoma"/>
      <family val="2"/>
    </font>
    <font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b/>
      <sz val="10"/>
      <color theme="1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2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2" borderId="0" xfId="59" applyFont="1" applyFill="1" applyAlignment="1">
      <alignment vertical="center"/>
      <protection/>
    </xf>
    <xf numFmtId="0" fontId="20" fillId="0" borderId="0" xfId="0" applyFont="1" applyAlignment="1">
      <alignment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0" xfId="59" applyFont="1" applyFill="1" applyBorder="1" applyAlignment="1">
      <alignment horizontal="center" vertical="center" wrapText="1"/>
      <protection/>
    </xf>
    <xf numFmtId="0" fontId="22" fillId="2" borderId="0" xfId="59" applyFont="1" applyFill="1" applyBorder="1" applyAlignment="1">
      <alignment vertical="center"/>
      <protection/>
    </xf>
    <xf numFmtId="0" fontId="22" fillId="0" borderId="11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 wrapText="1"/>
    </xf>
    <xf numFmtId="167" fontId="22" fillId="18" borderId="11" xfId="0" applyNumberFormat="1" applyFont="1" applyFill="1" applyBorder="1" applyAlignment="1">
      <alignment horizontal="right" vertical="center"/>
    </xf>
    <xf numFmtId="167" fontId="22" fillId="18" borderId="11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 wrapText="1"/>
    </xf>
    <xf numFmtId="0" fontId="22" fillId="2" borderId="10" xfId="61" applyNumberFormat="1" applyFont="1" applyFill="1" applyBorder="1" applyAlignment="1">
      <alignment horizontal="center" vertical="center" wrapText="1"/>
      <protection/>
    </xf>
    <xf numFmtId="0" fontId="22" fillId="2" borderId="10" xfId="59" applyFont="1" applyFill="1" applyBorder="1" applyAlignment="1">
      <alignment vertical="center"/>
      <protection/>
    </xf>
    <xf numFmtId="0" fontId="22" fillId="0" borderId="0" xfId="0" applyFont="1" applyAlignment="1">
      <alignment vertical="center" wrapText="1"/>
    </xf>
    <xf numFmtId="0" fontId="22" fillId="2" borderId="10" xfId="59" applyNumberFormat="1" applyFont="1" applyFill="1" applyBorder="1" applyAlignment="1">
      <alignment horizontal="center" vertical="center" wrapText="1"/>
      <protection/>
    </xf>
    <xf numFmtId="0" fontId="22" fillId="2" borderId="10" xfId="59" applyFont="1" applyFill="1" applyBorder="1" applyAlignment="1">
      <alignment vertical="center" wrapText="1"/>
      <protection/>
    </xf>
    <xf numFmtId="0" fontId="22" fillId="2" borderId="10" xfId="59" applyFont="1" applyFill="1" applyBorder="1" applyAlignment="1">
      <alignment horizontal="center" vertical="center" wrapText="1"/>
      <protection/>
    </xf>
    <xf numFmtId="0" fontId="22" fillId="2" borderId="13" xfId="59" applyFont="1" applyFill="1" applyBorder="1" applyAlignment="1">
      <alignment vertical="center" wrapText="1"/>
      <protection/>
    </xf>
    <xf numFmtId="0" fontId="22" fillId="2" borderId="15" xfId="59" applyFont="1" applyFill="1" applyBorder="1" applyAlignment="1">
      <alignment vertical="center" wrapText="1"/>
      <protection/>
    </xf>
    <xf numFmtId="0" fontId="22" fillId="2" borderId="16" xfId="59" applyFont="1" applyFill="1" applyBorder="1" applyAlignment="1">
      <alignment vertical="center" wrapText="1"/>
      <protection/>
    </xf>
    <xf numFmtId="0" fontId="22" fillId="2" borderId="15" xfId="59" applyFont="1" applyFill="1" applyBorder="1" applyAlignment="1">
      <alignment vertical="center"/>
      <protection/>
    </xf>
    <xf numFmtId="0" fontId="22" fillId="2" borderId="17" xfId="59" applyNumberFormat="1" applyFont="1" applyFill="1" applyBorder="1" applyAlignment="1">
      <alignment horizontal="center" vertical="center" wrapText="1"/>
      <protection/>
    </xf>
    <xf numFmtId="0" fontId="22" fillId="2" borderId="11" xfId="59" applyFont="1" applyFill="1" applyBorder="1" applyAlignment="1">
      <alignment vertical="center" wrapText="1"/>
      <protection/>
    </xf>
    <xf numFmtId="0" fontId="22" fillId="2" borderId="18" xfId="59" applyFont="1" applyFill="1" applyBorder="1" applyAlignment="1">
      <alignment vertical="center" wrapText="1"/>
      <protection/>
    </xf>
    <xf numFmtId="0" fontId="22" fillId="2" borderId="11" xfId="59" applyFont="1" applyFill="1" applyBorder="1" applyAlignment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2" borderId="19" xfId="0" applyFont="1" applyFill="1" applyBorder="1" applyAlignment="1">
      <alignment horizontal="center" vertical="center" wrapText="1"/>
    </xf>
    <xf numFmtId="164" fontId="22" fillId="2" borderId="19" xfId="73" applyFont="1" applyFill="1" applyBorder="1" applyAlignment="1" applyProtection="1">
      <alignment horizontal="center" vertical="center" wrapText="1"/>
      <protection/>
    </xf>
    <xf numFmtId="0" fontId="22" fillId="2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22" fillId="2" borderId="11" xfId="73" applyFont="1" applyFill="1" applyBorder="1" applyAlignment="1" applyProtection="1">
      <alignment horizontal="center" vertical="center" wrapText="1"/>
      <protection/>
    </xf>
    <xf numFmtId="43" fontId="22" fillId="2" borderId="11" xfId="0" applyNumberFormat="1" applyFont="1" applyFill="1" applyBorder="1" applyAlignment="1">
      <alignment horizontal="center" vertical="center" wrapText="1"/>
    </xf>
    <xf numFmtId="164" fontId="22" fillId="2" borderId="11" xfId="73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>
      <alignment vertical="center" wrapText="1"/>
    </xf>
    <xf numFmtId="164" fontId="22" fillId="2" borderId="10" xfId="73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>
      <alignment vertical="center" wrapText="1"/>
    </xf>
    <xf numFmtId="0" fontId="22" fillId="19" borderId="10" xfId="0" applyFont="1" applyFill="1" applyBorder="1" applyAlignment="1">
      <alignment horizontal="center" vertical="center" wrapText="1"/>
    </xf>
    <xf numFmtId="9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164" fontId="22" fillId="2" borderId="10" xfId="7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22" fillId="2" borderId="11" xfId="59" applyFont="1" applyFill="1" applyBorder="1" applyAlignment="1">
      <alignment horizontal="center" vertical="center" wrapText="1"/>
      <protection/>
    </xf>
    <xf numFmtId="0" fontId="22" fillId="2" borderId="0" xfId="0" applyFont="1" applyFill="1" applyAlignment="1">
      <alignment horizontal="center" vertical="center"/>
    </xf>
    <xf numFmtId="167" fontId="22" fillId="0" borderId="11" xfId="0" applyNumberFormat="1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3" fontId="22" fillId="2" borderId="1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/>
    </xf>
    <xf numFmtId="3" fontId="22" fillId="2" borderId="10" xfId="0" applyNumberFormat="1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vertical="center" wrapText="1"/>
    </xf>
    <xf numFmtId="164" fontId="22" fillId="0" borderId="11" xfId="0" applyNumberFormat="1" applyFont="1" applyFill="1" applyBorder="1" applyAlignment="1">
      <alignment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2" borderId="11" xfId="61" applyFont="1" applyFill="1" applyBorder="1" applyAlignment="1">
      <alignment vertical="center" wrapText="1"/>
      <protection/>
    </xf>
    <xf numFmtId="164" fontId="22" fillId="0" borderId="10" xfId="73" applyFont="1" applyFill="1" applyBorder="1" applyAlignment="1">
      <alignment horizontal="center" vertical="center"/>
    </xf>
    <xf numFmtId="0" fontId="22" fillId="2" borderId="15" xfId="59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164" fontId="22" fillId="2" borderId="11" xfId="61" applyNumberFormat="1" applyFont="1" applyFill="1" applyBorder="1" applyAlignment="1">
      <alignment horizontal="center" vertical="center" wrapText="1"/>
      <protection/>
    </xf>
    <xf numFmtId="9" fontId="22" fillId="2" borderId="11" xfId="64" applyFont="1" applyFill="1" applyBorder="1" applyAlignment="1" applyProtection="1">
      <alignment horizontal="center" vertical="center" wrapText="1"/>
      <protection/>
    </xf>
    <xf numFmtId="165" fontId="22" fillId="2" borderId="0" xfId="0" applyNumberFormat="1" applyFont="1" applyFill="1" applyAlignment="1">
      <alignment horizontal="center" vertical="center"/>
    </xf>
    <xf numFmtId="4" fontId="22" fillId="2" borderId="10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 wrapText="1"/>
    </xf>
    <xf numFmtId="0" fontId="22" fillId="2" borderId="21" xfId="0" applyFont="1" applyFill="1" applyBorder="1" applyAlignment="1">
      <alignment vertical="center" wrapText="1" shrinkToFit="1"/>
    </xf>
    <xf numFmtId="164" fontId="22" fillId="2" borderId="21" xfId="73" applyFont="1" applyFill="1" applyBorder="1" applyAlignment="1" applyProtection="1">
      <alignment horizontal="center" vertical="center" wrapText="1"/>
      <protection/>
    </xf>
    <xf numFmtId="0" fontId="24" fillId="2" borderId="0" xfId="0" applyFont="1" applyFill="1" applyAlignment="1">
      <alignment horizontal="center" vertical="center"/>
    </xf>
    <xf numFmtId="164" fontId="22" fillId="2" borderId="21" xfId="73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0" fontId="22" fillId="0" borderId="0" xfId="58" applyFont="1" applyFill="1" applyAlignment="1">
      <alignment vertical="center"/>
      <protection/>
    </xf>
    <xf numFmtId="168" fontId="22" fillId="0" borderId="10" xfId="0" applyNumberFormat="1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169" fontId="22" fillId="19" borderId="0" xfId="0" applyNumberFormat="1" applyFont="1" applyFill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2" borderId="0" xfId="0" applyFont="1" applyFill="1" applyAlignment="1">
      <alignment vertical="center" shrinkToFit="1"/>
    </xf>
    <xf numFmtId="0" fontId="25" fillId="2" borderId="10" xfId="0" applyFont="1" applyFill="1" applyBorder="1" applyAlignment="1">
      <alignment vertical="center" wrapText="1"/>
    </xf>
    <xf numFmtId="0" fontId="26" fillId="0" borderId="0" xfId="59" applyFont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0" xfId="59" applyFont="1" applyFill="1" applyAlignment="1">
      <alignment vertical="center" wrapText="1"/>
      <protection/>
    </xf>
    <xf numFmtId="0" fontId="26" fillId="0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2" borderId="0" xfId="59" applyFont="1" applyFill="1" applyAlignment="1">
      <alignment vertical="center"/>
      <protection/>
    </xf>
    <xf numFmtId="164" fontId="26" fillId="2" borderId="11" xfId="73" applyFont="1" applyFill="1" applyBorder="1" applyAlignment="1" applyProtection="1">
      <alignment horizontal="center" vertical="center" wrapText="1"/>
      <protection/>
    </xf>
    <xf numFmtId="165" fontId="26" fillId="2" borderId="11" xfId="0" applyNumberFormat="1" applyFont="1" applyFill="1" applyBorder="1" applyAlignment="1">
      <alignment horizontal="center" vertical="center" wrapText="1"/>
    </xf>
    <xf numFmtId="9" fontId="22" fillId="0" borderId="21" xfId="0" applyNumberFormat="1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18" borderId="11" xfId="0" applyNumberFormat="1" applyFont="1" applyFill="1" applyBorder="1" applyAlignment="1">
      <alignment horizontal="center" vertical="center"/>
    </xf>
    <xf numFmtId="3" fontId="22" fillId="18" borderId="11" xfId="0" applyNumberFormat="1" applyFont="1" applyFill="1" applyBorder="1" applyAlignment="1">
      <alignment horizontal="center" vertical="center" wrapText="1"/>
    </xf>
    <xf numFmtId="0" fontId="22" fillId="2" borderId="11" xfId="61" applyNumberFormat="1" applyFont="1" applyFill="1" applyBorder="1" applyAlignment="1">
      <alignment horizontal="center" vertical="center" wrapText="1"/>
      <protection/>
    </xf>
    <xf numFmtId="164" fontId="22" fillId="2" borderId="11" xfId="59" applyNumberFormat="1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164" fontId="26" fillId="2" borderId="11" xfId="73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>
      <alignment horizontal="center" vertical="center"/>
    </xf>
    <xf numFmtId="9" fontId="22" fillId="0" borderId="19" xfId="0" applyNumberFormat="1" applyFont="1" applyFill="1" applyBorder="1" applyAlignment="1">
      <alignment horizontal="center" vertical="center"/>
    </xf>
    <xf numFmtId="0" fontId="22" fillId="2" borderId="19" xfId="61" applyFont="1" applyFill="1" applyBorder="1" applyAlignment="1">
      <alignment horizontal="center" vertical="center" wrapText="1"/>
      <protection/>
    </xf>
    <xf numFmtId="9" fontId="22" fillId="2" borderId="19" xfId="64" applyFont="1" applyFill="1" applyBorder="1" applyAlignment="1" applyProtection="1">
      <alignment horizontal="center" vertical="center" wrapText="1"/>
      <protection/>
    </xf>
    <xf numFmtId="0" fontId="22" fillId="2" borderId="21" xfId="61" applyNumberFormat="1" applyFont="1" applyFill="1" applyBorder="1" applyAlignment="1">
      <alignment horizontal="center" vertical="center" wrapText="1"/>
      <protection/>
    </xf>
    <xf numFmtId="0" fontId="22" fillId="2" borderId="21" xfId="61" applyFont="1" applyFill="1" applyBorder="1" applyAlignment="1">
      <alignment vertical="center" wrapText="1"/>
      <protection/>
    </xf>
    <xf numFmtId="0" fontId="22" fillId="2" borderId="21" xfId="61" applyFont="1" applyFill="1" applyBorder="1" applyAlignment="1">
      <alignment horizontal="center" vertical="center" wrapText="1"/>
      <protection/>
    </xf>
    <xf numFmtId="0" fontId="25" fillId="2" borderId="21" xfId="61" applyFont="1" applyFill="1" applyBorder="1" applyAlignment="1">
      <alignment horizontal="center" vertical="center" wrapText="1"/>
      <protection/>
    </xf>
    <xf numFmtId="164" fontId="22" fillId="2" borderId="21" xfId="61" applyNumberFormat="1" applyFont="1" applyFill="1" applyBorder="1" applyAlignment="1">
      <alignment horizontal="center" vertical="center" wrapText="1"/>
      <protection/>
    </xf>
    <xf numFmtId="9" fontId="22" fillId="2" borderId="21" xfId="64" applyFont="1" applyFill="1" applyBorder="1" applyAlignment="1" applyProtection="1">
      <alignment horizontal="center" vertical="center" wrapText="1"/>
      <protection/>
    </xf>
    <xf numFmtId="0" fontId="22" fillId="2" borderId="21" xfId="59" applyFont="1" applyFill="1" applyBorder="1" applyAlignment="1">
      <alignment vertical="center"/>
      <protection/>
    </xf>
    <xf numFmtId="1" fontId="22" fillId="2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22" fillId="2" borderId="19" xfId="59" applyFont="1" applyFill="1" applyBorder="1" applyAlignment="1">
      <alignment vertical="center" wrapText="1"/>
      <protection/>
    </xf>
    <xf numFmtId="0" fontId="22" fillId="2" borderId="19" xfId="59" applyFont="1" applyFill="1" applyBorder="1" applyAlignment="1">
      <alignment horizontal="center" vertical="center" wrapText="1"/>
      <protection/>
    </xf>
    <xf numFmtId="164" fontId="22" fillId="2" borderId="19" xfId="73" applyFont="1" applyFill="1" applyBorder="1" applyAlignment="1" applyProtection="1">
      <alignment horizontal="right" vertical="center" wrapText="1"/>
      <protection/>
    </xf>
    <xf numFmtId="9" fontId="22" fillId="2" borderId="19" xfId="73" applyNumberFormat="1" applyFont="1" applyFill="1" applyBorder="1" applyAlignment="1" applyProtection="1">
      <alignment horizontal="center" vertical="center" wrapText="1"/>
      <protection/>
    </xf>
    <xf numFmtId="43" fontId="22" fillId="2" borderId="19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9" fontId="22" fillId="2" borderId="20" xfId="64" applyFont="1" applyFill="1" applyBorder="1" applyAlignment="1" applyProtection="1">
      <alignment horizontal="center" vertical="center" wrapText="1"/>
      <protection/>
    </xf>
    <xf numFmtId="0" fontId="22" fillId="18" borderId="19" xfId="0" applyFont="1" applyFill="1" applyBorder="1" applyAlignment="1">
      <alignment horizontal="left" vertical="center" wrapText="1"/>
    </xf>
    <xf numFmtId="3" fontId="22" fillId="18" borderId="19" xfId="0" applyNumberFormat="1" applyFont="1" applyFill="1" applyBorder="1" applyAlignment="1">
      <alignment horizontal="center" vertical="center" wrapText="1"/>
    </xf>
    <xf numFmtId="3" fontId="22" fillId="18" borderId="19" xfId="0" applyNumberFormat="1" applyFont="1" applyFill="1" applyBorder="1" applyAlignment="1">
      <alignment horizontal="center" vertical="center"/>
    </xf>
    <xf numFmtId="167" fontId="22" fillId="18" borderId="19" xfId="0" applyNumberFormat="1" applyFont="1" applyFill="1" applyBorder="1" applyAlignment="1">
      <alignment horizontal="right" vertical="center"/>
    </xf>
    <xf numFmtId="164" fontId="22" fillId="2" borderId="20" xfId="61" applyNumberFormat="1" applyFont="1" applyFill="1" applyBorder="1" applyAlignment="1">
      <alignment horizontal="center" vertical="center" wrapText="1"/>
      <protection/>
    </xf>
    <xf numFmtId="0" fontId="22" fillId="2" borderId="17" xfId="61" applyNumberFormat="1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vertical="center" wrapText="1"/>
    </xf>
    <xf numFmtId="0" fontId="22" fillId="2" borderId="23" xfId="61" applyFont="1" applyFill="1" applyBorder="1" applyAlignment="1">
      <alignment vertical="center" wrapText="1"/>
      <protection/>
    </xf>
    <xf numFmtId="0" fontId="22" fillId="2" borderId="17" xfId="61" applyFont="1" applyFill="1" applyBorder="1" applyAlignment="1">
      <alignment vertical="center" wrapText="1"/>
      <protection/>
    </xf>
    <xf numFmtId="0" fontId="22" fillId="2" borderId="21" xfId="59" applyFont="1" applyFill="1" applyBorder="1" applyAlignment="1">
      <alignment horizontal="center" vertical="center" wrapText="1"/>
      <protection/>
    </xf>
    <xf numFmtId="9" fontId="22" fillId="2" borderId="21" xfId="0" applyNumberFormat="1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9" fontId="22" fillId="0" borderId="21" xfId="0" applyNumberFormat="1" applyFont="1" applyBorder="1" applyAlignment="1">
      <alignment horizontal="center" vertical="center"/>
    </xf>
    <xf numFmtId="168" fontId="22" fillId="0" borderId="21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2" borderId="21" xfId="0" applyNumberFormat="1" applyFont="1" applyFill="1" applyBorder="1" applyAlignment="1">
      <alignment horizontal="center" vertical="center" wrapText="1"/>
    </xf>
    <xf numFmtId="170" fontId="22" fillId="2" borderId="20" xfId="0" applyNumberFormat="1" applyFont="1" applyFill="1" applyBorder="1" applyAlignment="1">
      <alignment horizontal="center" vertical="center" wrapText="1"/>
    </xf>
    <xf numFmtId="170" fontId="22" fillId="2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64" fontId="22" fillId="0" borderId="21" xfId="73" applyFont="1" applyFill="1" applyBorder="1" applyAlignment="1" applyProtection="1">
      <alignment horizontal="center" vertical="center"/>
      <protection/>
    </xf>
    <xf numFmtId="43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 wrapText="1"/>
    </xf>
    <xf numFmtId="0" fontId="25" fillId="2" borderId="21" xfId="60" applyFont="1" applyFill="1" applyBorder="1" applyAlignment="1">
      <alignment horizontal="left" vertical="center" wrapText="1"/>
      <protection/>
    </xf>
    <xf numFmtId="164" fontId="22" fillId="2" borderId="21" xfId="0" applyNumberFormat="1" applyFont="1" applyFill="1" applyBorder="1" applyAlignment="1">
      <alignment horizontal="center" vertical="center" wrapText="1"/>
    </xf>
    <xf numFmtId="164" fontId="22" fillId="2" borderId="20" xfId="0" applyNumberFormat="1" applyFont="1" applyFill="1" applyBorder="1" applyAlignment="1">
      <alignment horizontal="center" vertical="center" wrapText="1"/>
    </xf>
    <xf numFmtId="167" fontId="22" fillId="0" borderId="19" xfId="0" applyNumberFormat="1" applyFont="1" applyFill="1" applyBorder="1" applyAlignment="1">
      <alignment vertical="center"/>
    </xf>
    <xf numFmtId="164" fontId="22" fillId="2" borderId="21" xfId="73" applyFont="1" applyFill="1" applyBorder="1" applyAlignment="1">
      <alignment horizontal="center" vertical="center" wrapText="1"/>
    </xf>
    <xf numFmtId="4" fontId="22" fillId="2" borderId="21" xfId="0" applyNumberFormat="1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vertical="center" wrapText="1"/>
    </xf>
    <xf numFmtId="168" fontId="22" fillId="0" borderId="21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64" fontId="26" fillId="0" borderId="11" xfId="73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2" fontId="27" fillId="0" borderId="11" xfId="73" applyNumberFormat="1" applyFont="1" applyFill="1" applyBorder="1" applyAlignment="1" applyProtection="1">
      <alignment horizontal="center" vertical="center" wrapText="1"/>
      <protection/>
    </xf>
    <xf numFmtId="2" fontId="26" fillId="0" borderId="11" xfId="0" applyNumberFormat="1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164" fontId="22" fillId="2" borderId="11" xfId="73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>
      <alignment vertical="center" wrapText="1"/>
    </xf>
    <xf numFmtId="0" fontId="22" fillId="2" borderId="11" xfId="61" applyFont="1" applyFill="1" applyBorder="1" applyAlignment="1">
      <alignment horizontal="center" vertical="center" wrapText="1"/>
      <protection/>
    </xf>
    <xf numFmtId="164" fontId="22" fillId="0" borderId="19" xfId="73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2" borderId="0" xfId="0" applyFont="1" applyFill="1" applyAlignment="1">
      <alignment vertical="center"/>
    </xf>
    <xf numFmtId="9" fontId="20" fillId="2" borderId="0" xfId="64" applyFont="1" applyFill="1" applyBorder="1" applyAlignment="1" applyProtection="1">
      <alignment vertical="center"/>
      <protection/>
    </xf>
    <xf numFmtId="0" fontId="23" fillId="2" borderId="0" xfId="59" applyFont="1" applyFill="1" applyAlignment="1">
      <alignment horizontal="left" vertical="center"/>
      <protection/>
    </xf>
    <xf numFmtId="0" fontId="23" fillId="0" borderId="0" xfId="0" applyFont="1" applyFill="1" applyAlignment="1">
      <alignment vertical="center"/>
    </xf>
    <xf numFmtId="9" fontId="23" fillId="2" borderId="0" xfId="64" applyFont="1" applyFill="1" applyBorder="1" applyAlignment="1" applyProtection="1">
      <alignment vertical="center"/>
      <protection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0" fillId="2" borderId="0" xfId="59" applyFont="1" applyFill="1" applyAlignment="1">
      <alignment horizontal="left" vertical="center"/>
      <protection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8" fillId="2" borderId="0" xfId="58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164" fontId="22" fillId="0" borderId="21" xfId="0" applyNumberFormat="1" applyFont="1" applyFill="1" applyBorder="1" applyAlignment="1">
      <alignment vertical="center" wrapText="1"/>
    </xf>
    <xf numFmtId="164" fontId="22" fillId="2" borderId="19" xfId="59" applyNumberFormat="1" applyFont="1" applyFill="1" applyBorder="1" applyAlignment="1">
      <alignment vertical="center" wrapText="1"/>
      <protection/>
    </xf>
    <xf numFmtId="0" fontId="22" fillId="2" borderId="17" xfId="59" applyFont="1" applyFill="1" applyBorder="1" applyAlignment="1">
      <alignment vertical="center" wrapText="1"/>
      <protection/>
    </xf>
    <xf numFmtId="0" fontId="22" fillId="2" borderId="0" xfId="59" applyFont="1" applyFill="1" applyAlignment="1">
      <alignment vertical="center" wrapText="1"/>
      <protection/>
    </xf>
    <xf numFmtId="0" fontId="22" fillId="0" borderId="17" xfId="0" applyFont="1" applyFill="1" applyBorder="1" applyAlignment="1">
      <alignment vertical="center" wrapText="1"/>
    </xf>
    <xf numFmtId="165" fontId="22" fillId="0" borderId="0" xfId="0" applyNumberFormat="1" applyFont="1" applyFill="1" applyAlignment="1">
      <alignment horizontal="left" vertical="center"/>
    </xf>
    <xf numFmtId="0" fontId="25" fillId="2" borderId="11" xfId="61" applyFont="1" applyFill="1" applyBorder="1" applyAlignment="1">
      <alignment horizontal="center" vertical="center" wrapText="1"/>
      <protection/>
    </xf>
    <xf numFmtId="3" fontId="22" fillId="2" borderId="11" xfId="0" applyNumberFormat="1" applyFont="1" applyFill="1" applyBorder="1" applyAlignment="1">
      <alignment horizontal="center" vertical="center" wrapText="1"/>
    </xf>
    <xf numFmtId="3" fontId="25" fillId="2" borderId="11" xfId="61" applyNumberFormat="1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164" fontId="22" fillId="2" borderId="11" xfId="0" applyNumberFormat="1" applyFont="1" applyFill="1" applyBorder="1" applyAlignment="1">
      <alignment vertical="center" wrapText="1"/>
    </xf>
    <xf numFmtId="0" fontId="25" fillId="2" borderId="21" xfId="0" applyFont="1" applyFill="1" applyBorder="1" applyAlignment="1">
      <alignment horizontal="center" vertical="center" wrapText="1"/>
    </xf>
    <xf numFmtId="3" fontId="22" fillId="2" borderId="21" xfId="0" applyNumberFormat="1" applyFont="1" applyFill="1" applyBorder="1" applyAlignment="1">
      <alignment horizontal="center" vertical="center"/>
    </xf>
    <xf numFmtId="0" fontId="22" fillId="0" borderId="0" xfId="59" applyFont="1" applyAlignment="1">
      <alignment vertical="center"/>
      <protection/>
    </xf>
    <xf numFmtId="170" fontId="25" fillId="0" borderId="11" xfId="58" applyNumberFormat="1" applyFont="1" applyFill="1" applyBorder="1" applyAlignment="1">
      <alignment horizontal="center" vertical="center" wrapText="1"/>
      <protection/>
    </xf>
    <xf numFmtId="0" fontId="22" fillId="0" borderId="23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9" fontId="22" fillId="2" borderId="25" xfId="64" applyFont="1" applyFill="1" applyBorder="1" applyAlignment="1" applyProtection="1">
      <alignment vertical="center" wrapText="1"/>
      <protection/>
    </xf>
    <xf numFmtId="0" fontId="22" fillId="2" borderId="0" xfId="0" applyFont="1" applyFill="1" applyBorder="1" applyAlignment="1">
      <alignment horizontal="center" vertical="center"/>
    </xf>
    <xf numFmtId="9" fontId="22" fillId="0" borderId="25" xfId="64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>
      <alignment vertical="center"/>
    </xf>
    <xf numFmtId="9" fontId="22" fillId="0" borderId="20" xfId="64" applyFont="1" applyFill="1" applyBorder="1" applyAlignment="1" applyProtection="1">
      <alignment vertical="center" wrapText="1"/>
      <protection/>
    </xf>
    <xf numFmtId="9" fontId="22" fillId="2" borderId="26" xfId="64" applyFont="1" applyFill="1" applyBorder="1" applyAlignment="1" applyProtection="1">
      <alignment vertical="center" wrapText="1"/>
      <protection/>
    </xf>
    <xf numFmtId="0" fontId="22" fillId="2" borderId="0" xfId="0" applyFont="1" applyFill="1" applyBorder="1" applyAlignment="1">
      <alignment horizontal="center" vertical="center" wrapText="1"/>
    </xf>
    <xf numFmtId="164" fontId="22" fillId="2" borderId="13" xfId="59" applyNumberFormat="1" applyFont="1" applyFill="1" applyBorder="1" applyAlignment="1">
      <alignment horizontal="center" vertical="center" wrapText="1"/>
      <protection/>
    </xf>
    <xf numFmtId="0" fontId="22" fillId="2" borderId="25" xfId="0" applyFont="1" applyFill="1" applyBorder="1" applyAlignment="1">
      <alignment vertical="center"/>
    </xf>
    <xf numFmtId="9" fontId="22" fillId="2" borderId="27" xfId="64" applyFont="1" applyFill="1" applyBorder="1" applyAlignment="1" applyProtection="1">
      <alignment vertical="center" wrapText="1"/>
      <protection/>
    </xf>
    <xf numFmtId="9" fontId="22" fillId="2" borderId="28" xfId="64" applyFont="1" applyFill="1" applyBorder="1" applyAlignment="1" applyProtection="1">
      <alignment horizontal="center" vertical="center" wrapText="1"/>
      <protection/>
    </xf>
    <xf numFmtId="170" fontId="25" fillId="0" borderId="27" xfId="58" applyNumberFormat="1" applyFont="1" applyFill="1" applyBorder="1" applyAlignment="1">
      <alignment horizontal="right" vertical="center" wrapText="1"/>
      <protection/>
    </xf>
    <xf numFmtId="164" fontId="22" fillId="2" borderId="17" xfId="61" applyNumberFormat="1" applyFont="1" applyFill="1" applyBorder="1" applyAlignment="1">
      <alignment horizontal="center" vertical="center" wrapText="1"/>
      <protection/>
    </xf>
    <xf numFmtId="9" fontId="22" fillId="2" borderId="23" xfId="64" applyFont="1" applyFill="1" applyBorder="1" applyAlignment="1" applyProtection="1">
      <alignment horizontal="center" vertical="center" wrapText="1"/>
      <protection/>
    </xf>
    <xf numFmtId="164" fontId="22" fillId="2" borderId="11" xfId="73" applyFont="1" applyFill="1" applyBorder="1" applyAlignment="1">
      <alignment horizontal="center" vertical="center" wrapText="1"/>
    </xf>
    <xf numFmtId="164" fontId="22" fillId="2" borderId="0" xfId="59" applyNumberFormat="1" applyFont="1" applyFill="1" applyAlignment="1">
      <alignment vertical="center"/>
      <protection/>
    </xf>
    <xf numFmtId="164" fontId="22" fillId="2" borderId="19" xfId="73" applyFont="1" applyFill="1" applyBorder="1" applyAlignment="1">
      <alignment horizontal="center" vertical="center" wrapText="1"/>
    </xf>
    <xf numFmtId="0" fontId="21" fillId="0" borderId="0" xfId="58" applyFont="1" applyFill="1" applyBorder="1" applyAlignment="1">
      <alignment horizontal="left" vertical="center"/>
      <protection/>
    </xf>
    <xf numFmtId="164" fontId="22" fillId="2" borderId="20" xfId="73" applyFont="1" applyFill="1" applyBorder="1" applyAlignment="1">
      <alignment horizontal="center" vertical="center" wrapText="1"/>
    </xf>
    <xf numFmtId="164" fontId="24" fillId="2" borderId="0" xfId="59" applyNumberFormat="1" applyFont="1" applyFill="1" applyAlignment="1">
      <alignment vertical="center"/>
      <protection/>
    </xf>
    <xf numFmtId="0" fontId="24" fillId="2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4" fillId="2" borderId="0" xfId="59" applyFont="1" applyFill="1" applyAlignment="1">
      <alignment horizontal="left" vertical="center"/>
      <protection/>
    </xf>
    <xf numFmtId="164" fontId="22" fillId="19" borderId="21" xfId="73" applyFont="1" applyFill="1" applyBorder="1" applyAlignment="1">
      <alignment horizontal="center" vertical="center" wrapText="1"/>
    </xf>
    <xf numFmtId="164" fontId="22" fillId="0" borderId="21" xfId="73" applyFont="1" applyBorder="1" applyAlignment="1">
      <alignment horizontal="center" vertical="center"/>
    </xf>
    <xf numFmtId="164" fontId="22" fillId="2" borderId="23" xfId="73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64" fontId="20" fillId="2" borderId="0" xfId="59" applyNumberFormat="1" applyFont="1" applyFill="1" applyAlignment="1">
      <alignment horizontal="left" vertical="center"/>
      <protection/>
    </xf>
    <xf numFmtId="164" fontId="22" fillId="2" borderId="0" xfId="59" applyNumberFormat="1" applyFont="1" applyFill="1" applyAlignment="1">
      <alignment horizontal="left" vertical="center"/>
      <protection/>
    </xf>
    <xf numFmtId="164" fontId="23" fillId="2" borderId="0" xfId="59" applyNumberFormat="1" applyFont="1" applyFill="1" applyAlignment="1">
      <alignment horizontal="left" vertical="center"/>
      <protection/>
    </xf>
    <xf numFmtId="164" fontId="24" fillId="2" borderId="0" xfId="59" applyNumberFormat="1" applyFont="1" applyFill="1" applyAlignment="1">
      <alignment horizontal="left" vertical="center"/>
      <protection/>
    </xf>
    <xf numFmtId="164" fontId="22" fillId="2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2" borderId="23" xfId="61" applyNumberFormat="1" applyFont="1" applyFill="1" applyBorder="1" applyAlignment="1">
      <alignment horizontal="center" vertical="center" wrapText="1"/>
      <protection/>
    </xf>
    <xf numFmtId="164" fontId="22" fillId="2" borderId="12" xfId="59" applyNumberFormat="1" applyFont="1" applyFill="1" applyBorder="1" applyAlignment="1">
      <alignment horizontal="center" vertical="center" wrapText="1"/>
      <protection/>
    </xf>
    <xf numFmtId="164" fontId="22" fillId="2" borderId="23" xfId="59" applyNumberFormat="1" applyFont="1" applyFill="1" applyBorder="1" applyAlignment="1">
      <alignment horizontal="center" vertical="center" wrapText="1"/>
      <protection/>
    </xf>
    <xf numFmtId="164" fontId="22" fillId="0" borderId="21" xfId="73" applyFont="1" applyFill="1" applyBorder="1" applyAlignment="1">
      <alignment horizontal="center" vertical="center"/>
    </xf>
    <xf numFmtId="164" fontId="22" fillId="2" borderId="17" xfId="73" applyFont="1" applyFill="1" applyBorder="1" applyAlignment="1">
      <alignment horizontal="center" vertical="center" wrapText="1"/>
    </xf>
    <xf numFmtId="164" fontId="22" fillId="2" borderId="15" xfId="73" applyFont="1" applyFill="1" applyBorder="1" applyAlignment="1" applyProtection="1">
      <alignment horizontal="center" vertical="center" wrapText="1"/>
      <protection/>
    </xf>
    <xf numFmtId="0" fontId="29" fillId="20" borderId="0" xfId="0" applyFont="1" applyFill="1" applyBorder="1" applyAlignment="1">
      <alignment vertical="center" wrapText="1"/>
    </xf>
    <xf numFmtId="0" fontId="30" fillId="20" borderId="29" xfId="0" applyFont="1" applyFill="1" applyBorder="1" applyAlignment="1">
      <alignment vertical="center" wrapText="1"/>
    </xf>
    <xf numFmtId="0" fontId="29" fillId="20" borderId="29" xfId="0" applyFont="1" applyFill="1" applyBorder="1" applyAlignment="1">
      <alignment vertical="center" wrapText="1"/>
    </xf>
    <xf numFmtId="0" fontId="29" fillId="20" borderId="25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42" fillId="0" borderId="19" xfId="57" applyNumberFormat="1" applyFont="1" applyBorder="1" applyAlignment="1">
      <alignment horizontal="left" vertical="center" wrapText="1"/>
      <protection/>
    </xf>
    <xf numFmtId="0" fontId="42" fillId="0" borderId="11" xfId="57" applyNumberFormat="1" applyFont="1" applyBorder="1" applyAlignment="1">
      <alignment horizontal="left" vertical="center" wrapText="1"/>
      <protection/>
    </xf>
    <xf numFmtId="1" fontId="22" fillId="2" borderId="30" xfId="0" applyNumberFormat="1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13" xfId="59" applyFont="1" applyFill="1" applyBorder="1" applyAlignment="1">
      <alignment horizontal="center" vertical="center" wrapText="1"/>
      <protection/>
    </xf>
    <xf numFmtId="165" fontId="22" fillId="0" borderId="19" xfId="0" applyNumberFormat="1" applyFont="1" applyFill="1" applyBorder="1" applyAlignment="1">
      <alignment vertical="center"/>
    </xf>
    <xf numFmtId="170" fontId="22" fillId="0" borderId="11" xfId="0" applyNumberFormat="1" applyFont="1" applyFill="1" applyBorder="1" applyAlignment="1">
      <alignment vertical="center" wrapText="1"/>
    </xf>
    <xf numFmtId="0" fontId="43" fillId="2" borderId="19" xfId="0" applyFont="1" applyFill="1" applyBorder="1" applyAlignment="1">
      <alignment horizontal="center" vertical="center" wrapText="1"/>
    </xf>
    <xf numFmtId="9" fontId="31" fillId="2" borderId="19" xfId="64" applyFont="1" applyFill="1" applyBorder="1" applyAlignment="1">
      <alignment horizontal="center" vertical="center" wrapText="1"/>
    </xf>
    <xf numFmtId="8" fontId="22" fillId="0" borderId="19" xfId="0" applyNumberFormat="1" applyFont="1" applyFill="1" applyBorder="1" applyAlignment="1">
      <alignment horizontal="center" vertical="center" wrapText="1"/>
    </xf>
    <xf numFmtId="8" fontId="22" fillId="0" borderId="19" xfId="0" applyNumberFormat="1" applyFont="1" applyFill="1" applyBorder="1" applyAlignment="1">
      <alignment horizontal="right" vertical="center" wrapText="1"/>
    </xf>
    <xf numFmtId="8" fontId="22" fillId="2" borderId="19" xfId="0" applyNumberFormat="1" applyFont="1" applyFill="1" applyBorder="1" applyAlignment="1">
      <alignment horizontal="right" vertical="center" wrapText="1"/>
    </xf>
    <xf numFmtId="164" fontId="22" fillId="0" borderId="19" xfId="73" applyFont="1" applyFill="1" applyBorder="1" applyAlignment="1" applyProtection="1">
      <alignment horizontal="center" vertical="center" wrapText="1"/>
      <protection/>
    </xf>
    <xf numFmtId="9" fontId="31" fillId="0" borderId="11" xfId="64" applyFont="1" applyFill="1" applyBorder="1" applyAlignment="1">
      <alignment horizontal="center" vertical="center" wrapText="1"/>
    </xf>
    <xf numFmtId="8" fontId="22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164" fontId="31" fillId="2" borderId="19" xfId="73" applyFont="1" applyFill="1" applyBorder="1" applyAlignment="1" applyProtection="1">
      <alignment horizontal="center" vertical="center" wrapText="1"/>
      <protection/>
    </xf>
    <xf numFmtId="164" fontId="31" fillId="2" borderId="19" xfId="73" applyFont="1" applyFill="1" applyBorder="1" applyAlignment="1">
      <alignment horizontal="center" vertical="center" wrapText="1"/>
    </xf>
    <xf numFmtId="164" fontId="31" fillId="0" borderId="19" xfId="73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167" fontId="22" fillId="18" borderId="11" xfId="0" applyNumberFormat="1" applyFont="1" applyFill="1" applyBorder="1" applyAlignment="1">
      <alignment horizontal="center" vertical="center"/>
    </xf>
    <xf numFmtId="9" fontId="31" fillId="0" borderId="19" xfId="64" applyFont="1" applyFill="1" applyBorder="1" applyAlignment="1">
      <alignment horizontal="center" vertical="center" wrapText="1"/>
    </xf>
    <xf numFmtId="164" fontId="22" fillId="0" borderId="19" xfId="73" applyFont="1" applyFill="1" applyBorder="1" applyAlignment="1">
      <alignment horizontal="center" vertical="center" wrapText="1"/>
    </xf>
    <xf numFmtId="164" fontId="24" fillId="2" borderId="11" xfId="59" applyNumberFormat="1" applyFont="1" applyFill="1" applyBorder="1" applyAlignment="1">
      <alignment vertical="center" wrapText="1"/>
      <protection/>
    </xf>
    <xf numFmtId="164" fontId="24" fillId="2" borderId="11" xfId="59" applyNumberFormat="1" applyFont="1" applyFill="1" applyBorder="1" applyAlignment="1">
      <alignment horizontal="center" vertical="center" wrapText="1"/>
      <protection/>
    </xf>
    <xf numFmtId="164" fontId="24" fillId="2" borderId="19" xfId="0" applyNumberFormat="1" applyFont="1" applyFill="1" applyBorder="1" applyAlignment="1">
      <alignment horizontal="center" vertical="center" wrapText="1"/>
    </xf>
    <xf numFmtId="164" fontId="24" fillId="2" borderId="11" xfId="73" applyFont="1" applyFill="1" applyBorder="1" applyAlignment="1">
      <alignment vertical="center" wrapText="1"/>
    </xf>
    <xf numFmtId="164" fontId="24" fillId="2" borderId="11" xfId="73" applyFont="1" applyFill="1" applyBorder="1" applyAlignment="1">
      <alignment horizontal="center" vertical="center" wrapText="1"/>
    </xf>
    <xf numFmtId="164" fontId="24" fillId="0" borderId="11" xfId="73" applyFont="1" applyFill="1" applyBorder="1" applyAlignment="1">
      <alignment horizontal="center" vertical="center" wrapText="1"/>
    </xf>
    <xf numFmtId="164" fontId="24" fillId="2" borderId="19" xfId="73" applyFont="1" applyFill="1" applyBorder="1" applyAlignment="1">
      <alignment vertical="center" wrapText="1"/>
    </xf>
    <xf numFmtId="164" fontId="24" fillId="2" borderId="19" xfId="73" applyFont="1" applyFill="1" applyBorder="1" applyAlignment="1">
      <alignment horizontal="center" vertical="center" wrapText="1"/>
    </xf>
    <xf numFmtId="164" fontId="24" fillId="0" borderId="31" xfId="73" applyFont="1" applyFill="1" applyBorder="1" applyAlignment="1">
      <alignment vertical="center" wrapText="1"/>
    </xf>
    <xf numFmtId="164" fontId="24" fillId="0" borderId="31" xfId="73" applyFont="1" applyFill="1" applyBorder="1" applyAlignment="1">
      <alignment horizontal="center" vertical="center" wrapText="1"/>
    </xf>
    <xf numFmtId="43" fontId="22" fillId="0" borderId="17" xfId="0" applyNumberFormat="1" applyFont="1" applyFill="1" applyBorder="1" applyAlignment="1">
      <alignment horizontal="center" vertical="center"/>
    </xf>
    <xf numFmtId="43" fontId="22" fillId="0" borderId="19" xfId="0" applyNumberFormat="1" applyFont="1" applyFill="1" applyBorder="1" applyAlignment="1">
      <alignment vertical="center"/>
    </xf>
    <xf numFmtId="9" fontId="22" fillId="2" borderId="32" xfId="64" applyFont="1" applyFill="1" applyBorder="1" applyAlignment="1" applyProtection="1">
      <alignment vertical="center" wrapText="1"/>
      <protection/>
    </xf>
    <xf numFmtId="9" fontId="22" fillId="2" borderId="11" xfId="73" applyNumberFormat="1" applyFont="1" applyFill="1" applyBorder="1" applyAlignment="1" applyProtection="1">
      <alignment horizontal="center" vertical="center" wrapText="1"/>
      <protection/>
    </xf>
    <xf numFmtId="0" fontId="22" fillId="2" borderId="11" xfId="0" applyFont="1" applyFill="1" applyBorder="1" applyAlignment="1">
      <alignment vertical="center" wrapText="1"/>
    </xf>
    <xf numFmtId="9" fontId="26" fillId="2" borderId="11" xfId="0" applyNumberFormat="1" applyFont="1" applyFill="1" applyBorder="1" applyAlignment="1">
      <alignment horizontal="center" vertical="center" wrapText="1"/>
    </xf>
    <xf numFmtId="43" fontId="26" fillId="2" borderId="11" xfId="0" applyNumberFormat="1" applyFont="1" applyFill="1" applyBorder="1" applyAlignment="1">
      <alignment horizontal="center" vertical="center" wrapText="1"/>
    </xf>
    <xf numFmtId="9" fontId="22" fillId="2" borderId="19" xfId="0" applyNumberFormat="1" applyFont="1" applyFill="1" applyBorder="1" applyAlignment="1">
      <alignment horizontal="center" vertical="center" wrapText="1"/>
    </xf>
    <xf numFmtId="9" fontId="0" fillId="2" borderId="19" xfId="64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9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 wrapText="1"/>
    </xf>
    <xf numFmtId="2" fontId="31" fillId="0" borderId="11" xfId="0" applyNumberFormat="1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 wrapText="1"/>
    </xf>
    <xf numFmtId="1" fontId="22" fillId="2" borderId="35" xfId="0" applyNumberFormat="1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2" borderId="13" xfId="59" applyFont="1" applyFill="1" applyBorder="1" applyAlignment="1">
      <alignment horizontal="center" vertical="center" wrapText="1"/>
      <protection/>
    </xf>
    <xf numFmtId="0" fontId="24" fillId="2" borderId="37" xfId="59" applyFont="1" applyFill="1" applyBorder="1" applyAlignment="1">
      <alignment horizontal="center" vertical="center" wrapText="1"/>
      <protection/>
    </xf>
    <xf numFmtId="0" fontId="24" fillId="2" borderId="2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1" fillId="2" borderId="10" xfId="58" applyFont="1" applyFill="1" applyBorder="1" applyAlignment="1">
      <alignment horizontal="center" vertical="center" wrapText="1"/>
      <protection/>
    </xf>
    <xf numFmtId="0" fontId="21" fillId="2" borderId="13" xfId="58" applyFont="1" applyFill="1" applyBorder="1" applyAlignment="1">
      <alignment horizontal="center" vertical="center" wrapText="1"/>
      <protection/>
    </xf>
    <xf numFmtId="0" fontId="23" fillId="0" borderId="36" xfId="58" applyFont="1" applyFill="1" applyBorder="1" applyAlignment="1">
      <alignment horizontal="center" vertical="center"/>
      <protection/>
    </xf>
    <xf numFmtId="0" fontId="24" fillId="2" borderId="17" xfId="59" applyFont="1" applyFill="1" applyBorder="1" applyAlignment="1">
      <alignment horizontal="center" vertical="center" wrapText="1"/>
      <protection/>
    </xf>
    <xf numFmtId="0" fontId="24" fillId="2" borderId="31" xfId="59" applyFont="1" applyFill="1" applyBorder="1" applyAlignment="1">
      <alignment horizontal="center" vertical="center" wrapText="1"/>
      <protection/>
    </xf>
    <xf numFmtId="0" fontId="23" fillId="2" borderId="36" xfId="59" applyFont="1" applyFill="1" applyBorder="1" applyAlignment="1">
      <alignment horizontal="center" vertical="center"/>
      <protection/>
    </xf>
    <xf numFmtId="0" fontId="23" fillId="2" borderId="36" xfId="59" applyFont="1" applyFill="1" applyBorder="1" applyAlignment="1">
      <alignment horizontal="left" vertical="center"/>
      <protection/>
    </xf>
    <xf numFmtId="0" fontId="24" fillId="2" borderId="10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center"/>
    </xf>
    <xf numFmtId="0" fontId="45" fillId="2" borderId="36" xfId="59" applyFont="1" applyFill="1" applyBorder="1" applyAlignment="1">
      <alignment horizontal="left" vertical="center"/>
      <protection/>
    </xf>
    <xf numFmtId="0" fontId="23" fillId="0" borderId="36" xfId="59" applyFont="1" applyFill="1" applyBorder="1" applyAlignment="1">
      <alignment horizontal="left" vertical="center"/>
      <protection/>
    </xf>
    <xf numFmtId="0" fontId="24" fillId="0" borderId="2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_11" xfId="58"/>
    <cellStyle name="Normalny_2005 gr321 Materiały 1 x u - ceny jednostkowe" xfId="59"/>
    <cellStyle name="Normalny_Arkusz1" xfId="60"/>
    <cellStyle name="Normalny_Pakiet 1 - igly , strzykawki , medycyna ogolna" xfId="61"/>
    <cellStyle name="Obliczenia" xfId="62"/>
    <cellStyle name="Followed Hyperlink" xfId="63"/>
    <cellStyle name="Percent" xfId="64"/>
    <cellStyle name="Procentowy 2" xfId="65"/>
    <cellStyle name="Procentowy 3" xfId="66"/>
    <cellStyle name="Procentowy 3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B80047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2524125</xdr:colOff>
      <xdr:row>2</xdr:row>
      <xdr:rowOff>47625</xdr:rowOff>
    </xdr:from>
    <xdr:to>
      <xdr:col>1</xdr:col>
      <xdr:colOff>2324100</xdr:colOff>
      <xdr:row>2</xdr:row>
      <xdr:rowOff>247650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838450" y="9334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2"/>
  <sheetViews>
    <sheetView view="pageBreakPreview" zoomScale="90" zoomScaleNormal="90" zoomScaleSheetLayoutView="90" zoomScalePageLayoutView="0" workbookViewId="0" topLeftCell="C1">
      <selection activeCell="G9" sqref="G9"/>
    </sheetView>
  </sheetViews>
  <sheetFormatPr defaultColWidth="9.00390625" defaultRowHeight="12.75"/>
  <cols>
    <col min="1" max="1" width="4.125" style="2" customWidth="1"/>
    <col min="2" max="2" width="60.625" style="57" customWidth="1"/>
    <col min="3" max="3" width="22.125" style="57" customWidth="1"/>
    <col min="4" max="4" width="5.375" style="57" customWidth="1"/>
    <col min="5" max="5" width="10.50390625" style="82" customWidth="1"/>
    <col min="6" max="6" width="10.625" style="57" customWidth="1"/>
    <col min="7" max="7" width="13.875" style="57" customWidth="1"/>
    <col min="8" max="8" width="7.50390625" style="57" customWidth="1"/>
    <col min="9" max="9" width="13.875" style="57" customWidth="1"/>
    <col min="10" max="10" width="9.375" style="57" customWidth="1"/>
    <col min="11" max="11" width="10.50390625" style="57" customWidth="1"/>
    <col min="12" max="16384" width="9.00390625" style="57" customWidth="1"/>
  </cols>
  <sheetData>
    <row r="1" spans="1:11" s="92" customFormat="1" ht="32.25" customHeight="1">
      <c r="A1" s="192"/>
      <c r="B1" s="315" t="s">
        <v>132</v>
      </c>
      <c r="C1" s="315"/>
      <c r="D1" s="315"/>
      <c r="E1" s="315"/>
      <c r="F1" s="315"/>
      <c r="G1" s="315"/>
      <c r="H1" s="195"/>
      <c r="I1" s="60"/>
      <c r="J1" s="314" t="s">
        <v>137</v>
      </c>
      <c r="K1" s="314"/>
    </row>
    <row r="2" spans="1:11" s="105" customFormat="1" ht="37.5" customHeight="1">
      <c r="A2" s="104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s="4" customFormat="1" ht="17.25" customHeight="1">
      <c r="A3" s="38">
        <v>1</v>
      </c>
      <c r="B3" s="15" t="s">
        <v>34</v>
      </c>
      <c r="C3" s="6"/>
      <c r="D3" s="6" t="s">
        <v>12</v>
      </c>
      <c r="E3" s="110">
        <v>5</v>
      </c>
      <c r="F3" s="61"/>
      <c r="G3" s="238">
        <f>E3*F3</f>
        <v>0</v>
      </c>
      <c r="H3" s="46"/>
      <c r="I3" s="78">
        <f>G3*1.08</f>
        <v>0</v>
      </c>
      <c r="J3" s="6"/>
      <c r="K3" s="6"/>
    </row>
    <row r="4" spans="1:11" s="4" customFormat="1" ht="17.25" customHeight="1">
      <c r="A4" s="38">
        <v>2</v>
      </c>
      <c r="B4" s="15" t="s">
        <v>35</v>
      </c>
      <c r="C4" s="6"/>
      <c r="D4" s="6" t="s">
        <v>12</v>
      </c>
      <c r="E4" s="110">
        <v>5</v>
      </c>
      <c r="F4" s="61"/>
      <c r="G4" s="238">
        <f aca="true" t="shared" si="0" ref="G4:G18">E4*F4</f>
        <v>0</v>
      </c>
      <c r="H4" s="46"/>
      <c r="I4" s="78">
        <f aca="true" t="shared" si="1" ref="I4:I18">G4*1.08</f>
        <v>0</v>
      </c>
      <c r="J4" s="6"/>
      <c r="K4" s="6"/>
    </row>
    <row r="5" spans="1:11" s="4" customFormat="1" ht="17.25" customHeight="1">
      <c r="A5" s="38">
        <v>3</v>
      </c>
      <c r="B5" s="15" t="s">
        <v>36</v>
      </c>
      <c r="C5" s="6"/>
      <c r="D5" s="6" t="s">
        <v>12</v>
      </c>
      <c r="E5" s="110">
        <v>5</v>
      </c>
      <c r="F5" s="61"/>
      <c r="G5" s="238">
        <f t="shared" si="0"/>
        <v>0</v>
      </c>
      <c r="H5" s="46"/>
      <c r="I5" s="78">
        <f t="shared" si="1"/>
        <v>0</v>
      </c>
      <c r="J5" s="6"/>
      <c r="K5" s="6"/>
    </row>
    <row r="6" spans="1:11" s="4" customFormat="1" ht="17.25" customHeight="1">
      <c r="A6" s="38">
        <v>4</v>
      </c>
      <c r="B6" s="15" t="s">
        <v>37</v>
      </c>
      <c r="C6" s="6"/>
      <c r="D6" s="6" t="s">
        <v>12</v>
      </c>
      <c r="E6" s="110">
        <v>70</v>
      </c>
      <c r="F6" s="61"/>
      <c r="G6" s="238">
        <f t="shared" si="0"/>
        <v>0</v>
      </c>
      <c r="H6" s="46"/>
      <c r="I6" s="78">
        <f t="shared" si="1"/>
        <v>0</v>
      </c>
      <c r="J6" s="6"/>
      <c r="K6" s="6"/>
    </row>
    <row r="7" spans="1:11" s="4" customFormat="1" ht="17.25" customHeight="1">
      <c r="A7" s="38">
        <v>5</v>
      </c>
      <c r="B7" s="15" t="s">
        <v>38</v>
      </c>
      <c r="C7" s="6"/>
      <c r="D7" s="6" t="s">
        <v>12</v>
      </c>
      <c r="E7" s="110">
        <v>60</v>
      </c>
      <c r="F7" s="61"/>
      <c r="G7" s="238">
        <f t="shared" si="0"/>
        <v>0</v>
      </c>
      <c r="H7" s="46"/>
      <c r="I7" s="78">
        <f t="shared" si="1"/>
        <v>0</v>
      </c>
      <c r="J7" s="6"/>
      <c r="K7" s="6"/>
    </row>
    <row r="8" spans="1:11" s="4" customFormat="1" ht="17.25" customHeight="1">
      <c r="A8" s="38">
        <v>6</v>
      </c>
      <c r="B8" s="15" t="s">
        <v>39</v>
      </c>
      <c r="C8" s="6"/>
      <c r="D8" s="6" t="s">
        <v>12</v>
      </c>
      <c r="E8" s="110">
        <v>350</v>
      </c>
      <c r="F8" s="61"/>
      <c r="G8" s="238">
        <f t="shared" si="0"/>
        <v>0</v>
      </c>
      <c r="H8" s="46"/>
      <c r="I8" s="78">
        <f t="shared" si="1"/>
        <v>0</v>
      </c>
      <c r="J8" s="6"/>
      <c r="K8" s="6"/>
    </row>
    <row r="9" spans="1:11" s="4" customFormat="1" ht="17.25" customHeight="1">
      <c r="A9" s="38">
        <v>7</v>
      </c>
      <c r="B9" s="15" t="s">
        <v>40</v>
      </c>
      <c r="C9" s="6"/>
      <c r="D9" s="6" t="s">
        <v>12</v>
      </c>
      <c r="E9" s="110">
        <v>40</v>
      </c>
      <c r="F9" s="61"/>
      <c r="G9" s="238">
        <f t="shared" si="0"/>
        <v>0</v>
      </c>
      <c r="H9" s="46"/>
      <c r="I9" s="78">
        <f t="shared" si="1"/>
        <v>0</v>
      </c>
      <c r="J9" s="6"/>
      <c r="K9" s="6"/>
    </row>
    <row r="10" spans="1:11" s="4" customFormat="1" ht="17.25" customHeight="1">
      <c r="A10" s="38">
        <v>8</v>
      </c>
      <c r="B10" s="15" t="s">
        <v>41</v>
      </c>
      <c r="C10" s="6"/>
      <c r="D10" s="6" t="s">
        <v>12</v>
      </c>
      <c r="E10" s="110">
        <v>135</v>
      </c>
      <c r="F10" s="61"/>
      <c r="G10" s="238">
        <f t="shared" si="0"/>
        <v>0</v>
      </c>
      <c r="H10" s="46"/>
      <c r="I10" s="78">
        <f t="shared" si="1"/>
        <v>0</v>
      </c>
      <c r="J10" s="6"/>
      <c r="K10" s="6"/>
    </row>
    <row r="11" spans="1:11" s="4" customFormat="1" ht="17.25" customHeight="1">
      <c r="A11" s="38">
        <v>9</v>
      </c>
      <c r="B11" s="15" t="s">
        <v>42</v>
      </c>
      <c r="C11" s="6"/>
      <c r="D11" s="6" t="s">
        <v>12</v>
      </c>
      <c r="E11" s="110">
        <v>40</v>
      </c>
      <c r="F11" s="61"/>
      <c r="G11" s="238">
        <f t="shared" si="0"/>
        <v>0</v>
      </c>
      <c r="H11" s="46"/>
      <c r="I11" s="78">
        <f t="shared" si="1"/>
        <v>0</v>
      </c>
      <c r="J11" s="6"/>
      <c r="K11" s="6"/>
    </row>
    <row r="12" spans="1:11" s="4" customFormat="1" ht="17.25" customHeight="1">
      <c r="A12" s="38">
        <v>10</v>
      </c>
      <c r="B12" s="15" t="s">
        <v>43</v>
      </c>
      <c r="C12" s="6"/>
      <c r="D12" s="6" t="s">
        <v>12</v>
      </c>
      <c r="E12" s="110">
        <v>35</v>
      </c>
      <c r="F12" s="61"/>
      <c r="G12" s="238">
        <f t="shared" si="0"/>
        <v>0</v>
      </c>
      <c r="H12" s="46"/>
      <c r="I12" s="78">
        <f t="shared" si="1"/>
        <v>0</v>
      </c>
      <c r="J12" s="6"/>
      <c r="K12" s="6"/>
    </row>
    <row r="13" spans="1:11" s="4" customFormat="1" ht="17.25" customHeight="1">
      <c r="A13" s="38">
        <v>11</v>
      </c>
      <c r="B13" s="15" t="s">
        <v>44</v>
      </c>
      <c r="C13" s="6"/>
      <c r="D13" s="6" t="s">
        <v>12</v>
      </c>
      <c r="E13" s="110">
        <v>60</v>
      </c>
      <c r="F13" s="61"/>
      <c r="G13" s="238">
        <f t="shared" si="0"/>
        <v>0</v>
      </c>
      <c r="H13" s="46"/>
      <c r="I13" s="78">
        <f t="shared" si="1"/>
        <v>0</v>
      </c>
      <c r="J13" s="6"/>
      <c r="K13" s="6"/>
    </row>
    <row r="14" spans="1:11" s="4" customFormat="1" ht="17.25" customHeight="1">
      <c r="A14" s="38">
        <v>12</v>
      </c>
      <c r="B14" s="15" t="s">
        <v>123</v>
      </c>
      <c r="C14" s="6"/>
      <c r="D14" s="6" t="s">
        <v>12</v>
      </c>
      <c r="E14" s="110">
        <v>10</v>
      </c>
      <c r="F14" s="61"/>
      <c r="G14" s="238">
        <f t="shared" si="0"/>
        <v>0</v>
      </c>
      <c r="H14" s="46"/>
      <c r="I14" s="78">
        <f t="shared" si="1"/>
        <v>0</v>
      </c>
      <c r="J14" s="6"/>
      <c r="K14" s="6"/>
    </row>
    <row r="15" spans="1:11" s="4" customFormat="1" ht="17.25" customHeight="1">
      <c r="A15" s="38">
        <v>13</v>
      </c>
      <c r="B15" s="15" t="s">
        <v>45</v>
      </c>
      <c r="C15" s="6"/>
      <c r="D15" s="6" t="s">
        <v>12</v>
      </c>
      <c r="E15" s="110">
        <v>30</v>
      </c>
      <c r="F15" s="61"/>
      <c r="G15" s="238">
        <f t="shared" si="0"/>
        <v>0</v>
      </c>
      <c r="H15" s="46"/>
      <c r="I15" s="78">
        <f t="shared" si="1"/>
        <v>0</v>
      </c>
      <c r="J15" s="6"/>
      <c r="K15" s="6"/>
    </row>
    <row r="16" spans="1:11" s="4" customFormat="1" ht="17.25" customHeight="1">
      <c r="A16" s="38">
        <v>14</v>
      </c>
      <c r="B16" s="15" t="s">
        <v>46</v>
      </c>
      <c r="C16" s="6"/>
      <c r="D16" s="6" t="s">
        <v>12</v>
      </c>
      <c r="E16" s="110">
        <v>10</v>
      </c>
      <c r="F16" s="61"/>
      <c r="G16" s="238">
        <f t="shared" si="0"/>
        <v>0</v>
      </c>
      <c r="H16" s="46"/>
      <c r="I16" s="78">
        <f t="shared" si="1"/>
        <v>0</v>
      </c>
      <c r="J16" s="6"/>
      <c r="K16" s="6"/>
    </row>
    <row r="17" spans="1:11" s="4" customFormat="1" ht="17.25" customHeight="1">
      <c r="A17" s="38">
        <v>15</v>
      </c>
      <c r="B17" s="79" t="s">
        <v>47</v>
      </c>
      <c r="C17" s="6"/>
      <c r="D17" s="6" t="s">
        <v>12</v>
      </c>
      <c r="E17" s="110">
        <v>20</v>
      </c>
      <c r="F17" s="61"/>
      <c r="G17" s="238">
        <f t="shared" si="0"/>
        <v>0</v>
      </c>
      <c r="H17" s="46"/>
      <c r="I17" s="78">
        <f t="shared" si="1"/>
        <v>0</v>
      </c>
      <c r="J17" s="6"/>
      <c r="K17" s="6"/>
    </row>
    <row r="18" spans="1:11" ht="40.5" customHeight="1">
      <c r="A18" s="38">
        <v>16</v>
      </c>
      <c r="B18" s="80" t="s">
        <v>72</v>
      </c>
      <c r="C18" s="6"/>
      <c r="D18" s="6" t="s">
        <v>12</v>
      </c>
      <c r="E18" s="6">
        <v>500</v>
      </c>
      <c r="F18" s="81"/>
      <c r="G18" s="238">
        <f t="shared" si="0"/>
        <v>0</v>
      </c>
      <c r="H18" s="46"/>
      <c r="I18" s="78"/>
      <c r="J18" s="53"/>
      <c r="K18" s="66"/>
    </row>
    <row r="19" spans="1:10" s="4" customFormat="1" ht="22.5" customHeight="1">
      <c r="A19" s="320" t="s">
        <v>17</v>
      </c>
      <c r="B19" s="321"/>
      <c r="C19" s="321"/>
      <c r="D19" s="321"/>
      <c r="E19" s="321"/>
      <c r="F19" s="321"/>
      <c r="G19" s="285">
        <f>SUM(G3:G18)</f>
        <v>0</v>
      </c>
      <c r="H19" s="213"/>
      <c r="I19" s="114">
        <f>SUM(I3:I18)</f>
        <v>0</v>
      </c>
      <c r="J19" s="199"/>
    </row>
    <row r="20" spans="1:10" ht="11.25">
      <c r="A20" s="47"/>
      <c r="B20" s="96"/>
      <c r="C20" s="60"/>
      <c r="D20" s="77"/>
      <c r="E20" s="77"/>
      <c r="F20" s="60"/>
      <c r="G20" s="60"/>
      <c r="H20" s="214"/>
      <c r="I20" s="60"/>
      <c r="J20" s="60"/>
    </row>
    <row r="21" spans="1:254" s="84" customFormat="1" ht="21" customHeight="1">
      <c r="A21" s="316" t="s">
        <v>177</v>
      </c>
      <c r="B21" s="316"/>
      <c r="C21" s="316"/>
      <c r="D21" s="316"/>
      <c r="E21" s="316"/>
      <c r="F21" s="316"/>
      <c r="G21" s="319"/>
      <c r="H21" s="319"/>
      <c r="I21" s="319"/>
      <c r="J21" s="319"/>
      <c r="K21" s="319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84" customFormat="1" ht="21" customHeight="1">
      <c r="A22" s="316" t="s">
        <v>178</v>
      </c>
      <c r="B22" s="316"/>
      <c r="C22" s="316"/>
      <c r="D22" s="316"/>
      <c r="E22" s="316"/>
      <c r="F22" s="316"/>
      <c r="G22" s="319"/>
      <c r="H22" s="319"/>
      <c r="I22" s="319"/>
      <c r="J22" s="319"/>
      <c r="K22" s="319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84" customFormat="1" ht="21" customHeight="1">
      <c r="A23" s="316" t="s">
        <v>174</v>
      </c>
      <c r="B23" s="316"/>
      <c r="C23" s="317"/>
      <c r="D23" s="317"/>
      <c r="E23" s="317"/>
      <c r="F23" s="273"/>
      <c r="G23" s="319"/>
      <c r="H23" s="319"/>
      <c r="I23" s="319"/>
      <c r="J23" s="319"/>
      <c r="K23" s="319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3:11" ht="15" customHeight="1">
      <c r="C24" s="317" t="s">
        <v>175</v>
      </c>
      <c r="D24" s="317"/>
      <c r="E24" s="317"/>
      <c r="G24" s="318" t="s">
        <v>176</v>
      </c>
      <c r="H24" s="318"/>
      <c r="I24" s="318"/>
      <c r="J24" s="318"/>
      <c r="K24" s="318"/>
    </row>
    <row r="25" ht="11.25">
      <c r="E25" s="60"/>
    </row>
    <row r="26" ht="11.25">
      <c r="E26" s="60"/>
    </row>
    <row r="27" ht="11.25">
      <c r="E27" s="60"/>
    </row>
    <row r="28" ht="11.25">
      <c r="E28" s="60"/>
    </row>
    <row r="29" ht="11.25">
      <c r="E29" s="60"/>
    </row>
    <row r="30" ht="11.25">
      <c r="E30" s="60"/>
    </row>
    <row r="31" ht="11.25">
      <c r="E31" s="60"/>
    </row>
    <row r="32" ht="11.25">
      <c r="E32" s="60"/>
    </row>
    <row r="33" ht="11.25">
      <c r="E33" s="60"/>
    </row>
    <row r="34" ht="11.25">
      <c r="E34" s="60"/>
    </row>
    <row r="35" ht="11.25">
      <c r="E35" s="60"/>
    </row>
    <row r="36" ht="11.25">
      <c r="E36" s="60"/>
    </row>
    <row r="37" ht="11.25">
      <c r="E37" s="60"/>
    </row>
    <row r="38" ht="11.25">
      <c r="E38" s="60"/>
    </row>
    <row r="39" ht="11.25">
      <c r="E39" s="60"/>
    </row>
    <row r="40" ht="11.25">
      <c r="E40" s="60"/>
    </row>
    <row r="41" ht="11.25">
      <c r="E41" s="60"/>
    </row>
    <row r="42" ht="11.25">
      <c r="E42" s="60"/>
    </row>
    <row r="43" ht="11.25">
      <c r="E43" s="60"/>
    </row>
    <row r="44" ht="11.25">
      <c r="E44" s="60"/>
    </row>
    <row r="45" ht="11.25">
      <c r="E45" s="60"/>
    </row>
    <row r="46" ht="11.25">
      <c r="E46" s="60"/>
    </row>
    <row r="47" ht="11.25">
      <c r="E47" s="60"/>
    </row>
    <row r="48" ht="11.25">
      <c r="E48" s="60"/>
    </row>
    <row r="49" ht="11.25">
      <c r="E49" s="60"/>
    </row>
    <row r="50" ht="11.25">
      <c r="E50" s="60"/>
    </row>
    <row r="51" ht="11.25">
      <c r="E51" s="60"/>
    </row>
    <row r="52" ht="11.25">
      <c r="E52" s="60"/>
    </row>
    <row r="53" ht="11.25">
      <c r="E53" s="60"/>
    </row>
    <row r="54" ht="11.25">
      <c r="E54" s="60"/>
    </row>
    <row r="55" ht="11.25">
      <c r="E55" s="60"/>
    </row>
    <row r="56" ht="11.25">
      <c r="E56" s="60"/>
    </row>
    <row r="57" ht="11.25">
      <c r="E57" s="60"/>
    </row>
    <row r="58" ht="11.25">
      <c r="E58" s="60"/>
    </row>
    <row r="59" ht="11.25">
      <c r="E59" s="60"/>
    </row>
    <row r="60" ht="11.25">
      <c r="E60" s="60"/>
    </row>
    <row r="61" ht="11.25">
      <c r="E61" s="60"/>
    </row>
    <row r="62" ht="11.25">
      <c r="E62" s="60"/>
    </row>
    <row r="63" ht="11.25">
      <c r="E63" s="60"/>
    </row>
    <row r="64" ht="11.25">
      <c r="E64" s="60"/>
    </row>
    <row r="65" ht="11.25">
      <c r="E65" s="60"/>
    </row>
    <row r="66" ht="11.25">
      <c r="E66" s="60"/>
    </row>
    <row r="67" ht="11.25">
      <c r="E67" s="60"/>
    </row>
    <row r="68" ht="11.25">
      <c r="E68" s="60"/>
    </row>
    <row r="69" ht="11.25">
      <c r="E69" s="60"/>
    </row>
    <row r="70" ht="11.25">
      <c r="E70" s="60"/>
    </row>
    <row r="71" ht="11.25">
      <c r="E71" s="60"/>
    </row>
    <row r="72" ht="11.25">
      <c r="E72" s="60"/>
    </row>
    <row r="73" ht="11.25">
      <c r="E73" s="60"/>
    </row>
    <row r="74" ht="11.25">
      <c r="E74" s="60"/>
    </row>
    <row r="75" ht="11.25">
      <c r="E75" s="60"/>
    </row>
    <row r="76" ht="11.25">
      <c r="E76" s="60"/>
    </row>
    <row r="77" ht="11.25">
      <c r="E77" s="60"/>
    </row>
    <row r="78" ht="11.25">
      <c r="E78" s="60"/>
    </row>
    <row r="79" ht="11.25">
      <c r="E79" s="60"/>
    </row>
    <row r="80" ht="11.25">
      <c r="E80" s="60"/>
    </row>
    <row r="81" ht="11.25">
      <c r="E81" s="60"/>
    </row>
    <row r="82" ht="11.25">
      <c r="E82" s="60"/>
    </row>
    <row r="83" ht="11.25">
      <c r="E83" s="60"/>
    </row>
    <row r="84" ht="11.25">
      <c r="E84" s="60"/>
    </row>
    <row r="85" ht="11.25">
      <c r="E85" s="60"/>
    </row>
    <row r="86" ht="11.25">
      <c r="E86" s="60"/>
    </row>
    <row r="87" ht="11.25">
      <c r="E87" s="60"/>
    </row>
    <row r="88" ht="11.25">
      <c r="E88" s="60"/>
    </row>
    <row r="89" ht="11.25">
      <c r="E89" s="60"/>
    </row>
    <row r="90" ht="11.25">
      <c r="E90" s="60"/>
    </row>
    <row r="91" ht="11.25">
      <c r="E91" s="60"/>
    </row>
    <row r="92" ht="11.25">
      <c r="E92" s="60"/>
    </row>
    <row r="93" ht="11.25">
      <c r="E93" s="60"/>
    </row>
    <row r="94" ht="11.25">
      <c r="E94" s="60"/>
    </row>
    <row r="95" ht="11.25">
      <c r="E95" s="60"/>
    </row>
    <row r="96" ht="11.25">
      <c r="E96" s="60"/>
    </row>
    <row r="97" ht="11.25">
      <c r="E97" s="60"/>
    </row>
    <row r="98" ht="11.25">
      <c r="E98" s="60"/>
    </row>
    <row r="99" ht="11.25">
      <c r="E99" s="60"/>
    </row>
    <row r="100" ht="11.25">
      <c r="E100" s="60"/>
    </row>
    <row r="101" ht="11.25">
      <c r="E101" s="60"/>
    </row>
    <row r="102" ht="11.25">
      <c r="E102" s="60"/>
    </row>
    <row r="103" ht="11.25">
      <c r="E103" s="60"/>
    </row>
    <row r="104" ht="11.25">
      <c r="E104" s="60"/>
    </row>
    <row r="105" ht="11.25">
      <c r="E105" s="60"/>
    </row>
    <row r="106" ht="11.25">
      <c r="E106" s="60"/>
    </row>
    <row r="107" ht="11.25">
      <c r="E107" s="60"/>
    </row>
    <row r="108" ht="11.25">
      <c r="E108" s="60"/>
    </row>
    <row r="109" ht="11.25">
      <c r="E109" s="60"/>
    </row>
    <row r="110" ht="11.25">
      <c r="E110" s="60"/>
    </row>
    <row r="111" ht="11.25">
      <c r="E111" s="60"/>
    </row>
    <row r="112" ht="11.25">
      <c r="E112" s="60"/>
    </row>
    <row r="113" ht="11.25">
      <c r="E113" s="60"/>
    </row>
    <row r="114" ht="11.25">
      <c r="E114" s="60"/>
    </row>
    <row r="115" ht="11.25">
      <c r="E115" s="60"/>
    </row>
    <row r="116" ht="11.25">
      <c r="E116" s="60"/>
    </row>
    <row r="117" ht="11.25">
      <c r="E117" s="60"/>
    </row>
    <row r="118" ht="11.25">
      <c r="E118" s="60"/>
    </row>
    <row r="119" ht="11.25">
      <c r="E119" s="60"/>
    </row>
    <row r="120" ht="11.25">
      <c r="E120" s="60"/>
    </row>
    <row r="121" ht="11.25">
      <c r="E121" s="60"/>
    </row>
    <row r="122" ht="11.25">
      <c r="E122" s="60"/>
    </row>
    <row r="123" ht="11.25">
      <c r="E123" s="60"/>
    </row>
    <row r="124" ht="11.25">
      <c r="E124" s="60"/>
    </row>
    <row r="125" ht="11.25">
      <c r="E125" s="60"/>
    </row>
    <row r="126" ht="11.25">
      <c r="E126" s="60"/>
    </row>
    <row r="127" ht="11.25">
      <c r="E127" s="60"/>
    </row>
    <row r="128" ht="11.25">
      <c r="E128" s="60"/>
    </row>
    <row r="129" ht="11.25">
      <c r="E129" s="60"/>
    </row>
    <row r="130" ht="11.25">
      <c r="E130" s="60"/>
    </row>
    <row r="131" ht="11.25">
      <c r="E131" s="60"/>
    </row>
    <row r="132" ht="11.25">
      <c r="E132" s="60"/>
    </row>
    <row r="133" ht="11.25">
      <c r="E133" s="60"/>
    </row>
    <row r="134" ht="11.25">
      <c r="E134" s="60"/>
    </row>
    <row r="135" ht="11.25">
      <c r="E135" s="60"/>
    </row>
    <row r="136" ht="11.25">
      <c r="E136" s="60"/>
    </row>
    <row r="137" ht="11.25">
      <c r="E137" s="60"/>
    </row>
    <row r="138" ht="11.25">
      <c r="E138" s="60"/>
    </row>
    <row r="139" ht="11.25">
      <c r="E139" s="60"/>
    </row>
    <row r="140" ht="11.25">
      <c r="E140" s="60"/>
    </row>
    <row r="141" ht="11.25">
      <c r="E141" s="60"/>
    </row>
    <row r="142" ht="11.25">
      <c r="E142" s="60"/>
    </row>
    <row r="143" ht="11.25">
      <c r="E143" s="60"/>
    </row>
    <row r="144" ht="11.25">
      <c r="E144" s="60"/>
    </row>
    <row r="145" ht="11.25">
      <c r="E145" s="60"/>
    </row>
    <row r="146" ht="11.25">
      <c r="E146" s="60"/>
    </row>
    <row r="147" ht="11.25">
      <c r="E147" s="60"/>
    </row>
    <row r="148" ht="11.25">
      <c r="E148" s="60"/>
    </row>
    <row r="149" ht="11.25">
      <c r="E149" s="60"/>
    </row>
    <row r="150" ht="11.25">
      <c r="E150" s="60"/>
    </row>
    <row r="151" ht="11.25">
      <c r="E151" s="60"/>
    </row>
    <row r="152" ht="11.25">
      <c r="E152" s="60"/>
    </row>
    <row r="153" ht="11.25">
      <c r="E153" s="60"/>
    </row>
    <row r="154" ht="11.25">
      <c r="E154" s="60"/>
    </row>
    <row r="155" ht="11.25">
      <c r="E155" s="60"/>
    </row>
    <row r="156" ht="11.25">
      <c r="E156" s="60"/>
    </row>
    <row r="157" ht="11.25">
      <c r="E157" s="60"/>
    </row>
    <row r="158" ht="11.25">
      <c r="E158" s="60"/>
    </row>
    <row r="159" ht="11.25">
      <c r="E159" s="60"/>
    </row>
    <row r="160" ht="11.25">
      <c r="E160" s="60"/>
    </row>
    <row r="161" ht="11.25">
      <c r="E161" s="60"/>
    </row>
    <row r="162" ht="11.25">
      <c r="E162" s="60"/>
    </row>
    <row r="163" ht="11.25">
      <c r="E163" s="60"/>
    </row>
    <row r="164" ht="11.25">
      <c r="E164" s="60"/>
    </row>
    <row r="165" ht="11.25">
      <c r="E165" s="60"/>
    </row>
    <row r="166" ht="11.25">
      <c r="E166" s="60"/>
    </row>
    <row r="167" ht="11.25">
      <c r="E167" s="60"/>
    </row>
    <row r="168" ht="11.25">
      <c r="E168" s="60"/>
    </row>
    <row r="169" ht="11.25">
      <c r="E169" s="60"/>
    </row>
    <row r="170" ht="11.25">
      <c r="E170" s="60"/>
    </row>
    <row r="171" ht="11.25">
      <c r="E171" s="60"/>
    </row>
    <row r="172" ht="11.25">
      <c r="E172" s="60"/>
    </row>
    <row r="173" ht="11.25">
      <c r="E173" s="60"/>
    </row>
    <row r="174" ht="11.25">
      <c r="E174" s="60"/>
    </row>
    <row r="175" ht="11.25">
      <c r="E175" s="60"/>
    </row>
    <row r="176" ht="11.25">
      <c r="E176" s="60"/>
    </row>
    <row r="177" ht="11.25">
      <c r="E177" s="60"/>
    </row>
    <row r="178" ht="11.25">
      <c r="E178" s="60"/>
    </row>
    <row r="179" ht="11.25">
      <c r="E179" s="60"/>
    </row>
    <row r="180" ht="11.25">
      <c r="E180" s="60"/>
    </row>
    <row r="181" ht="11.25">
      <c r="E181" s="60"/>
    </row>
    <row r="182" ht="11.25">
      <c r="E182" s="60"/>
    </row>
    <row r="183" ht="11.25">
      <c r="E183" s="60"/>
    </row>
    <row r="184" ht="11.25">
      <c r="E184" s="60"/>
    </row>
    <row r="185" ht="11.25">
      <c r="E185" s="60"/>
    </row>
    <row r="186" ht="11.25">
      <c r="E186" s="60"/>
    </row>
    <row r="187" ht="11.25">
      <c r="E187" s="60"/>
    </row>
    <row r="188" ht="11.25">
      <c r="E188" s="60"/>
    </row>
    <row r="189" ht="11.25">
      <c r="E189" s="60"/>
    </row>
    <row r="190" ht="11.25">
      <c r="E190" s="60"/>
    </row>
    <row r="191" ht="11.25">
      <c r="E191" s="60"/>
    </row>
    <row r="192" ht="11.25">
      <c r="E192" s="60"/>
    </row>
    <row r="193" ht="11.25">
      <c r="E193" s="60"/>
    </row>
    <row r="194" ht="11.25">
      <c r="E194" s="60"/>
    </row>
    <row r="195" ht="11.25">
      <c r="E195" s="60"/>
    </row>
    <row r="196" ht="11.25">
      <c r="E196" s="60"/>
    </row>
    <row r="197" ht="11.25">
      <c r="E197" s="60"/>
    </row>
    <row r="198" ht="11.25">
      <c r="E198" s="60"/>
    </row>
    <row r="199" ht="11.25">
      <c r="E199" s="60"/>
    </row>
    <row r="200" ht="11.25">
      <c r="E200" s="60"/>
    </row>
    <row r="201" ht="11.25">
      <c r="E201" s="60"/>
    </row>
    <row r="202" ht="11.25">
      <c r="E202" s="60"/>
    </row>
    <row r="203" ht="11.25">
      <c r="E203" s="60"/>
    </row>
    <row r="204" ht="11.25">
      <c r="E204" s="60"/>
    </row>
    <row r="205" ht="11.25">
      <c r="E205" s="60"/>
    </row>
    <row r="206" ht="11.25">
      <c r="E206" s="60"/>
    </row>
    <row r="207" ht="11.25">
      <c r="E207" s="60"/>
    </row>
    <row r="208" ht="11.25">
      <c r="E208" s="60"/>
    </row>
    <row r="209" ht="11.25">
      <c r="E209" s="60"/>
    </row>
    <row r="210" ht="11.25">
      <c r="E210" s="60"/>
    </row>
    <row r="211" ht="11.25">
      <c r="E211" s="60"/>
    </row>
    <row r="212" ht="11.25">
      <c r="E212" s="60"/>
    </row>
    <row r="213" ht="11.25">
      <c r="E213" s="60"/>
    </row>
    <row r="214" ht="11.25">
      <c r="E214" s="60"/>
    </row>
    <row r="215" ht="11.25">
      <c r="E215" s="60"/>
    </row>
    <row r="216" ht="11.25">
      <c r="E216" s="60"/>
    </row>
    <row r="217" ht="11.25">
      <c r="E217" s="60"/>
    </row>
    <row r="218" ht="11.25">
      <c r="E218" s="60"/>
    </row>
    <row r="219" ht="11.25">
      <c r="E219" s="60"/>
    </row>
    <row r="220" ht="11.25">
      <c r="E220" s="60"/>
    </row>
    <row r="221" ht="11.25">
      <c r="E221" s="60"/>
    </row>
    <row r="222" ht="11.25">
      <c r="E222" s="60"/>
    </row>
    <row r="223" ht="11.25">
      <c r="E223" s="60"/>
    </row>
    <row r="224" ht="11.25">
      <c r="E224" s="60"/>
    </row>
    <row r="225" ht="11.25">
      <c r="E225" s="60"/>
    </row>
    <row r="226" ht="11.25">
      <c r="E226" s="60"/>
    </row>
    <row r="227" ht="11.25">
      <c r="E227" s="60"/>
    </row>
    <row r="228" ht="11.25">
      <c r="E228" s="60"/>
    </row>
    <row r="229" ht="11.25">
      <c r="E229" s="60"/>
    </row>
    <row r="230" ht="11.25">
      <c r="E230" s="60"/>
    </row>
    <row r="231" ht="11.25">
      <c r="E231" s="60"/>
    </row>
    <row r="232" ht="11.25">
      <c r="E232" s="60"/>
    </row>
    <row r="233" ht="11.25">
      <c r="E233" s="60"/>
    </row>
    <row r="234" ht="11.25">
      <c r="E234" s="60"/>
    </row>
    <row r="235" ht="11.25">
      <c r="E235" s="60"/>
    </row>
    <row r="236" ht="11.25">
      <c r="E236" s="60"/>
    </row>
    <row r="237" ht="11.25">
      <c r="E237" s="60"/>
    </row>
    <row r="238" ht="11.25">
      <c r="E238" s="60"/>
    </row>
    <row r="239" ht="11.25">
      <c r="E239" s="60"/>
    </row>
    <row r="240" ht="11.25">
      <c r="E240" s="60"/>
    </row>
    <row r="241" ht="11.25">
      <c r="E241" s="60"/>
    </row>
    <row r="242" ht="11.25">
      <c r="E242" s="60"/>
    </row>
    <row r="243" ht="11.25">
      <c r="E243" s="60"/>
    </row>
    <row r="244" ht="11.25">
      <c r="E244" s="60"/>
    </row>
    <row r="245" ht="11.25">
      <c r="E245" s="60"/>
    </row>
    <row r="246" ht="11.25">
      <c r="E246" s="60"/>
    </row>
    <row r="247" ht="11.25">
      <c r="E247" s="60"/>
    </row>
    <row r="248" ht="11.25">
      <c r="E248" s="60"/>
    </row>
    <row r="249" ht="11.25">
      <c r="E249" s="60"/>
    </row>
    <row r="250" ht="11.25">
      <c r="E250" s="60"/>
    </row>
    <row r="251" ht="11.25">
      <c r="E251" s="60"/>
    </row>
    <row r="252" ht="11.25">
      <c r="E252" s="60"/>
    </row>
  </sheetData>
  <sheetProtection selectLockedCells="1" selectUnlockedCells="1"/>
  <mergeCells count="10">
    <mergeCell ref="J1:K1"/>
    <mergeCell ref="B1:G1"/>
    <mergeCell ref="A23:B23"/>
    <mergeCell ref="C23:E23"/>
    <mergeCell ref="C24:E24"/>
    <mergeCell ref="G24:K24"/>
    <mergeCell ref="A22:F22"/>
    <mergeCell ref="A21:F21"/>
    <mergeCell ref="G21:K23"/>
    <mergeCell ref="A19:F19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7"/>
  <sheetViews>
    <sheetView view="pageBreakPreview" zoomScale="80" zoomScaleNormal="90" zoomScaleSheetLayoutView="80" zoomScalePageLayoutView="0" workbookViewId="0" topLeftCell="A1">
      <selection activeCell="F3" sqref="F3:I11"/>
    </sheetView>
  </sheetViews>
  <sheetFormatPr defaultColWidth="9.00390625" defaultRowHeight="12.75"/>
  <cols>
    <col min="1" max="1" width="4.125" style="84" customWidth="1"/>
    <col min="2" max="2" width="60.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246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8.875" style="84" customWidth="1"/>
  </cols>
  <sheetData>
    <row r="1" spans="1:11" s="5" customFormat="1" ht="32.25" customHeight="1">
      <c r="A1" s="189"/>
      <c r="B1" s="336" t="s">
        <v>149</v>
      </c>
      <c r="C1" s="336"/>
      <c r="D1" s="336"/>
      <c r="E1" s="336"/>
      <c r="F1" s="336"/>
      <c r="G1" s="336"/>
      <c r="H1" s="182"/>
      <c r="I1" s="228"/>
      <c r="J1" s="335" t="s">
        <v>150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1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27.75" customHeight="1">
      <c r="A3" s="121">
        <v>1</v>
      </c>
      <c r="B3" s="18" t="s">
        <v>98</v>
      </c>
      <c r="C3" s="122"/>
      <c r="D3" s="123" t="s">
        <v>13</v>
      </c>
      <c r="E3" s="124">
        <v>4</v>
      </c>
      <c r="F3" s="225"/>
      <c r="G3" s="227"/>
      <c r="H3" s="226"/>
      <c r="I3" s="125"/>
      <c r="J3" s="123"/>
      <c r="K3" s="127"/>
    </row>
    <row r="4" spans="1:11" ht="27.75" customHeight="1">
      <c r="A4" s="19">
        <v>2</v>
      </c>
      <c r="B4" s="20" t="s">
        <v>97</v>
      </c>
      <c r="C4" s="20"/>
      <c r="D4" s="21" t="s">
        <v>13</v>
      </c>
      <c r="E4" s="21">
        <v>20</v>
      </c>
      <c r="F4" s="220"/>
      <c r="G4" s="227"/>
      <c r="H4" s="226"/>
      <c r="I4" s="125"/>
      <c r="J4" s="21"/>
      <c r="K4" s="17"/>
    </row>
    <row r="5" spans="1:11" ht="40.5" customHeight="1">
      <c r="A5" s="21">
        <v>3</v>
      </c>
      <c r="B5" s="20" t="s">
        <v>99</v>
      </c>
      <c r="C5" s="20"/>
      <c r="D5" s="21" t="s">
        <v>13</v>
      </c>
      <c r="E5" s="21">
        <v>20</v>
      </c>
      <c r="F5" s="220"/>
      <c r="G5" s="227"/>
      <c r="H5" s="226"/>
      <c r="I5" s="125"/>
      <c r="J5" s="21"/>
      <c r="K5" s="17"/>
    </row>
    <row r="6" spans="1:11" ht="27.75" customHeight="1">
      <c r="A6" s="21">
        <v>4</v>
      </c>
      <c r="B6" s="20" t="s">
        <v>100</v>
      </c>
      <c r="C6" s="20"/>
      <c r="D6" s="21" t="s">
        <v>13</v>
      </c>
      <c r="E6" s="21">
        <v>50</v>
      </c>
      <c r="F6" s="220"/>
      <c r="G6" s="227"/>
      <c r="H6" s="226"/>
      <c r="I6" s="125"/>
      <c r="J6" s="21"/>
      <c r="K6" s="17"/>
    </row>
    <row r="7" spans="1:11" ht="27.75" customHeight="1">
      <c r="A7" s="21">
        <v>5</v>
      </c>
      <c r="B7" s="20" t="s">
        <v>118</v>
      </c>
      <c r="C7" s="20"/>
      <c r="D7" s="21" t="s">
        <v>13</v>
      </c>
      <c r="E7" s="21">
        <v>20</v>
      </c>
      <c r="F7" s="220"/>
      <c r="G7" s="227"/>
      <c r="H7" s="226"/>
      <c r="I7" s="125"/>
      <c r="J7" s="21"/>
      <c r="K7" s="17"/>
    </row>
    <row r="8" spans="1:11" ht="27.75" customHeight="1">
      <c r="A8" s="21">
        <v>5</v>
      </c>
      <c r="B8" s="20" t="s">
        <v>119</v>
      </c>
      <c r="C8" s="20"/>
      <c r="D8" s="21" t="s">
        <v>13</v>
      </c>
      <c r="E8" s="21">
        <v>20</v>
      </c>
      <c r="F8" s="220"/>
      <c r="G8" s="227"/>
      <c r="H8" s="226"/>
      <c r="I8" s="125"/>
      <c r="J8" s="21"/>
      <c r="K8" s="17"/>
    </row>
    <row r="9" spans="1:11" ht="27.75" customHeight="1">
      <c r="A9" s="16">
        <v>7</v>
      </c>
      <c r="B9" s="20" t="s">
        <v>30</v>
      </c>
      <c r="C9" s="20"/>
      <c r="D9" s="21" t="s">
        <v>13</v>
      </c>
      <c r="E9" s="21">
        <v>20</v>
      </c>
      <c r="F9" s="220"/>
      <c r="G9" s="227"/>
      <c r="H9" s="226"/>
      <c r="I9" s="125"/>
      <c r="J9" s="21"/>
      <c r="K9" s="17"/>
    </row>
    <row r="10" spans="1:11" ht="27.75" customHeight="1">
      <c r="A10" s="16">
        <v>8</v>
      </c>
      <c r="B10" s="20" t="s">
        <v>101</v>
      </c>
      <c r="C10" s="20"/>
      <c r="D10" s="21" t="s">
        <v>21</v>
      </c>
      <c r="E10" s="21">
        <v>20</v>
      </c>
      <c r="F10" s="220"/>
      <c r="G10" s="227"/>
      <c r="H10" s="226"/>
      <c r="I10" s="125"/>
      <c r="J10" s="21"/>
      <c r="K10" s="17"/>
    </row>
    <row r="11" spans="1:11" ht="27.75" customHeight="1">
      <c r="A11" s="19">
        <v>9</v>
      </c>
      <c r="B11" s="20" t="s">
        <v>96</v>
      </c>
      <c r="C11" s="20"/>
      <c r="D11" s="21" t="s">
        <v>13</v>
      </c>
      <c r="E11" s="21">
        <v>100</v>
      </c>
      <c r="F11" s="220"/>
      <c r="G11" s="227"/>
      <c r="H11" s="226"/>
      <c r="I11" s="125"/>
      <c r="J11" s="21"/>
      <c r="K11" s="17"/>
    </row>
    <row r="12" spans="1:11" ht="28.5" customHeight="1">
      <c r="A12" s="320" t="s">
        <v>17</v>
      </c>
      <c r="B12" s="321"/>
      <c r="C12" s="321"/>
      <c r="D12" s="321"/>
      <c r="E12" s="321"/>
      <c r="F12" s="321"/>
      <c r="G12" s="288">
        <f>SUM(G3:G11)</f>
        <v>0</v>
      </c>
      <c r="H12" s="222"/>
      <c r="I12" s="114">
        <f>SUM(I3:I11)</f>
        <v>0</v>
      </c>
      <c r="J12" s="7"/>
      <c r="K12" s="8"/>
    </row>
    <row r="13" spans="1:11" ht="11.25">
      <c r="A13" s="57"/>
      <c r="B13" s="57"/>
      <c r="C13" s="57"/>
      <c r="D13" s="57"/>
      <c r="E13" s="57"/>
      <c r="F13" s="245"/>
      <c r="G13" s="57"/>
      <c r="H13" s="52"/>
      <c r="I13" s="57"/>
      <c r="J13" s="57"/>
      <c r="K13" s="57"/>
    </row>
    <row r="14" spans="1:254" ht="21" customHeight="1">
      <c r="A14" s="316" t="s">
        <v>177</v>
      </c>
      <c r="B14" s="316"/>
      <c r="C14" s="316"/>
      <c r="D14" s="316"/>
      <c r="E14" s="316"/>
      <c r="F14" s="316"/>
      <c r="G14" s="319"/>
      <c r="H14" s="319"/>
      <c r="I14" s="319"/>
      <c r="J14" s="319"/>
      <c r="K14" s="319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21" customHeight="1">
      <c r="A15" s="316" t="s">
        <v>178</v>
      </c>
      <c r="B15" s="316"/>
      <c r="C15" s="316"/>
      <c r="D15" s="316"/>
      <c r="E15" s="316"/>
      <c r="F15" s="316"/>
      <c r="G15" s="319"/>
      <c r="H15" s="319"/>
      <c r="I15" s="319"/>
      <c r="J15" s="319"/>
      <c r="K15" s="319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21" customHeight="1">
      <c r="A16" s="316" t="s">
        <v>174</v>
      </c>
      <c r="B16" s="316"/>
      <c r="C16" s="317"/>
      <c r="D16" s="317"/>
      <c r="E16" s="317"/>
      <c r="F16" s="273"/>
      <c r="G16" s="319"/>
      <c r="H16" s="319"/>
      <c r="I16" s="319"/>
      <c r="J16" s="319"/>
      <c r="K16" s="319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11" s="57" customFormat="1" ht="15" customHeight="1">
      <c r="A17" s="2"/>
      <c r="C17" s="317" t="s">
        <v>175</v>
      </c>
      <c r="D17" s="317"/>
      <c r="E17" s="317"/>
      <c r="G17" s="318" t="s">
        <v>176</v>
      </c>
      <c r="H17" s="318"/>
      <c r="I17" s="318"/>
      <c r="J17" s="318"/>
      <c r="K17" s="318"/>
    </row>
    <row r="29" ht="23.25" customHeight="1"/>
  </sheetData>
  <sheetProtection/>
  <mergeCells count="10">
    <mergeCell ref="C17:E17"/>
    <mergeCell ref="G17:K17"/>
    <mergeCell ref="A12:F12"/>
    <mergeCell ref="J1:K1"/>
    <mergeCell ref="B1:G1"/>
    <mergeCell ref="A14:F14"/>
    <mergeCell ref="G14:K16"/>
    <mergeCell ref="A15:F15"/>
    <mergeCell ref="A16:B16"/>
    <mergeCell ref="C16:E16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4"/>
  <sheetViews>
    <sheetView view="pageBreakPreview" zoomScale="90" zoomScaleNormal="90" zoomScaleSheetLayoutView="90" zoomScalePageLayoutView="0" workbookViewId="0" topLeftCell="A1">
      <selection activeCell="F3" sqref="F3:I3"/>
    </sheetView>
  </sheetViews>
  <sheetFormatPr defaultColWidth="9.00390625" defaultRowHeight="12.75"/>
  <cols>
    <col min="1" max="1" width="4.125" style="57" customWidth="1"/>
    <col min="2" max="2" width="60.625" style="57" customWidth="1"/>
    <col min="3" max="3" width="22.125" style="57" customWidth="1"/>
    <col min="4" max="4" width="5.375" style="57" customWidth="1"/>
    <col min="5" max="5" width="10.50390625" style="57" customWidth="1"/>
    <col min="6" max="6" width="10.625" style="57" customWidth="1"/>
    <col min="7" max="7" width="13.875" style="57" customWidth="1"/>
    <col min="8" max="8" width="7.50390625" style="57" customWidth="1"/>
    <col min="9" max="9" width="13.875" style="57" customWidth="1"/>
    <col min="10" max="10" width="9.375" style="57" customWidth="1"/>
    <col min="11" max="11" width="10.50390625" style="57" customWidth="1"/>
    <col min="12" max="16384" width="9.00390625" style="57" customWidth="1"/>
  </cols>
  <sheetData>
    <row r="1" spans="2:11" s="92" customFormat="1" ht="32.25" customHeight="1">
      <c r="B1" s="315" t="s">
        <v>197</v>
      </c>
      <c r="C1" s="315"/>
      <c r="D1" s="315"/>
      <c r="E1" s="315"/>
      <c r="F1" s="315"/>
      <c r="G1" s="315"/>
      <c r="I1" s="57"/>
      <c r="J1" s="314" t="s">
        <v>151</v>
      </c>
      <c r="K1" s="314"/>
    </row>
    <row r="2" spans="1:11" s="103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0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42.75" customHeight="1">
      <c r="A3" s="148">
        <v>1</v>
      </c>
      <c r="B3" s="162" t="s">
        <v>199</v>
      </c>
      <c r="C3" s="162"/>
      <c r="D3" s="137" t="s">
        <v>13</v>
      </c>
      <c r="E3" s="137">
        <v>300</v>
      </c>
      <c r="F3" s="70"/>
      <c r="G3" s="231"/>
      <c r="H3" s="138"/>
      <c r="I3" s="164"/>
      <c r="J3" s="137"/>
      <c r="K3" s="88"/>
    </row>
    <row r="4" spans="1:9" ht="27.75" customHeight="1">
      <c r="A4" s="337" t="s">
        <v>50</v>
      </c>
      <c r="B4" s="337"/>
      <c r="C4" s="337"/>
      <c r="D4" s="337"/>
      <c r="E4" s="337"/>
      <c r="F4" s="338"/>
      <c r="G4" s="288">
        <f>SUM(G3)</f>
        <v>0</v>
      </c>
      <c r="H4" s="213"/>
      <c r="I4" s="206">
        <f>I3</f>
        <v>0</v>
      </c>
    </row>
    <row r="5" ht="11.25">
      <c r="H5" s="52"/>
    </row>
    <row r="6" spans="1:254" s="84" customFormat="1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4" customFormat="1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  <row r="15" ht="37.5" customHeight="1"/>
    <row r="18" ht="27.75" customHeight="1"/>
    <row r="19" ht="27.75" customHeight="1"/>
    <row r="20" ht="27.75" customHeight="1"/>
    <row r="21" ht="27.75" customHeight="1"/>
    <row r="23" ht="37.5" customHeight="1"/>
    <row r="24" ht="81" customHeight="1">
      <c r="F24" s="57" t="s">
        <v>20</v>
      </c>
    </row>
    <row r="25" ht="23.25" customHeight="1"/>
  </sheetData>
  <sheetProtection selectLockedCells="1" selectUnlockedCells="1"/>
  <mergeCells count="10">
    <mergeCell ref="C9:E9"/>
    <mergeCell ref="G9:K9"/>
    <mergeCell ref="A4:F4"/>
    <mergeCell ref="J1:K1"/>
    <mergeCell ref="B1:G1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  <rowBreaks count="1" manualBreakCount="1">
    <brk id="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T10"/>
  <sheetViews>
    <sheetView view="pageBreakPreview" zoomScaleSheetLayoutView="100" zoomScalePageLayoutView="0" workbookViewId="0" topLeftCell="C1">
      <selection activeCell="F3" sqref="F3:H4"/>
    </sheetView>
  </sheetViews>
  <sheetFormatPr defaultColWidth="9.125" defaultRowHeight="12.75"/>
  <cols>
    <col min="1" max="1" width="4.125" style="32" customWidth="1"/>
    <col min="2" max="2" width="58.875" style="32" customWidth="1"/>
    <col min="3" max="3" width="22.125" style="32" customWidth="1"/>
    <col min="4" max="4" width="5.375" style="32" customWidth="1"/>
    <col min="5" max="5" width="10.50390625" style="32" customWidth="1"/>
    <col min="6" max="6" width="10.625" style="32" customWidth="1"/>
    <col min="7" max="7" width="13.875" style="32" customWidth="1"/>
    <col min="8" max="8" width="7.50390625" style="32" customWidth="1"/>
    <col min="9" max="9" width="13.875" style="32" customWidth="1"/>
    <col min="10" max="10" width="9.375" style="32" customWidth="1"/>
    <col min="11" max="11" width="10.50390625" style="32" customWidth="1"/>
    <col min="12" max="12" width="24.00390625" style="32" customWidth="1"/>
    <col min="13" max="16384" width="9.125" style="32" customWidth="1"/>
  </cols>
  <sheetData>
    <row r="1" spans="1:11" s="191" customFormat="1" ht="32.25" customHeight="1">
      <c r="A1" s="190"/>
      <c r="B1" s="339" t="s">
        <v>152</v>
      </c>
      <c r="C1" s="339"/>
      <c r="D1" s="339"/>
      <c r="E1" s="339"/>
      <c r="F1" s="339"/>
      <c r="G1" s="339"/>
      <c r="H1" s="190"/>
      <c r="I1" s="31"/>
      <c r="J1" s="340" t="s">
        <v>153</v>
      </c>
      <c r="K1" s="340"/>
    </row>
    <row r="2" spans="1:11" s="101" customFormat="1" ht="17.2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0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55.5" customHeight="1" thickBot="1">
      <c r="A3" s="260">
        <v>1</v>
      </c>
      <c r="B3" s="129" t="s">
        <v>56</v>
      </c>
      <c r="C3" s="37"/>
      <c r="D3" s="261" t="s">
        <v>12</v>
      </c>
      <c r="E3" s="110">
        <v>70</v>
      </c>
      <c r="F3" s="39"/>
      <c r="G3" s="39"/>
      <c r="H3" s="298"/>
      <c r="I3" s="40">
        <f>G3*1.08</f>
        <v>0</v>
      </c>
      <c r="J3" s="33"/>
      <c r="K3" s="299"/>
    </row>
    <row r="4" spans="1:11" ht="55.5" customHeight="1" thickBot="1">
      <c r="A4" s="313">
        <v>2</v>
      </c>
      <c r="B4" s="312" t="s">
        <v>57</v>
      </c>
      <c r="C4" s="20"/>
      <c r="D4" s="262" t="s">
        <v>12</v>
      </c>
      <c r="E4" s="110">
        <v>50</v>
      </c>
      <c r="F4" s="41"/>
      <c r="G4" s="39"/>
      <c r="H4" s="298"/>
      <c r="I4" s="40">
        <f>G4*1.08</f>
        <v>0</v>
      </c>
      <c r="J4" s="33"/>
      <c r="K4" s="299"/>
    </row>
    <row r="5" spans="1:9" s="199" customFormat="1" ht="24" customHeight="1">
      <c r="A5" s="198" t="s">
        <v>18</v>
      </c>
      <c r="B5" s="334" t="s">
        <v>17</v>
      </c>
      <c r="C5" s="334"/>
      <c r="D5" s="334"/>
      <c r="E5" s="334"/>
      <c r="F5" s="334"/>
      <c r="G5" s="291">
        <f>SUM(G3:G4)</f>
        <v>0</v>
      </c>
      <c r="H5" s="297"/>
      <c r="I5" s="197">
        <f>SUM(I3:I4)</f>
        <v>0</v>
      </c>
    </row>
    <row r="6" ht="11.25">
      <c r="H6" s="58"/>
    </row>
    <row r="7" spans="1:254" s="84" customFormat="1" ht="21" customHeight="1">
      <c r="A7" s="316" t="s">
        <v>177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178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84" customFormat="1" ht="21" customHeight="1">
      <c r="A9" s="316" t="s">
        <v>174</v>
      </c>
      <c r="B9" s="316"/>
      <c r="C9" s="317"/>
      <c r="D9" s="317"/>
      <c r="E9" s="317"/>
      <c r="F9" s="273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1" s="57" customFormat="1" ht="15" customHeight="1">
      <c r="A10" s="2"/>
      <c r="C10" s="317" t="s">
        <v>175</v>
      </c>
      <c r="D10" s="317"/>
      <c r="E10" s="317"/>
      <c r="G10" s="318" t="s">
        <v>176</v>
      </c>
      <c r="H10" s="318"/>
      <c r="I10" s="318"/>
      <c r="J10" s="318"/>
      <c r="K10" s="318"/>
    </row>
    <row r="24" ht="23.25" customHeight="1"/>
  </sheetData>
  <sheetProtection/>
  <mergeCells count="10">
    <mergeCell ref="C10:E10"/>
    <mergeCell ref="G10:K10"/>
    <mergeCell ref="B1:G1"/>
    <mergeCell ref="J1:K1"/>
    <mergeCell ref="B5:F5"/>
    <mergeCell ref="A7:F7"/>
    <mergeCell ref="G7:K9"/>
    <mergeCell ref="A8:F8"/>
    <mergeCell ref="A9:B9"/>
    <mergeCell ref="C9:E9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0"/>
  <sheetViews>
    <sheetView view="pageBreakPreview" zoomScaleNormal="90" zoomScaleSheetLayoutView="100" zoomScalePageLayoutView="0" workbookViewId="0" topLeftCell="C1">
      <selection activeCell="F3" sqref="F3:I4"/>
    </sheetView>
  </sheetViews>
  <sheetFormatPr defaultColWidth="9.00390625" defaultRowHeight="12.75"/>
  <cols>
    <col min="1" max="1" width="4.125" style="84" customWidth="1"/>
    <col min="2" max="2" width="52.00390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8.875" style="84" customWidth="1"/>
  </cols>
  <sheetData>
    <row r="1" spans="1:11" s="5" customFormat="1" ht="21" customHeight="1">
      <c r="A1" s="189"/>
      <c r="B1" s="336" t="s">
        <v>154</v>
      </c>
      <c r="C1" s="336"/>
      <c r="D1" s="336"/>
      <c r="E1" s="336"/>
      <c r="F1" s="336"/>
      <c r="G1" s="336"/>
      <c r="H1" s="182"/>
      <c r="I1" s="228"/>
      <c r="J1" s="335" t="s">
        <v>87</v>
      </c>
      <c r="K1" s="335"/>
    </row>
    <row r="2" spans="1:11" s="99" customFormat="1" ht="33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s="99" customFormat="1" ht="26.25" customHeight="1">
      <c r="A3" s="100">
        <v>1</v>
      </c>
      <c r="B3" s="122" t="s">
        <v>94</v>
      </c>
      <c r="C3" s="100"/>
      <c r="D3" s="33" t="s">
        <v>13</v>
      </c>
      <c r="E3" s="33">
        <v>400</v>
      </c>
      <c r="F3" s="116"/>
      <c r="G3" s="227"/>
      <c r="H3" s="300"/>
      <c r="I3" s="301"/>
      <c r="J3" s="100"/>
      <c r="K3" s="100"/>
    </row>
    <row r="4" spans="1:11" ht="27.75" customHeight="1">
      <c r="A4" s="121">
        <v>2</v>
      </c>
      <c r="B4" s="122" t="s">
        <v>31</v>
      </c>
      <c r="C4" s="122"/>
      <c r="D4" s="123" t="s">
        <v>13</v>
      </c>
      <c r="E4" s="124">
        <v>100</v>
      </c>
      <c r="F4" s="225"/>
      <c r="G4" s="227"/>
      <c r="H4" s="300"/>
      <c r="I4" s="301"/>
      <c r="J4" s="123"/>
      <c r="K4" s="127"/>
    </row>
    <row r="5" spans="1:11" ht="27.75" customHeight="1">
      <c r="A5" s="320" t="s">
        <v>17</v>
      </c>
      <c r="B5" s="321"/>
      <c r="C5" s="321"/>
      <c r="D5" s="321"/>
      <c r="E5" s="321"/>
      <c r="F5" s="321"/>
      <c r="G5" s="288">
        <f>SUM(G3:G4)</f>
        <v>0</v>
      </c>
      <c r="H5" s="222"/>
      <c r="I5" s="114">
        <f>SUM(I3:I4)</f>
        <v>0</v>
      </c>
      <c r="J5" s="7"/>
      <c r="K5" s="8"/>
    </row>
    <row r="6" spans="1:11" ht="11.25">
      <c r="A6" s="57"/>
      <c r="B6" s="57"/>
      <c r="C6" s="57"/>
      <c r="D6" s="57"/>
      <c r="E6" s="57"/>
      <c r="F6" s="57"/>
      <c r="G6" s="57"/>
      <c r="H6" s="52"/>
      <c r="I6" s="57"/>
      <c r="J6" s="57"/>
      <c r="K6" s="57"/>
    </row>
    <row r="7" spans="1:254" ht="21" customHeight="1">
      <c r="A7" s="316" t="s">
        <v>177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1" customHeight="1">
      <c r="A8" s="316" t="s">
        <v>178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1" customHeight="1">
      <c r="A9" s="316" t="s">
        <v>174</v>
      </c>
      <c r="B9" s="316"/>
      <c r="C9" s="317"/>
      <c r="D9" s="317"/>
      <c r="E9" s="317"/>
      <c r="F9" s="273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1" s="57" customFormat="1" ht="15" customHeight="1">
      <c r="A10" s="2"/>
      <c r="C10" s="317" t="s">
        <v>175</v>
      </c>
      <c r="D10" s="317"/>
      <c r="E10" s="317"/>
      <c r="G10" s="318" t="s">
        <v>176</v>
      </c>
      <c r="H10" s="318"/>
      <c r="I10" s="318"/>
      <c r="J10" s="318"/>
      <c r="K10" s="318"/>
    </row>
    <row r="26" ht="23.25" customHeight="1"/>
  </sheetData>
  <sheetProtection/>
  <mergeCells count="10">
    <mergeCell ref="C10:E10"/>
    <mergeCell ref="G10:K10"/>
    <mergeCell ref="A5:F5"/>
    <mergeCell ref="J1:K1"/>
    <mergeCell ref="B1:G1"/>
    <mergeCell ref="A7:F7"/>
    <mergeCell ref="G7:K9"/>
    <mergeCell ref="A8:F8"/>
    <mergeCell ref="A9:B9"/>
    <mergeCell ref="C9:E9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90" zoomScaleNormal="90" zoomScaleSheetLayoutView="90" zoomScalePageLayoutView="0" workbookViewId="0" topLeftCell="A1">
      <selection activeCell="F3" sqref="F3:I4"/>
    </sheetView>
  </sheetViews>
  <sheetFormatPr defaultColWidth="9.00390625" defaultRowHeight="12.75"/>
  <cols>
    <col min="1" max="1" width="4.125" style="84" customWidth="1"/>
    <col min="2" max="2" width="46.25390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8.875" style="84" customWidth="1"/>
  </cols>
  <sheetData>
    <row r="1" spans="1:11" s="5" customFormat="1" ht="32.25" customHeight="1">
      <c r="A1" s="189"/>
      <c r="B1" s="336" t="s">
        <v>200</v>
      </c>
      <c r="C1" s="336"/>
      <c r="D1" s="336"/>
      <c r="E1" s="336"/>
      <c r="F1" s="336"/>
      <c r="G1" s="336"/>
      <c r="H1" s="182"/>
      <c r="I1" s="228"/>
      <c r="J1" s="335" t="s">
        <v>88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1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30" customHeight="1">
      <c r="A3" s="33">
        <v>1</v>
      </c>
      <c r="B3" s="34" t="s">
        <v>109</v>
      </c>
      <c r="C3" s="33"/>
      <c r="D3" s="33" t="s">
        <v>78</v>
      </c>
      <c r="E3" s="33">
        <v>10</v>
      </c>
      <c r="F3" s="176"/>
      <c r="G3" s="227"/>
      <c r="H3" s="76"/>
      <c r="I3" s="40"/>
      <c r="J3" s="33"/>
      <c r="K3" s="33"/>
    </row>
    <row r="4" spans="1:11" ht="30" customHeight="1">
      <c r="A4" s="33">
        <v>2</v>
      </c>
      <c r="B4" s="34" t="s">
        <v>110</v>
      </c>
      <c r="C4" s="33"/>
      <c r="D4" s="33" t="s">
        <v>78</v>
      </c>
      <c r="E4" s="33">
        <v>50</v>
      </c>
      <c r="F4" s="176"/>
      <c r="G4" s="227"/>
      <c r="H4" s="76"/>
      <c r="I4" s="40"/>
      <c r="J4" s="33"/>
      <c r="K4" s="33"/>
    </row>
    <row r="5" spans="1:11" ht="30" customHeight="1">
      <c r="A5" s="333" t="s">
        <v>17</v>
      </c>
      <c r="B5" s="334"/>
      <c r="C5" s="334"/>
      <c r="D5" s="334"/>
      <c r="E5" s="334"/>
      <c r="F5" s="334"/>
      <c r="G5" s="288">
        <f>SUM(G3:G4)</f>
        <v>0</v>
      </c>
      <c r="H5" s="218"/>
      <c r="I5" s="197">
        <f>SUM(I3:I4)</f>
        <v>0</v>
      </c>
      <c r="J5" s="7"/>
      <c r="K5" s="8"/>
    </row>
    <row r="6" spans="1:11" ht="16.5" customHeight="1">
      <c r="A6" s="57"/>
      <c r="B6" s="57"/>
      <c r="C6" s="57"/>
      <c r="D6" s="57"/>
      <c r="E6" s="57"/>
      <c r="F6" s="57"/>
      <c r="G6" s="57"/>
      <c r="H6" s="52"/>
      <c r="I6" s="57"/>
      <c r="J6" s="57"/>
      <c r="K6" s="57"/>
    </row>
    <row r="7" spans="1:12" ht="21" customHeight="1">
      <c r="A7" s="316" t="s">
        <v>177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</row>
    <row r="8" spans="1:12" ht="21" customHeight="1">
      <c r="A8" s="316" t="s">
        <v>178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</row>
    <row r="9" spans="1:12" ht="21" customHeight="1">
      <c r="A9" s="316" t="s">
        <v>174</v>
      </c>
      <c r="B9" s="316"/>
      <c r="C9" s="317"/>
      <c r="D9" s="317"/>
      <c r="E9" s="317"/>
      <c r="F9" s="273"/>
      <c r="G9" s="319"/>
      <c r="H9" s="319"/>
      <c r="I9" s="319"/>
      <c r="J9" s="319"/>
      <c r="K9" s="319"/>
      <c r="L9" s="1"/>
    </row>
    <row r="10" spans="1:11" s="57" customFormat="1" ht="15" customHeight="1">
      <c r="A10" s="2"/>
      <c r="C10" s="317" t="s">
        <v>175</v>
      </c>
      <c r="D10" s="317"/>
      <c r="E10" s="317"/>
      <c r="G10" s="318" t="s">
        <v>176</v>
      </c>
      <c r="H10" s="318"/>
      <c r="I10" s="318"/>
      <c r="J10" s="318"/>
      <c r="K10" s="318"/>
    </row>
    <row r="25" ht="23.25" customHeight="1"/>
  </sheetData>
  <sheetProtection/>
  <mergeCells count="10">
    <mergeCell ref="C10:E10"/>
    <mergeCell ref="G10:K10"/>
    <mergeCell ref="A5:F5"/>
    <mergeCell ref="J1:K1"/>
    <mergeCell ref="B1:G1"/>
    <mergeCell ref="A7:F7"/>
    <mergeCell ref="G7:K9"/>
    <mergeCell ref="A8:F8"/>
    <mergeCell ref="A9:B9"/>
    <mergeCell ref="C9:E9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  <colBreaks count="1" manualBreakCount="1">
    <brk id="24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T14"/>
  <sheetViews>
    <sheetView view="pageBreakPreview" zoomScale="90" zoomScaleNormal="90" zoomScaleSheetLayoutView="90" zoomScalePageLayoutView="0" workbookViewId="0" topLeftCell="A1">
      <selection activeCell="F3" sqref="F3:I8"/>
    </sheetView>
  </sheetViews>
  <sheetFormatPr defaultColWidth="9.00390625" defaultRowHeight="12.75"/>
  <cols>
    <col min="1" max="1" width="4.125" style="84" customWidth="1"/>
    <col min="2" max="2" width="60.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8.875" style="84" customWidth="1"/>
  </cols>
  <sheetData>
    <row r="1" spans="1:11" s="5" customFormat="1" ht="32.25" customHeight="1">
      <c r="A1" s="189"/>
      <c r="B1" s="336" t="s">
        <v>155</v>
      </c>
      <c r="C1" s="336"/>
      <c r="D1" s="336"/>
      <c r="E1" s="336"/>
      <c r="F1" s="336"/>
      <c r="G1" s="336"/>
      <c r="H1" s="182"/>
      <c r="I1" s="228"/>
      <c r="J1" s="335" t="s">
        <v>156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1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36" customHeight="1">
      <c r="A3" s="33">
        <v>1</v>
      </c>
      <c r="B3" s="34" t="s">
        <v>186</v>
      </c>
      <c r="C3" s="33"/>
      <c r="D3" s="33" t="s">
        <v>48</v>
      </c>
      <c r="E3" s="33">
        <v>20</v>
      </c>
      <c r="F3" s="176"/>
      <c r="G3" s="227"/>
      <c r="H3" s="76"/>
      <c r="I3" s="40"/>
      <c r="J3" s="33"/>
      <c r="K3" s="33"/>
    </row>
    <row r="4" spans="1:11" ht="40.5" customHeight="1">
      <c r="A4" s="33">
        <v>2</v>
      </c>
      <c r="B4" s="34" t="s">
        <v>187</v>
      </c>
      <c r="C4" s="33"/>
      <c r="D4" s="33" t="s">
        <v>48</v>
      </c>
      <c r="E4" s="33">
        <v>10</v>
      </c>
      <c r="F4" s="176"/>
      <c r="G4" s="227"/>
      <c r="H4" s="76"/>
      <c r="I4" s="40"/>
      <c r="J4" s="33"/>
      <c r="K4" s="33"/>
    </row>
    <row r="5" spans="1:11" ht="32.25" customHeight="1">
      <c r="A5" s="33">
        <v>3</v>
      </c>
      <c r="B5" s="34" t="s">
        <v>64</v>
      </c>
      <c r="C5" s="33"/>
      <c r="D5" s="33" t="s">
        <v>49</v>
      </c>
      <c r="E5" s="33">
        <v>4</v>
      </c>
      <c r="F5" s="176"/>
      <c r="G5" s="227"/>
      <c r="H5" s="76"/>
      <c r="I5" s="40"/>
      <c r="J5" s="33"/>
      <c r="K5" s="33"/>
    </row>
    <row r="6" spans="1:11" ht="43.5" customHeight="1">
      <c r="A6" s="33">
        <v>4</v>
      </c>
      <c r="B6" s="34" t="s">
        <v>65</v>
      </c>
      <c r="C6" s="33"/>
      <c r="D6" s="33" t="s">
        <v>49</v>
      </c>
      <c r="E6" s="33">
        <v>1</v>
      </c>
      <c r="F6" s="176"/>
      <c r="G6" s="227"/>
      <c r="H6" s="76"/>
      <c r="I6" s="40"/>
      <c r="J6" s="33"/>
      <c r="K6" s="33"/>
    </row>
    <row r="7" spans="1:11" ht="32.25" customHeight="1">
      <c r="A7" s="33">
        <v>5</v>
      </c>
      <c r="B7" s="34" t="s">
        <v>66</v>
      </c>
      <c r="C7" s="33"/>
      <c r="D7" s="33" t="s">
        <v>49</v>
      </c>
      <c r="E7" s="33">
        <v>12</v>
      </c>
      <c r="F7" s="176"/>
      <c r="G7" s="227"/>
      <c r="H7" s="76"/>
      <c r="I7" s="40"/>
      <c r="J7" s="33"/>
      <c r="K7" s="33"/>
    </row>
    <row r="8" spans="1:11" ht="40.5" customHeight="1">
      <c r="A8" s="33">
        <v>6</v>
      </c>
      <c r="B8" s="34" t="s">
        <v>76</v>
      </c>
      <c r="C8" s="71"/>
      <c r="D8" s="33" t="s">
        <v>49</v>
      </c>
      <c r="E8" s="202">
        <v>1</v>
      </c>
      <c r="F8" s="176"/>
      <c r="G8" s="227"/>
      <c r="H8" s="76"/>
      <c r="I8" s="40"/>
      <c r="J8" s="178"/>
      <c r="K8" s="29"/>
    </row>
    <row r="9" spans="1:11" ht="21.75" customHeight="1">
      <c r="A9" s="333" t="s">
        <v>17</v>
      </c>
      <c r="B9" s="334"/>
      <c r="C9" s="334"/>
      <c r="D9" s="334"/>
      <c r="E9" s="334"/>
      <c r="F9" s="334"/>
      <c r="G9" s="291">
        <f>SUM(G3:G8)</f>
        <v>0</v>
      </c>
      <c r="H9" s="218"/>
      <c r="I9" s="197">
        <f>SUM(I3:I8)</f>
        <v>0</v>
      </c>
      <c r="J9" s="7"/>
      <c r="K9" s="8"/>
    </row>
    <row r="10" spans="1:11" ht="11.25">
      <c r="A10" s="57"/>
      <c r="B10" s="57"/>
      <c r="C10" s="57"/>
      <c r="D10" s="57"/>
      <c r="E10" s="57"/>
      <c r="F10" s="57"/>
      <c r="G10" s="57"/>
      <c r="H10" s="52"/>
      <c r="I10" s="57"/>
      <c r="J10" s="57"/>
      <c r="K10" s="57"/>
    </row>
    <row r="11" spans="1:254" ht="21" customHeight="1">
      <c r="A11" s="316" t="s">
        <v>177</v>
      </c>
      <c r="B11" s="316"/>
      <c r="C11" s="316"/>
      <c r="D11" s="316"/>
      <c r="E11" s="316"/>
      <c r="F11" s="316"/>
      <c r="G11" s="319"/>
      <c r="H11" s="319"/>
      <c r="I11" s="319"/>
      <c r="J11" s="319"/>
      <c r="K11" s="319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21" customHeight="1">
      <c r="A12" s="316" t="s">
        <v>178</v>
      </c>
      <c r="B12" s="316"/>
      <c r="C12" s="316"/>
      <c r="D12" s="316"/>
      <c r="E12" s="316"/>
      <c r="F12" s="316"/>
      <c r="G12" s="319"/>
      <c r="H12" s="319"/>
      <c r="I12" s="319"/>
      <c r="J12" s="319"/>
      <c r="K12" s="319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21" customHeight="1">
      <c r="A13" s="316" t="s">
        <v>174</v>
      </c>
      <c r="B13" s="316"/>
      <c r="C13" s="317"/>
      <c r="D13" s="317"/>
      <c r="E13" s="317"/>
      <c r="F13" s="273"/>
      <c r="G13" s="319"/>
      <c r="H13" s="319"/>
      <c r="I13" s="319"/>
      <c r="J13" s="319"/>
      <c r="K13" s="319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11" s="57" customFormat="1" ht="15" customHeight="1">
      <c r="A14" s="2"/>
      <c r="C14" s="317" t="s">
        <v>175</v>
      </c>
      <c r="D14" s="317"/>
      <c r="E14" s="317"/>
      <c r="G14" s="318" t="s">
        <v>176</v>
      </c>
      <c r="H14" s="318"/>
      <c r="I14" s="318"/>
      <c r="J14" s="318"/>
      <c r="K14" s="318"/>
    </row>
    <row r="25" ht="23.25" customHeight="1"/>
  </sheetData>
  <sheetProtection/>
  <mergeCells count="10">
    <mergeCell ref="C14:E14"/>
    <mergeCell ref="G14:K14"/>
    <mergeCell ref="A9:F9"/>
    <mergeCell ref="J1:K1"/>
    <mergeCell ref="B1:G1"/>
    <mergeCell ref="A11:F11"/>
    <mergeCell ref="G11:K13"/>
    <mergeCell ref="A12:F12"/>
    <mergeCell ref="A13:B13"/>
    <mergeCell ref="C13:E13"/>
  </mergeCells>
  <printOptions/>
  <pageMargins left="0.7" right="0.7" top="0.75" bottom="0.75" header="0.3" footer="0.3"/>
  <pageSetup horizontalDpi="600" verticalDpi="600" orientation="landscape" paperSize="9" scale="75" r:id="rId2"/>
  <headerFooter>
    <oddHeader>&amp;C&amp;"Tahoma,Normalny"&amp;9ZP/18/2019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11"/>
  <sheetViews>
    <sheetView view="pageBreakPreview" zoomScaleSheetLayoutView="100" zoomScalePageLayoutView="0" workbookViewId="0" topLeftCell="A1">
      <selection activeCell="F3" sqref="F3:I5"/>
    </sheetView>
  </sheetViews>
  <sheetFormatPr defaultColWidth="11.50390625" defaultRowHeight="12.75"/>
  <cols>
    <col min="1" max="1" width="4.125" style="2" customWidth="1"/>
    <col min="2" max="2" width="42.375" style="2" customWidth="1"/>
    <col min="3" max="3" width="22.125" style="2" customWidth="1"/>
    <col min="4" max="4" width="5.375" style="2" customWidth="1"/>
    <col min="5" max="5" width="10.50390625" style="2" customWidth="1"/>
    <col min="6" max="6" width="10.00390625" style="2" customWidth="1"/>
    <col min="7" max="7" width="13.875" style="2" customWidth="1"/>
    <col min="8" max="8" width="9.375" style="2" customWidth="1"/>
    <col min="9" max="9" width="11.50390625" style="2" customWidth="1"/>
    <col min="10" max="11" width="9.625" style="2" customWidth="1"/>
    <col min="12" max="16384" width="11.50390625" style="2" customWidth="1"/>
  </cols>
  <sheetData>
    <row r="1" spans="1:11" s="184" customFormat="1" ht="32.25" customHeight="1">
      <c r="A1" s="188"/>
      <c r="B1" s="342" t="s">
        <v>157</v>
      </c>
      <c r="C1" s="342"/>
      <c r="D1" s="342"/>
      <c r="E1" s="342"/>
      <c r="F1" s="342"/>
      <c r="G1" s="342"/>
      <c r="I1" s="240"/>
      <c r="J1" s="329" t="s">
        <v>158</v>
      </c>
      <c r="K1" s="329"/>
    </row>
    <row r="2" spans="1:11" s="102" customFormat="1" ht="37.5" customHeight="1">
      <c r="A2" s="104" t="s">
        <v>0</v>
      </c>
      <c r="B2" s="104" t="s">
        <v>1</v>
      </c>
      <c r="C2" s="104" t="s">
        <v>2</v>
      </c>
      <c r="D2" s="104" t="s">
        <v>3</v>
      </c>
      <c r="E2" s="212" t="s">
        <v>106</v>
      </c>
      <c r="F2" s="173" t="s">
        <v>5</v>
      </c>
      <c r="G2" s="174" t="s">
        <v>6</v>
      </c>
      <c r="H2" s="104" t="s">
        <v>82</v>
      </c>
      <c r="I2" s="104" t="s">
        <v>7</v>
      </c>
      <c r="J2" s="104" t="s">
        <v>8</v>
      </c>
      <c r="K2" s="104" t="s">
        <v>9</v>
      </c>
    </row>
    <row r="3" spans="1:11" ht="24" customHeight="1">
      <c r="A3" s="136">
        <v>1</v>
      </c>
      <c r="B3" s="180" t="s">
        <v>120</v>
      </c>
      <c r="C3" s="180"/>
      <c r="D3" s="266" t="s">
        <v>10</v>
      </c>
      <c r="E3" s="205">
        <v>2</v>
      </c>
      <c r="F3" s="269"/>
      <c r="G3" s="179"/>
      <c r="H3" s="118"/>
      <c r="I3" s="263"/>
      <c r="J3" s="95"/>
      <c r="K3" s="95"/>
    </row>
    <row r="4" spans="1:11" ht="27" customHeight="1">
      <c r="A4" s="74">
        <v>2</v>
      </c>
      <c r="B4" s="180" t="s">
        <v>121</v>
      </c>
      <c r="C4" s="180"/>
      <c r="D4" s="266" t="s">
        <v>10</v>
      </c>
      <c r="E4" s="205">
        <v>1</v>
      </c>
      <c r="F4" s="269"/>
      <c r="G4" s="179"/>
      <c r="H4" s="118"/>
      <c r="I4" s="263"/>
      <c r="J4" s="91"/>
      <c r="K4" s="91"/>
    </row>
    <row r="5" spans="1:11" ht="25.5" customHeight="1">
      <c r="A5" s="74">
        <v>3</v>
      </c>
      <c r="B5" s="180" t="s">
        <v>122</v>
      </c>
      <c r="C5" s="180"/>
      <c r="D5" s="266" t="s">
        <v>10</v>
      </c>
      <c r="E5" s="205">
        <v>2</v>
      </c>
      <c r="F5" s="269"/>
      <c r="G5" s="179"/>
      <c r="H5" s="118"/>
      <c r="I5" s="263"/>
      <c r="J5" s="74"/>
      <c r="K5" s="74"/>
    </row>
    <row r="6" spans="1:10" ht="23.25" customHeight="1">
      <c r="A6" s="200"/>
      <c r="B6" s="341" t="s">
        <v>17</v>
      </c>
      <c r="C6" s="341"/>
      <c r="D6" s="341"/>
      <c r="E6" s="341"/>
      <c r="F6" s="341"/>
      <c r="G6" s="290">
        <f>SUM(G3:G5)</f>
        <v>0</v>
      </c>
      <c r="H6" s="215"/>
      <c r="I6" s="264">
        <f>SUM(I3:I5)</f>
        <v>0</v>
      </c>
      <c r="J6" s="51"/>
    </row>
    <row r="7" spans="1:8" ht="11.25">
      <c r="A7" s="47"/>
      <c r="D7" s="47"/>
      <c r="E7" s="47"/>
      <c r="G7" s="201"/>
      <c r="H7" s="64"/>
    </row>
    <row r="8" spans="1:254" s="84" customFormat="1" ht="21" customHeight="1">
      <c r="A8" s="316" t="s">
        <v>177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84" customFormat="1" ht="21" customHeight="1">
      <c r="A9" s="316" t="s">
        <v>178</v>
      </c>
      <c r="B9" s="316"/>
      <c r="C9" s="316"/>
      <c r="D9" s="316"/>
      <c r="E9" s="316"/>
      <c r="F9" s="316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84" customFormat="1" ht="21" customHeight="1">
      <c r="A10" s="316" t="s">
        <v>174</v>
      </c>
      <c r="B10" s="316"/>
      <c r="C10" s="317"/>
      <c r="D10" s="317"/>
      <c r="E10" s="317"/>
      <c r="F10" s="273"/>
      <c r="G10" s="319"/>
      <c r="H10" s="319"/>
      <c r="I10" s="319"/>
      <c r="J10" s="319"/>
      <c r="K10" s="319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1" s="57" customFormat="1" ht="15" customHeight="1">
      <c r="A11" s="2"/>
      <c r="C11" s="317" t="s">
        <v>175</v>
      </c>
      <c r="D11" s="317"/>
      <c r="E11" s="317"/>
      <c r="G11" s="318" t="s">
        <v>176</v>
      </c>
      <c r="H11" s="318"/>
      <c r="I11" s="318"/>
      <c r="J11" s="318"/>
      <c r="K11" s="318"/>
    </row>
    <row r="21" ht="23.25" customHeight="1"/>
  </sheetData>
  <sheetProtection/>
  <mergeCells count="10">
    <mergeCell ref="C11:E11"/>
    <mergeCell ref="G11:K11"/>
    <mergeCell ref="B6:F6"/>
    <mergeCell ref="B1:G1"/>
    <mergeCell ref="J1:K1"/>
    <mergeCell ref="A8:F8"/>
    <mergeCell ref="G8:K10"/>
    <mergeCell ref="A9:F9"/>
    <mergeCell ref="A10:B10"/>
    <mergeCell ref="C10:E10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T9"/>
  <sheetViews>
    <sheetView view="pageBreakPreview" zoomScaleSheetLayoutView="100" zoomScalePageLayoutView="0" workbookViewId="0" topLeftCell="A1">
      <selection activeCell="F3" sqref="F3:H3"/>
    </sheetView>
  </sheetViews>
  <sheetFormatPr defaultColWidth="9.125" defaultRowHeight="12.75"/>
  <cols>
    <col min="1" max="1" width="4.125" style="32" customWidth="1"/>
    <col min="2" max="2" width="60.625" style="32" customWidth="1"/>
    <col min="3" max="3" width="22.125" style="32" customWidth="1"/>
    <col min="4" max="4" width="5.375" style="32" customWidth="1"/>
    <col min="5" max="5" width="10.50390625" style="32" customWidth="1"/>
    <col min="6" max="6" width="10.625" style="32" customWidth="1"/>
    <col min="7" max="7" width="13.875" style="32" customWidth="1"/>
    <col min="8" max="8" width="7.50390625" style="32" customWidth="1"/>
    <col min="9" max="9" width="13.875" style="32" customWidth="1"/>
    <col min="10" max="10" width="9.375" style="32" customWidth="1"/>
    <col min="11" max="11" width="10.50390625" style="32" customWidth="1"/>
    <col min="12" max="12" width="24.00390625" style="32" customWidth="1"/>
    <col min="13" max="16384" width="9.125" style="32" customWidth="1"/>
  </cols>
  <sheetData>
    <row r="1" spans="1:11" s="187" customFormat="1" ht="32.25" customHeight="1">
      <c r="A1" s="186"/>
      <c r="B1" s="339" t="s">
        <v>183</v>
      </c>
      <c r="C1" s="339"/>
      <c r="D1" s="339"/>
      <c r="E1" s="339"/>
      <c r="F1" s="339"/>
      <c r="G1" s="339"/>
      <c r="H1" s="186"/>
      <c r="I1" s="239"/>
      <c r="J1" s="340" t="s">
        <v>159</v>
      </c>
      <c r="K1" s="340"/>
    </row>
    <row r="2" spans="1:11" s="101" customFormat="1" ht="45" customHeight="1">
      <c r="A2" s="104" t="s">
        <v>0</v>
      </c>
      <c r="B2" s="104" t="s">
        <v>1</v>
      </c>
      <c r="C2" s="104" t="s">
        <v>2</v>
      </c>
      <c r="D2" s="104" t="s">
        <v>3</v>
      </c>
      <c r="E2" s="212" t="s">
        <v>4</v>
      </c>
      <c r="F2" s="173" t="s">
        <v>5</v>
      </c>
      <c r="G2" s="174" t="s">
        <v>6</v>
      </c>
      <c r="H2" s="104" t="s">
        <v>82</v>
      </c>
      <c r="I2" s="104" t="s">
        <v>7</v>
      </c>
      <c r="J2" s="104" t="s">
        <v>8</v>
      </c>
      <c r="K2" s="104" t="s">
        <v>9</v>
      </c>
    </row>
    <row r="3" spans="1:11" ht="203.25" customHeight="1">
      <c r="A3" s="128">
        <v>1</v>
      </c>
      <c r="B3" s="279" t="s">
        <v>184</v>
      </c>
      <c r="C3" s="130"/>
      <c r="D3" s="131" t="s">
        <v>12</v>
      </c>
      <c r="E3" s="117">
        <v>30</v>
      </c>
      <c r="F3" s="132"/>
      <c r="G3" s="36"/>
      <c r="H3" s="133"/>
      <c r="I3" s="134">
        <f>G3*1.08</f>
        <v>0</v>
      </c>
      <c r="J3" s="35"/>
      <c r="K3" s="135"/>
    </row>
    <row r="4" spans="1:9" s="199" customFormat="1" ht="27.75" customHeight="1">
      <c r="A4" s="198" t="s">
        <v>18</v>
      </c>
      <c r="B4" s="334" t="s">
        <v>17</v>
      </c>
      <c r="C4" s="334"/>
      <c r="D4" s="334"/>
      <c r="E4" s="334"/>
      <c r="F4" s="334"/>
      <c r="G4" s="291">
        <f>SUM(G3)</f>
        <v>0</v>
      </c>
      <c r="H4" s="218"/>
      <c r="I4" s="197">
        <f>I3</f>
        <v>0</v>
      </c>
    </row>
    <row r="5" ht="11.25">
      <c r="H5" s="219"/>
    </row>
    <row r="6" spans="1:254" s="84" customFormat="1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4" customFormat="1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s="57" customFormat="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  <row r="25" ht="23.25" customHeight="1"/>
  </sheetData>
  <sheetProtection/>
  <mergeCells count="10">
    <mergeCell ref="C9:E9"/>
    <mergeCell ref="G9:K9"/>
    <mergeCell ref="B1:G1"/>
    <mergeCell ref="B4:F4"/>
    <mergeCell ref="J1:K1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T21"/>
  <sheetViews>
    <sheetView view="pageBreakPreview" zoomScale="80" zoomScaleNormal="90" zoomScaleSheetLayoutView="80" zoomScalePageLayoutView="0" workbookViewId="0" topLeftCell="A1">
      <selection activeCell="F3" sqref="F3:I11"/>
    </sheetView>
  </sheetViews>
  <sheetFormatPr defaultColWidth="9.00390625" defaultRowHeight="12.75"/>
  <cols>
    <col min="1" max="1" width="4.125" style="84" customWidth="1"/>
    <col min="2" max="2" width="60.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8.875" style="84" customWidth="1"/>
  </cols>
  <sheetData>
    <row r="1" spans="2:11" s="5" customFormat="1" ht="32.25" customHeight="1">
      <c r="B1" s="336" t="s">
        <v>160</v>
      </c>
      <c r="C1" s="336"/>
      <c r="D1" s="336"/>
      <c r="E1" s="336"/>
      <c r="F1" s="336"/>
      <c r="G1" s="336"/>
      <c r="H1" s="183"/>
      <c r="I1" s="235"/>
      <c r="J1" s="335" t="s">
        <v>161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36" customHeight="1">
      <c r="A3" s="121">
        <v>1</v>
      </c>
      <c r="B3" s="122" t="s">
        <v>95</v>
      </c>
      <c r="C3" s="147"/>
      <c r="D3" s="119" t="s">
        <v>21</v>
      </c>
      <c r="E3" s="202">
        <v>40</v>
      </c>
      <c r="F3" s="247"/>
      <c r="G3" s="166"/>
      <c r="H3" s="126"/>
      <c r="I3" s="125"/>
      <c r="J3" s="123"/>
      <c r="K3" s="127"/>
    </row>
    <row r="4" spans="1:11" ht="36" customHeight="1">
      <c r="A4" s="19">
        <v>2</v>
      </c>
      <c r="B4" s="20" t="s">
        <v>22</v>
      </c>
      <c r="C4" s="22"/>
      <c r="D4" s="59" t="s">
        <v>21</v>
      </c>
      <c r="E4" s="59">
        <v>25</v>
      </c>
      <c r="F4" s="248"/>
      <c r="G4" s="166"/>
      <c r="H4" s="126"/>
      <c r="I4" s="125"/>
      <c r="J4" s="21"/>
      <c r="K4" s="17"/>
    </row>
    <row r="5" spans="1:11" ht="39" customHeight="1">
      <c r="A5" s="21">
        <v>3</v>
      </c>
      <c r="B5" s="20" t="s">
        <v>23</v>
      </c>
      <c r="C5" s="22"/>
      <c r="D5" s="59" t="s">
        <v>21</v>
      </c>
      <c r="E5" s="59">
        <v>13</v>
      </c>
      <c r="F5" s="248"/>
      <c r="G5" s="166"/>
      <c r="H5" s="126"/>
      <c r="I5" s="125"/>
      <c r="J5" s="21"/>
      <c r="K5" s="17"/>
    </row>
    <row r="6" spans="1:11" ht="43.5" customHeight="1">
      <c r="A6" s="16">
        <v>4</v>
      </c>
      <c r="B6" s="20" t="s">
        <v>24</v>
      </c>
      <c r="C6" s="22"/>
      <c r="D6" s="59" t="s">
        <v>21</v>
      </c>
      <c r="E6" s="59">
        <v>4</v>
      </c>
      <c r="F6" s="248"/>
      <c r="G6" s="166"/>
      <c r="H6" s="126"/>
      <c r="I6" s="125"/>
      <c r="J6" s="21"/>
      <c r="K6" s="17"/>
    </row>
    <row r="7" spans="1:11" ht="35.25" customHeight="1">
      <c r="A7" s="19">
        <v>5</v>
      </c>
      <c r="B7" s="20" t="s">
        <v>25</v>
      </c>
      <c r="C7" s="22"/>
      <c r="D7" s="59" t="s">
        <v>21</v>
      </c>
      <c r="E7" s="59">
        <v>2</v>
      </c>
      <c r="F7" s="248"/>
      <c r="G7" s="166"/>
      <c r="H7" s="126"/>
      <c r="I7" s="125"/>
      <c r="J7" s="21"/>
      <c r="K7" s="17"/>
    </row>
    <row r="8" spans="1:11" ht="35.25" customHeight="1">
      <c r="A8" s="19">
        <v>6</v>
      </c>
      <c r="B8" s="20" t="s">
        <v>26</v>
      </c>
      <c r="C8" s="22"/>
      <c r="D8" s="59" t="s">
        <v>21</v>
      </c>
      <c r="E8" s="59">
        <v>4</v>
      </c>
      <c r="F8" s="248"/>
      <c r="G8" s="166"/>
      <c r="H8" s="126"/>
      <c r="I8" s="125"/>
      <c r="J8" s="21"/>
      <c r="K8" s="17"/>
    </row>
    <row r="9" spans="1:11" ht="32.25" customHeight="1">
      <c r="A9" s="19">
        <v>7</v>
      </c>
      <c r="B9" s="20" t="s">
        <v>27</v>
      </c>
      <c r="C9" s="22"/>
      <c r="D9" s="59" t="s">
        <v>21</v>
      </c>
      <c r="E9" s="59">
        <v>4</v>
      </c>
      <c r="F9" s="248"/>
      <c r="G9" s="166"/>
      <c r="H9" s="126"/>
      <c r="I9" s="125"/>
      <c r="J9" s="21"/>
      <c r="K9" s="17"/>
    </row>
    <row r="10" spans="1:11" ht="33.75" customHeight="1">
      <c r="A10" s="19">
        <v>8</v>
      </c>
      <c r="B10" s="23" t="s">
        <v>28</v>
      </c>
      <c r="C10" s="24"/>
      <c r="D10" s="59" t="s">
        <v>21</v>
      </c>
      <c r="E10" s="59">
        <v>10</v>
      </c>
      <c r="F10" s="248"/>
      <c r="G10" s="166"/>
      <c r="H10" s="126"/>
      <c r="I10" s="125"/>
      <c r="J10" s="73"/>
      <c r="K10" s="25"/>
    </row>
    <row r="11" spans="1:11" ht="27.75" customHeight="1">
      <c r="A11" s="26">
        <v>9</v>
      </c>
      <c r="B11" s="27" t="s">
        <v>29</v>
      </c>
      <c r="C11" s="28"/>
      <c r="D11" s="59" t="s">
        <v>21</v>
      </c>
      <c r="E11" s="59">
        <v>100</v>
      </c>
      <c r="F11" s="249"/>
      <c r="G11" s="166"/>
      <c r="H11" s="126"/>
      <c r="I11" s="125"/>
      <c r="J11" s="59"/>
      <c r="K11" s="29"/>
    </row>
    <row r="12" spans="1:11" ht="22.5" customHeight="1">
      <c r="A12" s="333" t="s">
        <v>17</v>
      </c>
      <c r="B12" s="334"/>
      <c r="C12" s="334"/>
      <c r="D12" s="334"/>
      <c r="E12" s="334"/>
      <c r="F12" s="334"/>
      <c r="G12" s="288">
        <f>SUM(G3:G11)</f>
        <v>0</v>
      </c>
      <c r="H12" s="213"/>
      <c r="I12" s="114">
        <f>SUM(I3:I11)</f>
        <v>0</v>
      </c>
      <c r="J12" s="7"/>
      <c r="K12" s="8"/>
    </row>
    <row r="13" spans="1:254" ht="21" customHeight="1">
      <c r="A13" s="316" t="s">
        <v>177</v>
      </c>
      <c r="B13" s="316"/>
      <c r="C13" s="316"/>
      <c r="D13" s="316"/>
      <c r="E13" s="316"/>
      <c r="F13" s="316"/>
      <c r="G13" s="319"/>
      <c r="H13" s="319"/>
      <c r="I13" s="319"/>
      <c r="J13" s="319"/>
      <c r="K13" s="319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21" customHeight="1">
      <c r="A14" s="316" t="s">
        <v>178</v>
      </c>
      <c r="B14" s="316"/>
      <c r="C14" s="316"/>
      <c r="D14" s="316"/>
      <c r="E14" s="316"/>
      <c r="F14" s="316"/>
      <c r="G14" s="319"/>
      <c r="H14" s="319"/>
      <c r="I14" s="319"/>
      <c r="J14" s="319"/>
      <c r="K14" s="319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21" customHeight="1">
      <c r="A15" s="316" t="s">
        <v>174</v>
      </c>
      <c r="B15" s="316"/>
      <c r="C15" s="317"/>
      <c r="D15" s="317"/>
      <c r="E15" s="317"/>
      <c r="F15" s="273"/>
      <c r="G15" s="319"/>
      <c r="H15" s="319"/>
      <c r="I15" s="319"/>
      <c r="J15" s="319"/>
      <c r="K15" s="319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11" s="57" customFormat="1" ht="15" customHeight="1">
      <c r="A16" s="2"/>
      <c r="C16" s="317" t="s">
        <v>175</v>
      </c>
      <c r="D16" s="317"/>
      <c r="E16" s="317"/>
      <c r="G16" s="318" t="s">
        <v>176</v>
      </c>
      <c r="H16" s="318"/>
      <c r="I16" s="318"/>
      <c r="J16" s="318"/>
      <c r="K16" s="318"/>
    </row>
    <row r="21" ht="11.25">
      <c r="E21" s="246"/>
    </row>
    <row r="24" ht="23.25" customHeight="1"/>
  </sheetData>
  <sheetProtection/>
  <mergeCells count="10">
    <mergeCell ref="C16:E16"/>
    <mergeCell ref="G16:K16"/>
    <mergeCell ref="A12:F12"/>
    <mergeCell ref="J1:K1"/>
    <mergeCell ref="B1:G1"/>
    <mergeCell ref="A13:F13"/>
    <mergeCell ref="G13:K15"/>
    <mergeCell ref="A14:F14"/>
    <mergeCell ref="A15:B15"/>
    <mergeCell ref="C15:E15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T16"/>
  <sheetViews>
    <sheetView view="pageBreakPreview" zoomScaleNormal="90" zoomScaleSheetLayoutView="100" zoomScalePageLayoutView="0" workbookViewId="0" topLeftCell="C1">
      <selection activeCell="F3" sqref="F3:I10"/>
    </sheetView>
  </sheetViews>
  <sheetFormatPr defaultColWidth="9.125" defaultRowHeight="12.75"/>
  <cols>
    <col min="1" max="1" width="4.125" style="84" customWidth="1"/>
    <col min="2" max="2" width="60.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9.125" style="84" customWidth="1"/>
  </cols>
  <sheetData>
    <row r="1" spans="1:11" s="86" customFormat="1" ht="32.25" customHeight="1">
      <c r="A1" s="183"/>
      <c r="B1" s="343" t="s">
        <v>162</v>
      </c>
      <c r="C1" s="343"/>
      <c r="D1" s="183"/>
      <c r="E1" s="183"/>
      <c r="F1" s="243"/>
      <c r="G1" s="244"/>
      <c r="H1" s="185"/>
      <c r="I1" s="232"/>
      <c r="J1" s="335" t="s">
        <v>163</v>
      </c>
      <c r="K1" s="335"/>
    </row>
    <row r="2" spans="1:11" s="99" customFormat="1" ht="37.5" customHeight="1">
      <c r="A2" s="104" t="s">
        <v>0</v>
      </c>
      <c r="B2" s="104" t="s">
        <v>1</v>
      </c>
      <c r="C2" s="104" t="s">
        <v>2</v>
      </c>
      <c r="D2" s="104" t="s">
        <v>3</v>
      </c>
      <c r="E2" s="212" t="s">
        <v>4</v>
      </c>
      <c r="F2" s="173" t="s">
        <v>5</v>
      </c>
      <c r="G2" s="174" t="s">
        <v>6</v>
      </c>
      <c r="H2" s="104" t="s">
        <v>82</v>
      </c>
      <c r="I2" s="104" t="s">
        <v>7</v>
      </c>
      <c r="J2" s="104" t="s">
        <v>8</v>
      </c>
      <c r="K2" s="104" t="s">
        <v>9</v>
      </c>
    </row>
    <row r="3" spans="1:11" ht="28.5" customHeight="1">
      <c r="A3" s="35">
        <v>1</v>
      </c>
      <c r="B3" s="139" t="s">
        <v>201</v>
      </c>
      <c r="C3" s="35"/>
      <c r="D3" s="35" t="s">
        <v>13</v>
      </c>
      <c r="E3" s="141">
        <v>150</v>
      </c>
      <c r="F3" s="142"/>
      <c r="G3" s="229"/>
      <c r="H3" s="120"/>
      <c r="I3" s="134"/>
      <c r="J3" s="35"/>
      <c r="K3" s="35"/>
    </row>
    <row r="4" spans="1:11" ht="28.5" customHeight="1">
      <c r="A4" s="35">
        <v>2</v>
      </c>
      <c r="B4" s="11" t="s">
        <v>60</v>
      </c>
      <c r="C4" s="33"/>
      <c r="D4" s="33" t="s">
        <v>13</v>
      </c>
      <c r="E4" s="111">
        <v>10</v>
      </c>
      <c r="F4" s="13"/>
      <c r="G4" s="229"/>
      <c r="H4" s="120"/>
      <c r="I4" s="134"/>
      <c r="J4" s="33"/>
      <c r="K4" s="33"/>
    </row>
    <row r="5" spans="1:11" ht="28.5" customHeight="1">
      <c r="A5" s="35">
        <v>3</v>
      </c>
      <c r="B5" s="11" t="s">
        <v>61</v>
      </c>
      <c r="C5" s="33"/>
      <c r="D5" s="33" t="s">
        <v>13</v>
      </c>
      <c r="E5" s="111">
        <v>10</v>
      </c>
      <c r="F5" s="13"/>
      <c r="G5" s="229"/>
      <c r="H5" s="120"/>
      <c r="I5" s="134"/>
      <c r="J5" s="33"/>
      <c r="K5" s="33"/>
    </row>
    <row r="6" spans="1:11" ht="28.5" customHeight="1">
      <c r="A6" s="35">
        <v>4</v>
      </c>
      <c r="B6" s="11" t="s">
        <v>62</v>
      </c>
      <c r="C6" s="33"/>
      <c r="D6" s="33" t="s">
        <v>13</v>
      </c>
      <c r="E6" s="111">
        <v>30</v>
      </c>
      <c r="F6" s="14"/>
      <c r="G6" s="229"/>
      <c r="H6" s="120"/>
      <c r="I6" s="134"/>
      <c r="J6" s="33"/>
      <c r="K6" s="33"/>
    </row>
    <row r="7" spans="1:11" ht="45" customHeight="1">
      <c r="A7" s="35">
        <v>5</v>
      </c>
      <c r="B7" s="9" t="s">
        <v>105</v>
      </c>
      <c r="C7" s="170"/>
      <c r="D7" s="170" t="s">
        <v>10</v>
      </c>
      <c r="E7" s="110">
        <v>4</v>
      </c>
      <c r="F7" s="61"/>
      <c r="G7" s="229"/>
      <c r="H7" s="120"/>
      <c r="I7" s="134"/>
      <c r="J7" s="170"/>
      <c r="K7" s="170"/>
    </row>
    <row r="8" spans="1:11" ht="51" customHeight="1">
      <c r="A8" s="35">
        <v>6</v>
      </c>
      <c r="B8" s="9" t="s">
        <v>104</v>
      </c>
      <c r="C8" s="170"/>
      <c r="D8" s="170" t="s">
        <v>10</v>
      </c>
      <c r="E8" s="110">
        <v>2</v>
      </c>
      <c r="F8" s="61"/>
      <c r="G8" s="229"/>
      <c r="H8" s="120"/>
      <c r="I8" s="134"/>
      <c r="J8" s="170"/>
      <c r="K8" s="170"/>
    </row>
    <row r="9" spans="1:11" ht="48" customHeight="1">
      <c r="A9" s="35">
        <v>7</v>
      </c>
      <c r="B9" s="11" t="s">
        <v>83</v>
      </c>
      <c r="C9" s="33"/>
      <c r="D9" s="33" t="s">
        <v>13</v>
      </c>
      <c r="E9" s="111">
        <v>25</v>
      </c>
      <c r="F9" s="14"/>
      <c r="G9" s="229"/>
      <c r="H9" s="120"/>
      <c r="I9" s="134"/>
      <c r="J9" s="33"/>
      <c r="K9" s="33"/>
    </row>
    <row r="10" spans="1:11" ht="21.75" customHeight="1">
      <c r="A10" s="35">
        <v>8</v>
      </c>
      <c r="B10" s="11" t="s">
        <v>84</v>
      </c>
      <c r="C10" s="33"/>
      <c r="D10" s="33" t="s">
        <v>13</v>
      </c>
      <c r="E10" s="111">
        <v>20</v>
      </c>
      <c r="F10" s="14"/>
      <c r="G10" s="229"/>
      <c r="H10" s="120"/>
      <c r="I10" s="134"/>
      <c r="J10" s="33"/>
      <c r="K10" s="33"/>
    </row>
    <row r="11" spans="1:11" ht="28.5" customHeight="1">
      <c r="A11" s="333" t="s">
        <v>17</v>
      </c>
      <c r="B11" s="334"/>
      <c r="C11" s="334"/>
      <c r="D11" s="334"/>
      <c r="E11" s="334"/>
      <c r="F11" s="334"/>
      <c r="G11" s="288">
        <f>SUM(G3:G10)</f>
        <v>0</v>
      </c>
      <c r="H11" s="213"/>
      <c r="I11" s="114">
        <f>SUM(I3:I10)</f>
        <v>0</v>
      </c>
      <c r="J11" s="7"/>
      <c r="K11" s="8"/>
    </row>
    <row r="12" spans="1:11" ht="11.25">
      <c r="A12" s="57"/>
      <c r="B12" s="57"/>
      <c r="C12" s="57"/>
      <c r="D12" s="57"/>
      <c r="E12" s="57"/>
      <c r="F12" s="57"/>
      <c r="G12" s="57"/>
      <c r="H12" s="214"/>
      <c r="I12" s="57"/>
      <c r="J12" s="57"/>
      <c r="K12" s="57"/>
    </row>
    <row r="13" spans="1:254" ht="21" customHeight="1">
      <c r="A13" s="316" t="s">
        <v>177</v>
      </c>
      <c r="B13" s="316"/>
      <c r="C13" s="316"/>
      <c r="D13" s="316"/>
      <c r="E13" s="316"/>
      <c r="F13" s="316"/>
      <c r="G13" s="319"/>
      <c r="H13" s="319"/>
      <c r="I13" s="319"/>
      <c r="J13" s="319"/>
      <c r="K13" s="319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21" customHeight="1">
      <c r="A14" s="316" t="s">
        <v>178</v>
      </c>
      <c r="B14" s="316"/>
      <c r="C14" s="316"/>
      <c r="D14" s="316"/>
      <c r="E14" s="316"/>
      <c r="F14" s="316"/>
      <c r="G14" s="319"/>
      <c r="H14" s="319"/>
      <c r="I14" s="319"/>
      <c r="J14" s="319"/>
      <c r="K14" s="319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21" customHeight="1">
      <c r="A15" s="316" t="s">
        <v>174</v>
      </c>
      <c r="B15" s="316"/>
      <c r="C15" s="317"/>
      <c r="D15" s="317"/>
      <c r="E15" s="317"/>
      <c r="F15" s="273"/>
      <c r="G15" s="319"/>
      <c r="H15" s="319"/>
      <c r="I15" s="319"/>
      <c r="J15" s="319"/>
      <c r="K15" s="319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11" s="57" customFormat="1" ht="15" customHeight="1">
      <c r="A16" s="2"/>
      <c r="C16" s="317" t="s">
        <v>175</v>
      </c>
      <c r="D16" s="317"/>
      <c r="E16" s="317"/>
      <c r="G16" s="318" t="s">
        <v>176</v>
      </c>
      <c r="H16" s="318"/>
      <c r="I16" s="318"/>
      <c r="J16" s="318"/>
      <c r="K16" s="318"/>
    </row>
    <row r="26" ht="23.25" customHeight="1"/>
  </sheetData>
  <sheetProtection/>
  <mergeCells count="10">
    <mergeCell ref="C16:E16"/>
    <mergeCell ref="G16:K16"/>
    <mergeCell ref="A11:F11"/>
    <mergeCell ref="J1:K1"/>
    <mergeCell ref="B1:C1"/>
    <mergeCell ref="A13:F13"/>
    <mergeCell ref="G13:K15"/>
    <mergeCell ref="A14:F14"/>
    <mergeCell ref="A15:B15"/>
    <mergeCell ref="C15:E15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246"/>
  <sheetViews>
    <sheetView view="pageBreakPreview" zoomScale="90" zoomScaleSheetLayoutView="90" zoomScalePageLayoutView="0" workbookViewId="0" topLeftCell="C1">
      <selection activeCell="H3" sqref="H3:H12"/>
    </sheetView>
  </sheetViews>
  <sheetFormatPr defaultColWidth="9.00390625" defaultRowHeight="12.75"/>
  <cols>
    <col min="1" max="1" width="4.125" style="2" customWidth="1"/>
    <col min="2" max="2" width="65.375" style="57" customWidth="1"/>
    <col min="3" max="3" width="22.125" style="57" customWidth="1"/>
    <col min="4" max="4" width="5.375" style="57" customWidth="1"/>
    <col min="5" max="5" width="10.50390625" style="82" customWidth="1"/>
    <col min="6" max="6" width="10.625" style="57" customWidth="1"/>
    <col min="7" max="7" width="13.875" style="57" customWidth="1"/>
    <col min="8" max="8" width="7.50390625" style="57" customWidth="1"/>
    <col min="9" max="9" width="13.875" style="57" customWidth="1"/>
    <col min="10" max="10" width="9.375" style="57" customWidth="1"/>
    <col min="11" max="11" width="10.50390625" style="57" customWidth="1"/>
    <col min="12" max="16384" width="9.00390625" style="57" customWidth="1"/>
  </cols>
  <sheetData>
    <row r="1" spans="1:11" s="92" customFormat="1" ht="32.25" customHeight="1">
      <c r="A1" s="192"/>
      <c r="B1" s="315" t="s">
        <v>133</v>
      </c>
      <c r="C1" s="315"/>
      <c r="D1" s="315"/>
      <c r="E1" s="315"/>
      <c r="F1" s="315"/>
      <c r="G1" s="315"/>
      <c r="H1" s="195"/>
      <c r="I1" s="60"/>
      <c r="J1" s="314" t="s">
        <v>136</v>
      </c>
      <c r="K1" s="314"/>
    </row>
    <row r="2" spans="1:11" s="105" customFormat="1" ht="37.5" customHeight="1">
      <c r="A2" s="104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s="4" customFormat="1" ht="24.75" customHeight="1">
      <c r="A3" s="158">
        <v>1</v>
      </c>
      <c r="B3" s="51" t="s">
        <v>124</v>
      </c>
      <c r="C3" s="137"/>
      <c r="D3" s="137" t="s">
        <v>12</v>
      </c>
      <c r="E3" s="117">
        <v>90</v>
      </c>
      <c r="F3" s="165"/>
      <c r="G3" s="238">
        <f>E3*F3</f>
        <v>0</v>
      </c>
      <c r="H3" s="149"/>
      <c r="I3" s="167">
        <f>G3*1.08</f>
        <v>0</v>
      </c>
      <c r="J3" s="137"/>
      <c r="K3" s="137"/>
    </row>
    <row r="4" spans="1:11" s="4" customFormat="1" ht="24.75" customHeight="1">
      <c r="A4" s="38">
        <v>2</v>
      </c>
      <c r="B4" s="15" t="s">
        <v>125</v>
      </c>
      <c r="C4" s="6"/>
      <c r="D4" s="6" t="s">
        <v>12</v>
      </c>
      <c r="E4" s="110">
        <v>10</v>
      </c>
      <c r="F4" s="61"/>
      <c r="G4" s="238">
        <f aca="true" t="shared" si="0" ref="G4:G12">E4*F4</f>
        <v>0</v>
      </c>
      <c r="H4" s="149"/>
      <c r="I4" s="167">
        <f aca="true" t="shared" si="1" ref="I4:I12">G4*1.08</f>
        <v>0</v>
      </c>
      <c r="J4" s="6"/>
      <c r="K4" s="6"/>
    </row>
    <row r="5" spans="1:11" s="4" customFormat="1" ht="17.25" customHeight="1">
      <c r="A5" s="38">
        <v>3</v>
      </c>
      <c r="B5" s="15" t="s">
        <v>32</v>
      </c>
      <c r="C5" s="6"/>
      <c r="D5" s="6" t="s">
        <v>12</v>
      </c>
      <c r="E5" s="110">
        <v>15</v>
      </c>
      <c r="F5" s="61"/>
      <c r="G5" s="238">
        <f t="shared" si="0"/>
        <v>0</v>
      </c>
      <c r="H5" s="149"/>
      <c r="I5" s="167">
        <f t="shared" si="1"/>
        <v>0</v>
      </c>
      <c r="J5" s="6"/>
      <c r="K5" s="6"/>
    </row>
    <row r="6" spans="1:11" s="4" customFormat="1" ht="17.25" customHeight="1">
      <c r="A6" s="38">
        <v>4</v>
      </c>
      <c r="B6" s="15" t="s">
        <v>126</v>
      </c>
      <c r="C6" s="6"/>
      <c r="D6" s="6" t="s">
        <v>12</v>
      </c>
      <c r="E6" s="110">
        <v>15</v>
      </c>
      <c r="F6" s="61"/>
      <c r="G6" s="238">
        <f t="shared" si="0"/>
        <v>0</v>
      </c>
      <c r="H6" s="149"/>
      <c r="I6" s="167">
        <f t="shared" si="1"/>
        <v>0</v>
      </c>
      <c r="J6" s="6"/>
      <c r="K6" s="6"/>
    </row>
    <row r="7" spans="1:11" s="4" customFormat="1" ht="17.25" customHeight="1">
      <c r="A7" s="38">
        <v>5</v>
      </c>
      <c r="B7" s="15" t="s">
        <v>33</v>
      </c>
      <c r="C7" s="6"/>
      <c r="D7" s="6" t="s">
        <v>12</v>
      </c>
      <c r="E7" s="110">
        <v>20</v>
      </c>
      <c r="F7" s="61"/>
      <c r="G7" s="238">
        <f t="shared" si="0"/>
        <v>0</v>
      </c>
      <c r="H7" s="149"/>
      <c r="I7" s="167">
        <f t="shared" si="1"/>
        <v>0</v>
      </c>
      <c r="J7" s="6"/>
      <c r="K7" s="6"/>
    </row>
    <row r="8" spans="1:11" s="4" customFormat="1" ht="17.25" customHeight="1">
      <c r="A8" s="38">
        <v>6</v>
      </c>
      <c r="B8" s="15" t="s">
        <v>127</v>
      </c>
      <c r="C8" s="6"/>
      <c r="D8" s="6" t="s">
        <v>12</v>
      </c>
      <c r="E8" s="110">
        <v>32</v>
      </c>
      <c r="F8" s="61"/>
      <c r="G8" s="238">
        <f t="shared" si="0"/>
        <v>0</v>
      </c>
      <c r="H8" s="149"/>
      <c r="I8" s="167">
        <f t="shared" si="1"/>
        <v>0</v>
      </c>
      <c r="J8" s="6"/>
      <c r="K8" s="6"/>
    </row>
    <row r="9" spans="1:11" s="4" customFormat="1" ht="17.25" customHeight="1">
      <c r="A9" s="38">
        <v>7</v>
      </c>
      <c r="B9" s="15" t="s">
        <v>128</v>
      </c>
      <c r="C9" s="6"/>
      <c r="D9" s="6" t="s">
        <v>12</v>
      </c>
      <c r="E9" s="110">
        <v>10</v>
      </c>
      <c r="F9" s="61"/>
      <c r="G9" s="238">
        <f t="shared" si="0"/>
        <v>0</v>
      </c>
      <c r="H9" s="149"/>
      <c r="I9" s="167">
        <f t="shared" si="1"/>
        <v>0</v>
      </c>
      <c r="J9" s="6"/>
      <c r="K9" s="6"/>
    </row>
    <row r="10" spans="1:11" s="4" customFormat="1" ht="17.25" customHeight="1">
      <c r="A10" s="38">
        <v>8</v>
      </c>
      <c r="B10" s="15" t="s">
        <v>129</v>
      </c>
      <c r="C10" s="6"/>
      <c r="D10" s="6" t="s">
        <v>12</v>
      </c>
      <c r="E10" s="110">
        <v>10</v>
      </c>
      <c r="F10" s="61"/>
      <c r="G10" s="238">
        <f t="shared" si="0"/>
        <v>0</v>
      </c>
      <c r="H10" s="149"/>
      <c r="I10" s="167">
        <f t="shared" si="1"/>
        <v>0</v>
      </c>
      <c r="J10" s="6"/>
      <c r="K10" s="6"/>
    </row>
    <row r="11" spans="1:11" s="4" customFormat="1" ht="17.25" customHeight="1">
      <c r="A11" s="38">
        <v>9</v>
      </c>
      <c r="B11" s="15" t="s">
        <v>130</v>
      </c>
      <c r="C11" s="6"/>
      <c r="D11" s="6" t="s">
        <v>12</v>
      </c>
      <c r="E11" s="110">
        <v>40</v>
      </c>
      <c r="F11" s="61"/>
      <c r="G11" s="238">
        <f t="shared" si="0"/>
        <v>0</v>
      </c>
      <c r="H11" s="149"/>
      <c r="I11" s="167">
        <f t="shared" si="1"/>
        <v>0</v>
      </c>
      <c r="J11" s="6"/>
      <c r="K11" s="6"/>
    </row>
    <row r="12" spans="1:11" s="4" customFormat="1" ht="17.25" customHeight="1">
      <c r="A12" s="38">
        <v>10</v>
      </c>
      <c r="B12" s="15" t="s">
        <v>131</v>
      </c>
      <c r="C12" s="6"/>
      <c r="D12" s="6" t="s">
        <v>12</v>
      </c>
      <c r="E12" s="110">
        <v>15</v>
      </c>
      <c r="F12" s="61"/>
      <c r="G12" s="238">
        <f t="shared" si="0"/>
        <v>0</v>
      </c>
      <c r="H12" s="149"/>
      <c r="I12" s="167">
        <f t="shared" si="1"/>
        <v>0</v>
      </c>
      <c r="J12" s="6"/>
      <c r="K12" s="6"/>
    </row>
    <row r="13" spans="1:10" s="4" customFormat="1" ht="22.5" customHeight="1">
      <c r="A13" s="320" t="s">
        <v>17</v>
      </c>
      <c r="B13" s="321"/>
      <c r="C13" s="321"/>
      <c r="D13" s="321"/>
      <c r="E13" s="321"/>
      <c r="F13" s="321"/>
      <c r="G13" s="286">
        <f>SUM(G3:G12)</f>
        <v>0</v>
      </c>
      <c r="H13" s="213"/>
      <c r="I13" s="285">
        <f>SUM(I3:I12)</f>
        <v>0</v>
      </c>
      <c r="J13" s="199"/>
    </row>
    <row r="14" spans="1:10" ht="11.25">
      <c r="A14" s="47"/>
      <c r="B14" s="96"/>
      <c r="C14" s="60"/>
      <c r="D14" s="77"/>
      <c r="E14" s="77"/>
      <c r="F14" s="60"/>
      <c r="G14" s="60"/>
      <c r="H14" s="214"/>
      <c r="I14" s="60"/>
      <c r="J14" s="60"/>
    </row>
    <row r="15" spans="1:254" s="84" customFormat="1" ht="21" customHeight="1">
      <c r="A15" s="316" t="s">
        <v>177</v>
      </c>
      <c r="B15" s="316"/>
      <c r="C15" s="316"/>
      <c r="D15" s="316"/>
      <c r="E15" s="316"/>
      <c r="F15" s="316"/>
      <c r="G15" s="319"/>
      <c r="H15" s="319"/>
      <c r="I15" s="319"/>
      <c r="J15" s="319"/>
      <c r="K15" s="319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84" customFormat="1" ht="21" customHeight="1">
      <c r="A16" s="316" t="s">
        <v>178</v>
      </c>
      <c r="B16" s="316"/>
      <c r="C16" s="316"/>
      <c r="D16" s="316"/>
      <c r="E16" s="316"/>
      <c r="F16" s="316"/>
      <c r="G16" s="319"/>
      <c r="H16" s="319"/>
      <c r="I16" s="319"/>
      <c r="J16" s="319"/>
      <c r="K16" s="319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84" customFormat="1" ht="21" customHeight="1">
      <c r="A17" s="316" t="s">
        <v>174</v>
      </c>
      <c r="B17" s="316"/>
      <c r="C17" s="317"/>
      <c r="D17" s="317"/>
      <c r="E17" s="317"/>
      <c r="F17" s="273"/>
      <c r="G17" s="319"/>
      <c r="H17" s="319"/>
      <c r="I17" s="319"/>
      <c r="J17" s="319"/>
      <c r="K17" s="319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3:11" ht="15" customHeight="1">
      <c r="C18" s="317" t="s">
        <v>175</v>
      </c>
      <c r="D18" s="317"/>
      <c r="E18" s="317"/>
      <c r="G18" s="318" t="s">
        <v>176</v>
      </c>
      <c r="H18" s="318"/>
      <c r="I18" s="318"/>
      <c r="J18" s="318"/>
      <c r="K18" s="318"/>
    </row>
    <row r="19" ht="11.25">
      <c r="E19" s="60"/>
    </row>
    <row r="20" ht="11.25">
      <c r="E20" s="60"/>
    </row>
    <row r="21" ht="11.25">
      <c r="E21" s="60"/>
    </row>
    <row r="22" ht="11.25">
      <c r="E22" s="60"/>
    </row>
    <row r="23" ht="11.25">
      <c r="E23" s="60"/>
    </row>
    <row r="24" ht="11.25">
      <c r="E24" s="60"/>
    </row>
    <row r="25" ht="11.25">
      <c r="E25" s="60"/>
    </row>
    <row r="26" ht="11.25">
      <c r="E26" s="60"/>
    </row>
    <row r="27" ht="11.25">
      <c r="E27" s="60"/>
    </row>
    <row r="28" ht="11.25">
      <c r="E28" s="60"/>
    </row>
    <row r="29" ht="11.25">
      <c r="E29" s="60"/>
    </row>
    <row r="30" ht="11.25">
      <c r="E30" s="60"/>
    </row>
    <row r="31" ht="11.25">
      <c r="E31" s="60"/>
    </row>
    <row r="32" ht="11.25">
      <c r="E32" s="60"/>
    </row>
    <row r="33" ht="11.25">
      <c r="E33" s="60"/>
    </row>
    <row r="34" ht="11.25">
      <c r="E34" s="60"/>
    </row>
    <row r="35" ht="11.25">
      <c r="E35" s="60"/>
    </row>
    <row r="36" ht="11.25">
      <c r="E36" s="60"/>
    </row>
    <row r="37" ht="11.25">
      <c r="E37" s="60"/>
    </row>
    <row r="38" ht="11.25">
      <c r="E38" s="60"/>
    </row>
    <row r="39" ht="11.25">
      <c r="E39" s="60"/>
    </row>
    <row r="40" ht="11.25">
      <c r="E40" s="60"/>
    </row>
    <row r="41" ht="11.25">
      <c r="E41" s="60"/>
    </row>
    <row r="42" ht="11.25">
      <c r="E42" s="60"/>
    </row>
    <row r="43" ht="11.25">
      <c r="E43" s="60"/>
    </row>
    <row r="44" ht="11.25">
      <c r="E44" s="60"/>
    </row>
    <row r="45" ht="11.25">
      <c r="E45" s="60"/>
    </row>
    <row r="46" ht="11.25">
      <c r="E46" s="60"/>
    </row>
    <row r="47" ht="11.25">
      <c r="E47" s="60"/>
    </row>
    <row r="48" ht="11.25">
      <c r="E48" s="60"/>
    </row>
    <row r="49" ht="11.25">
      <c r="E49" s="60"/>
    </row>
    <row r="50" ht="11.25">
      <c r="E50" s="60"/>
    </row>
    <row r="51" ht="11.25">
      <c r="E51" s="60"/>
    </row>
    <row r="52" ht="11.25">
      <c r="E52" s="60"/>
    </row>
    <row r="53" ht="11.25">
      <c r="E53" s="60"/>
    </row>
    <row r="54" ht="11.25">
      <c r="E54" s="60"/>
    </row>
    <row r="55" ht="11.25">
      <c r="E55" s="60"/>
    </row>
    <row r="56" ht="11.25">
      <c r="E56" s="60"/>
    </row>
    <row r="57" ht="11.25">
      <c r="E57" s="60"/>
    </row>
    <row r="58" ht="11.25">
      <c r="E58" s="60"/>
    </row>
    <row r="59" ht="11.25">
      <c r="E59" s="60"/>
    </row>
    <row r="60" ht="11.25">
      <c r="E60" s="60"/>
    </row>
    <row r="61" ht="11.25">
      <c r="E61" s="60"/>
    </row>
    <row r="62" ht="11.25">
      <c r="E62" s="60"/>
    </row>
    <row r="63" ht="11.25">
      <c r="E63" s="60"/>
    </row>
    <row r="64" ht="11.25">
      <c r="E64" s="60"/>
    </row>
    <row r="65" ht="11.25">
      <c r="E65" s="60"/>
    </row>
    <row r="66" ht="11.25">
      <c r="E66" s="60"/>
    </row>
    <row r="67" ht="11.25">
      <c r="E67" s="60"/>
    </row>
    <row r="68" ht="11.25">
      <c r="E68" s="60"/>
    </row>
    <row r="69" ht="11.25">
      <c r="E69" s="60"/>
    </row>
    <row r="70" ht="11.25">
      <c r="E70" s="60"/>
    </row>
    <row r="71" ht="11.25">
      <c r="E71" s="60"/>
    </row>
    <row r="72" ht="11.25">
      <c r="E72" s="60"/>
    </row>
    <row r="73" ht="11.25">
      <c r="E73" s="60"/>
    </row>
    <row r="74" ht="11.25">
      <c r="E74" s="60"/>
    </row>
    <row r="75" ht="11.25">
      <c r="E75" s="60"/>
    </row>
    <row r="76" ht="11.25">
      <c r="E76" s="60"/>
    </row>
    <row r="77" ht="11.25">
      <c r="E77" s="60"/>
    </row>
    <row r="78" ht="11.25">
      <c r="E78" s="60"/>
    </row>
    <row r="79" ht="11.25">
      <c r="E79" s="60"/>
    </row>
    <row r="80" ht="11.25">
      <c r="E80" s="60"/>
    </row>
    <row r="81" ht="11.25">
      <c r="E81" s="60"/>
    </row>
    <row r="82" ht="11.25">
      <c r="E82" s="60"/>
    </row>
    <row r="83" ht="11.25">
      <c r="E83" s="60"/>
    </row>
    <row r="84" ht="11.25">
      <c r="E84" s="60"/>
    </row>
    <row r="85" ht="11.25">
      <c r="E85" s="60"/>
    </row>
    <row r="86" ht="11.25">
      <c r="E86" s="60"/>
    </row>
    <row r="87" ht="11.25">
      <c r="E87" s="60"/>
    </row>
    <row r="88" ht="11.25">
      <c r="E88" s="60"/>
    </row>
    <row r="89" ht="11.25">
      <c r="E89" s="60"/>
    </row>
    <row r="90" ht="11.25">
      <c r="E90" s="60"/>
    </row>
    <row r="91" ht="11.25">
      <c r="E91" s="60"/>
    </row>
    <row r="92" ht="11.25">
      <c r="E92" s="60"/>
    </row>
    <row r="93" ht="11.25">
      <c r="E93" s="60"/>
    </row>
    <row r="94" ht="11.25">
      <c r="E94" s="60"/>
    </row>
    <row r="95" ht="11.25">
      <c r="E95" s="60"/>
    </row>
    <row r="96" ht="11.25">
      <c r="E96" s="60"/>
    </row>
    <row r="97" ht="11.25">
      <c r="E97" s="60"/>
    </row>
    <row r="98" ht="11.25">
      <c r="E98" s="60"/>
    </row>
    <row r="99" ht="11.25">
      <c r="E99" s="60"/>
    </row>
    <row r="100" ht="11.25">
      <c r="E100" s="60"/>
    </row>
    <row r="101" ht="11.25">
      <c r="E101" s="60"/>
    </row>
    <row r="102" ht="11.25">
      <c r="E102" s="60"/>
    </row>
    <row r="103" ht="11.25">
      <c r="E103" s="60"/>
    </row>
    <row r="104" ht="11.25">
      <c r="E104" s="60"/>
    </row>
    <row r="105" ht="11.25">
      <c r="E105" s="60"/>
    </row>
    <row r="106" ht="11.25">
      <c r="E106" s="60"/>
    </row>
    <row r="107" ht="11.25">
      <c r="E107" s="60"/>
    </row>
    <row r="108" ht="11.25">
      <c r="E108" s="60"/>
    </row>
    <row r="109" ht="11.25">
      <c r="E109" s="60"/>
    </row>
    <row r="110" ht="11.25">
      <c r="E110" s="60"/>
    </row>
    <row r="111" ht="11.25">
      <c r="E111" s="60"/>
    </row>
    <row r="112" ht="11.25">
      <c r="E112" s="60"/>
    </row>
    <row r="113" ht="11.25">
      <c r="E113" s="60"/>
    </row>
    <row r="114" ht="11.25">
      <c r="E114" s="60"/>
    </row>
    <row r="115" ht="11.25">
      <c r="E115" s="60"/>
    </row>
    <row r="116" ht="11.25">
      <c r="E116" s="60"/>
    </row>
    <row r="117" ht="11.25">
      <c r="E117" s="60"/>
    </row>
    <row r="118" ht="11.25">
      <c r="E118" s="60"/>
    </row>
    <row r="119" ht="11.25">
      <c r="E119" s="60"/>
    </row>
    <row r="120" ht="11.25">
      <c r="E120" s="60"/>
    </row>
    <row r="121" ht="11.25">
      <c r="E121" s="60"/>
    </row>
    <row r="122" ht="11.25">
      <c r="E122" s="60"/>
    </row>
    <row r="123" ht="11.25">
      <c r="E123" s="60"/>
    </row>
    <row r="124" ht="11.25">
      <c r="E124" s="60"/>
    </row>
    <row r="125" ht="11.25">
      <c r="E125" s="60"/>
    </row>
    <row r="126" ht="11.25">
      <c r="E126" s="60"/>
    </row>
    <row r="127" ht="11.25">
      <c r="E127" s="60"/>
    </row>
    <row r="128" ht="11.25">
      <c r="E128" s="60"/>
    </row>
    <row r="129" ht="11.25">
      <c r="E129" s="60"/>
    </row>
    <row r="130" ht="11.25">
      <c r="E130" s="60"/>
    </row>
    <row r="131" ht="11.25">
      <c r="E131" s="60"/>
    </row>
    <row r="132" ht="11.25">
      <c r="E132" s="60"/>
    </row>
    <row r="133" ht="11.25">
      <c r="E133" s="60"/>
    </row>
    <row r="134" ht="11.25">
      <c r="E134" s="60"/>
    </row>
    <row r="135" ht="11.25">
      <c r="E135" s="60"/>
    </row>
    <row r="136" ht="11.25">
      <c r="E136" s="60"/>
    </row>
    <row r="137" ht="11.25">
      <c r="E137" s="60"/>
    </row>
    <row r="138" ht="11.25">
      <c r="E138" s="60"/>
    </row>
    <row r="139" ht="11.25">
      <c r="E139" s="60"/>
    </row>
    <row r="140" ht="11.25">
      <c r="E140" s="60"/>
    </row>
    <row r="141" ht="11.25">
      <c r="E141" s="60"/>
    </row>
    <row r="142" ht="11.25">
      <c r="E142" s="60"/>
    </row>
    <row r="143" ht="11.25">
      <c r="E143" s="60"/>
    </row>
    <row r="144" ht="11.25">
      <c r="E144" s="60"/>
    </row>
    <row r="145" ht="11.25">
      <c r="E145" s="60"/>
    </row>
    <row r="146" ht="11.25">
      <c r="E146" s="60"/>
    </row>
    <row r="147" ht="11.25">
      <c r="E147" s="60"/>
    </row>
    <row r="148" ht="11.25">
      <c r="E148" s="60"/>
    </row>
    <row r="149" ht="11.25">
      <c r="E149" s="60"/>
    </row>
    <row r="150" ht="11.25">
      <c r="E150" s="60"/>
    </row>
    <row r="151" ht="11.25">
      <c r="E151" s="60"/>
    </row>
    <row r="152" ht="11.25">
      <c r="E152" s="60"/>
    </row>
    <row r="153" ht="11.25">
      <c r="E153" s="60"/>
    </row>
    <row r="154" ht="11.25">
      <c r="E154" s="60"/>
    </row>
    <row r="155" ht="11.25">
      <c r="E155" s="60"/>
    </row>
    <row r="156" ht="11.25">
      <c r="E156" s="60"/>
    </row>
    <row r="157" ht="11.25">
      <c r="E157" s="60"/>
    </row>
    <row r="158" ht="11.25">
      <c r="E158" s="60"/>
    </row>
    <row r="159" ht="11.25">
      <c r="E159" s="60"/>
    </row>
    <row r="160" ht="11.25">
      <c r="E160" s="60"/>
    </row>
    <row r="161" ht="11.25">
      <c r="E161" s="60"/>
    </row>
    <row r="162" ht="11.25">
      <c r="E162" s="60"/>
    </row>
    <row r="163" ht="11.25">
      <c r="E163" s="60"/>
    </row>
    <row r="164" ht="11.25">
      <c r="E164" s="60"/>
    </row>
    <row r="165" ht="11.25">
      <c r="E165" s="60"/>
    </row>
    <row r="166" ht="11.25">
      <c r="E166" s="60"/>
    </row>
    <row r="167" ht="11.25">
      <c r="E167" s="60"/>
    </row>
    <row r="168" ht="11.25">
      <c r="E168" s="60"/>
    </row>
    <row r="169" ht="11.25">
      <c r="E169" s="60"/>
    </row>
    <row r="170" ht="11.25">
      <c r="E170" s="60"/>
    </row>
    <row r="171" ht="11.25">
      <c r="E171" s="60"/>
    </row>
    <row r="172" ht="11.25">
      <c r="E172" s="60"/>
    </row>
    <row r="173" ht="11.25">
      <c r="E173" s="60"/>
    </row>
    <row r="174" ht="11.25">
      <c r="E174" s="60"/>
    </row>
    <row r="175" ht="11.25">
      <c r="E175" s="60"/>
    </row>
    <row r="176" ht="11.25">
      <c r="E176" s="60"/>
    </row>
    <row r="177" ht="11.25">
      <c r="E177" s="60"/>
    </row>
    <row r="178" ht="11.25">
      <c r="E178" s="60"/>
    </row>
    <row r="179" ht="11.25">
      <c r="E179" s="60"/>
    </row>
    <row r="180" ht="11.25">
      <c r="E180" s="60"/>
    </row>
    <row r="181" ht="11.25">
      <c r="E181" s="60"/>
    </row>
    <row r="182" ht="11.25">
      <c r="E182" s="60"/>
    </row>
    <row r="183" ht="11.25">
      <c r="E183" s="60"/>
    </row>
    <row r="184" ht="11.25">
      <c r="E184" s="60"/>
    </row>
    <row r="185" ht="11.25">
      <c r="E185" s="60"/>
    </row>
    <row r="186" ht="11.25">
      <c r="E186" s="60"/>
    </row>
    <row r="187" ht="11.25">
      <c r="E187" s="60"/>
    </row>
    <row r="188" ht="11.25">
      <c r="E188" s="60"/>
    </row>
    <row r="189" ht="11.25">
      <c r="E189" s="60"/>
    </row>
    <row r="190" ht="11.25">
      <c r="E190" s="60"/>
    </row>
    <row r="191" ht="11.25">
      <c r="E191" s="60"/>
    </row>
    <row r="192" ht="11.25">
      <c r="E192" s="60"/>
    </row>
    <row r="193" ht="11.25">
      <c r="E193" s="60"/>
    </row>
    <row r="194" ht="11.25">
      <c r="E194" s="60"/>
    </row>
    <row r="195" ht="11.25">
      <c r="E195" s="60"/>
    </row>
    <row r="196" ht="11.25">
      <c r="E196" s="60"/>
    </row>
    <row r="197" ht="11.25">
      <c r="E197" s="60"/>
    </row>
    <row r="198" ht="11.25">
      <c r="E198" s="60"/>
    </row>
    <row r="199" ht="11.25">
      <c r="E199" s="60"/>
    </row>
    <row r="200" ht="11.25">
      <c r="E200" s="60"/>
    </row>
    <row r="201" ht="11.25">
      <c r="E201" s="60"/>
    </row>
    <row r="202" ht="11.25">
      <c r="E202" s="60"/>
    </row>
    <row r="203" ht="11.25">
      <c r="E203" s="60"/>
    </row>
    <row r="204" ht="11.25">
      <c r="E204" s="60"/>
    </row>
    <row r="205" ht="11.25">
      <c r="E205" s="60"/>
    </row>
    <row r="206" ht="11.25">
      <c r="E206" s="60"/>
    </row>
    <row r="207" ht="11.25">
      <c r="E207" s="60"/>
    </row>
    <row r="208" ht="11.25">
      <c r="E208" s="60"/>
    </row>
    <row r="209" ht="11.25">
      <c r="E209" s="60"/>
    </row>
    <row r="210" ht="11.25">
      <c r="E210" s="60"/>
    </row>
    <row r="211" ht="11.25">
      <c r="E211" s="60"/>
    </row>
    <row r="212" ht="11.25">
      <c r="E212" s="60"/>
    </row>
    <row r="213" ht="11.25">
      <c r="E213" s="60"/>
    </row>
    <row r="214" ht="11.25">
      <c r="E214" s="60"/>
    </row>
    <row r="215" ht="11.25">
      <c r="E215" s="60"/>
    </row>
    <row r="216" ht="11.25">
      <c r="E216" s="60"/>
    </row>
    <row r="217" ht="11.25">
      <c r="E217" s="60"/>
    </row>
    <row r="218" ht="11.25">
      <c r="E218" s="60"/>
    </row>
    <row r="219" ht="11.25">
      <c r="E219" s="60"/>
    </row>
    <row r="220" ht="11.25">
      <c r="E220" s="60"/>
    </row>
    <row r="221" ht="11.25">
      <c r="E221" s="60"/>
    </row>
    <row r="222" ht="11.25">
      <c r="E222" s="60"/>
    </row>
    <row r="223" ht="11.25">
      <c r="E223" s="60"/>
    </row>
    <row r="224" ht="11.25">
      <c r="E224" s="60"/>
    </row>
    <row r="225" ht="11.25">
      <c r="E225" s="60"/>
    </row>
    <row r="226" ht="11.25">
      <c r="E226" s="60"/>
    </row>
    <row r="227" ht="11.25">
      <c r="E227" s="60"/>
    </row>
    <row r="228" ht="11.25">
      <c r="E228" s="60"/>
    </row>
    <row r="229" ht="11.25">
      <c r="E229" s="60"/>
    </row>
    <row r="230" ht="11.25">
      <c r="E230" s="60"/>
    </row>
    <row r="231" ht="11.25">
      <c r="E231" s="60"/>
    </row>
    <row r="232" ht="11.25">
      <c r="E232" s="60"/>
    </row>
    <row r="233" ht="11.25">
      <c r="E233" s="60"/>
    </row>
    <row r="234" ht="11.25">
      <c r="E234" s="60"/>
    </row>
    <row r="235" ht="11.25">
      <c r="E235" s="60"/>
    </row>
    <row r="236" ht="11.25">
      <c r="E236" s="60"/>
    </row>
    <row r="237" ht="11.25">
      <c r="E237" s="60"/>
    </row>
    <row r="238" ht="11.25">
      <c r="E238" s="60"/>
    </row>
    <row r="239" ht="11.25">
      <c r="E239" s="60"/>
    </row>
    <row r="240" ht="11.25">
      <c r="E240" s="60"/>
    </row>
    <row r="241" ht="11.25">
      <c r="E241" s="60"/>
    </row>
    <row r="242" ht="11.25">
      <c r="E242" s="60"/>
    </row>
    <row r="243" ht="11.25">
      <c r="E243" s="60"/>
    </row>
    <row r="244" ht="11.25">
      <c r="E244" s="60"/>
    </row>
    <row r="245" ht="11.25">
      <c r="E245" s="60"/>
    </row>
    <row r="246" ht="11.25">
      <c r="E246" s="60"/>
    </row>
  </sheetData>
  <sheetProtection/>
  <mergeCells count="10">
    <mergeCell ref="C18:E18"/>
    <mergeCell ref="G18:K18"/>
    <mergeCell ref="B1:G1"/>
    <mergeCell ref="J1:K1"/>
    <mergeCell ref="A13:F13"/>
    <mergeCell ref="A15:F15"/>
    <mergeCell ref="G15:K17"/>
    <mergeCell ref="A16:F16"/>
    <mergeCell ref="A17:B17"/>
    <mergeCell ref="C17:E17"/>
  </mergeCells>
  <printOptions/>
  <pageMargins left="0.7" right="0.7" top="0.75" bottom="0.75" header="0.3" footer="0.3"/>
  <pageSetup horizontalDpi="600" verticalDpi="600" orientation="landscape" paperSize="9" scale="77" r:id="rId1"/>
  <headerFooter>
    <oddHeader>&amp;C&amp;"Tahoma,Normalny"&amp;9ZP/18/2019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1"/>
  <sheetViews>
    <sheetView view="pageBreakPreview" zoomScaleSheetLayoutView="100" zoomScalePageLayoutView="0" workbookViewId="0" topLeftCell="B1">
      <selection activeCell="F3" sqref="F3:I5"/>
    </sheetView>
  </sheetViews>
  <sheetFormatPr defaultColWidth="9.125" defaultRowHeight="12.75"/>
  <cols>
    <col min="1" max="1" width="4.125" style="84" customWidth="1"/>
    <col min="2" max="2" width="51.37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9.125" style="84" customWidth="1"/>
  </cols>
  <sheetData>
    <row r="1" spans="1:11" s="86" customFormat="1" ht="32.25" customHeight="1">
      <c r="A1" s="183"/>
      <c r="B1" s="343" t="s">
        <v>164</v>
      </c>
      <c r="C1" s="343"/>
      <c r="D1" s="183"/>
      <c r="E1" s="183"/>
      <c r="F1" s="243"/>
      <c r="G1" s="244"/>
      <c r="H1" s="185"/>
      <c r="I1" s="232"/>
      <c r="J1" s="335" t="s">
        <v>165</v>
      </c>
      <c r="K1" s="335"/>
    </row>
    <row r="2" spans="1:11" s="99" customFormat="1" ht="37.5" customHeight="1">
      <c r="A2" s="104" t="s">
        <v>0</v>
      </c>
      <c r="B2" s="104" t="s">
        <v>1</v>
      </c>
      <c r="C2" s="104" t="s">
        <v>2</v>
      </c>
      <c r="D2" s="104" t="s">
        <v>3</v>
      </c>
      <c r="E2" s="212" t="s">
        <v>106</v>
      </c>
      <c r="F2" s="173" t="s">
        <v>5</v>
      </c>
      <c r="G2" s="174" t="s">
        <v>6</v>
      </c>
      <c r="H2" s="104" t="s">
        <v>82</v>
      </c>
      <c r="I2" s="104" t="s">
        <v>7</v>
      </c>
      <c r="J2" s="104" t="s">
        <v>8</v>
      </c>
      <c r="K2" s="104" t="s">
        <v>9</v>
      </c>
    </row>
    <row r="3" spans="1:11" ht="30.75" customHeight="1">
      <c r="A3" s="35">
        <v>1</v>
      </c>
      <c r="B3" s="139" t="s">
        <v>58</v>
      </c>
      <c r="C3" s="35"/>
      <c r="D3" s="35" t="s">
        <v>13</v>
      </c>
      <c r="E3" s="140">
        <v>5</v>
      </c>
      <c r="F3" s="280"/>
      <c r="G3" s="229"/>
      <c r="H3" s="120"/>
      <c r="I3" s="134"/>
      <c r="J3" s="35"/>
      <c r="K3" s="35"/>
    </row>
    <row r="4" spans="1:11" ht="30.75" customHeight="1">
      <c r="A4" s="33">
        <v>2</v>
      </c>
      <c r="B4" s="11" t="s">
        <v>59</v>
      </c>
      <c r="C4" s="33"/>
      <c r="D4" s="33" t="s">
        <v>13</v>
      </c>
      <c r="E4" s="112">
        <v>20</v>
      </c>
      <c r="F4" s="281"/>
      <c r="G4" s="229"/>
      <c r="H4" s="120"/>
      <c r="I4" s="134"/>
      <c r="J4" s="33"/>
      <c r="K4" s="33"/>
    </row>
    <row r="5" spans="1:11" ht="30.75" customHeight="1">
      <c r="A5" s="33">
        <v>3</v>
      </c>
      <c r="B5" s="11" t="s">
        <v>75</v>
      </c>
      <c r="C5" s="33"/>
      <c r="D5" s="33" t="s">
        <v>13</v>
      </c>
      <c r="E5" s="111">
        <v>5</v>
      </c>
      <c r="F5" s="282"/>
      <c r="G5" s="229"/>
      <c r="H5" s="120"/>
      <c r="I5" s="134"/>
      <c r="J5" s="33"/>
      <c r="K5" s="33"/>
    </row>
    <row r="6" spans="1:11" ht="24" customHeight="1">
      <c r="A6" s="333" t="s">
        <v>17</v>
      </c>
      <c r="B6" s="334"/>
      <c r="C6" s="334"/>
      <c r="D6" s="334"/>
      <c r="E6" s="334"/>
      <c r="F6" s="334"/>
      <c r="G6" s="289">
        <f>SUM(G3:G5)</f>
        <v>0</v>
      </c>
      <c r="H6" s="213"/>
      <c r="I6" s="114">
        <f>SUM(I3:I5)</f>
        <v>0</v>
      </c>
      <c r="J6" s="7"/>
      <c r="K6" s="8"/>
    </row>
    <row r="7" spans="1:11" ht="11.25">
      <c r="A7" s="57"/>
      <c r="B7" s="57"/>
      <c r="C7" s="57"/>
      <c r="D7" s="57"/>
      <c r="E7" s="57"/>
      <c r="F7" s="57"/>
      <c r="G7" s="57"/>
      <c r="H7" s="52"/>
      <c r="I7" s="57"/>
      <c r="J7" s="57"/>
      <c r="K7" s="57"/>
    </row>
    <row r="8" spans="1:254" ht="21" customHeight="1">
      <c r="A8" s="316" t="s">
        <v>177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1" customHeight="1">
      <c r="A9" s="316" t="s">
        <v>178</v>
      </c>
      <c r="B9" s="316"/>
      <c r="C9" s="316"/>
      <c r="D9" s="316"/>
      <c r="E9" s="316"/>
      <c r="F9" s="316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21" customHeight="1">
      <c r="A10" s="316" t="s">
        <v>174</v>
      </c>
      <c r="B10" s="316"/>
      <c r="C10" s="317"/>
      <c r="D10" s="317"/>
      <c r="E10" s="317"/>
      <c r="F10" s="273"/>
      <c r="G10" s="319"/>
      <c r="H10" s="319"/>
      <c r="I10" s="319"/>
      <c r="J10" s="319"/>
      <c r="K10" s="319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1" s="57" customFormat="1" ht="15" customHeight="1">
      <c r="A11" s="2"/>
      <c r="C11" s="317" t="s">
        <v>175</v>
      </c>
      <c r="D11" s="317"/>
      <c r="E11" s="317"/>
      <c r="G11" s="318" t="s">
        <v>176</v>
      </c>
      <c r="H11" s="318"/>
      <c r="I11" s="318"/>
      <c r="J11" s="318"/>
      <c r="K11" s="318"/>
    </row>
    <row r="24" ht="23.25" customHeight="1"/>
  </sheetData>
  <sheetProtection/>
  <mergeCells count="10">
    <mergeCell ref="C11:E11"/>
    <mergeCell ref="G11:K11"/>
    <mergeCell ref="A6:F6"/>
    <mergeCell ref="J1:K1"/>
    <mergeCell ref="B1:C1"/>
    <mergeCell ref="A8:F8"/>
    <mergeCell ref="G8:K10"/>
    <mergeCell ref="A9:F9"/>
    <mergeCell ref="A10:B10"/>
    <mergeCell ref="C10:E10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T10"/>
  <sheetViews>
    <sheetView view="pageBreakPreview" zoomScale="90" zoomScaleNormal="90" zoomScaleSheetLayoutView="90" zoomScalePageLayoutView="0" workbookViewId="0" topLeftCell="A1">
      <selection activeCell="F3" sqref="F3:I4"/>
    </sheetView>
  </sheetViews>
  <sheetFormatPr defaultColWidth="9.00390625" defaultRowHeight="12.75"/>
  <cols>
    <col min="1" max="1" width="4.125" style="84" customWidth="1"/>
    <col min="2" max="2" width="60.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8.875" style="84" customWidth="1"/>
  </cols>
  <sheetData>
    <row r="1" spans="1:11" s="5" customFormat="1" ht="32.25" customHeight="1">
      <c r="A1" s="189"/>
      <c r="B1" s="336" t="s">
        <v>166</v>
      </c>
      <c r="C1" s="336"/>
      <c r="D1" s="336"/>
      <c r="E1" s="336"/>
      <c r="F1" s="336"/>
      <c r="G1" s="336"/>
      <c r="H1" s="182"/>
      <c r="I1" s="228"/>
      <c r="J1" s="335" t="s">
        <v>167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1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40.5" customHeight="1">
      <c r="A3" s="33">
        <v>1</v>
      </c>
      <c r="B3" s="258" t="s">
        <v>63</v>
      </c>
      <c r="C3" s="33"/>
      <c r="D3" s="33" t="s">
        <v>13</v>
      </c>
      <c r="E3" s="203">
        <v>5200</v>
      </c>
      <c r="F3" s="176"/>
      <c r="G3" s="227"/>
      <c r="H3" s="76"/>
      <c r="I3" s="40"/>
      <c r="J3" s="33"/>
      <c r="K3" s="33"/>
    </row>
    <row r="4" spans="1:11" ht="41.25" customHeight="1">
      <c r="A4" s="113">
        <v>2</v>
      </c>
      <c r="B4" s="259" t="s">
        <v>93</v>
      </c>
      <c r="C4" s="71"/>
      <c r="D4" s="33" t="s">
        <v>13</v>
      </c>
      <c r="E4" s="204">
        <v>5750</v>
      </c>
      <c r="F4" s="75"/>
      <c r="G4" s="227"/>
      <c r="H4" s="76"/>
      <c r="I4" s="40"/>
      <c r="J4" s="178"/>
      <c r="K4" s="29"/>
    </row>
    <row r="5" spans="1:11" ht="28.5" customHeight="1">
      <c r="A5" s="333" t="s">
        <v>17</v>
      </c>
      <c r="B5" s="334"/>
      <c r="C5" s="334"/>
      <c r="D5" s="334"/>
      <c r="E5" s="334"/>
      <c r="F5" s="334"/>
      <c r="G5" s="292">
        <f>SUM(G3:G4)</f>
        <v>0</v>
      </c>
      <c r="H5" s="218"/>
      <c r="I5" s="197">
        <f>SUM(I3:I4)</f>
        <v>0</v>
      </c>
      <c r="J5" s="7"/>
      <c r="K5" s="8"/>
    </row>
    <row r="6" spans="1:11" ht="11.25">
      <c r="A6" s="57"/>
      <c r="B6" s="57"/>
      <c r="C6" s="57"/>
      <c r="D6" s="57"/>
      <c r="E6" s="57"/>
      <c r="F6" s="57"/>
      <c r="G6" s="57"/>
      <c r="H6" s="52"/>
      <c r="I6" s="57"/>
      <c r="J6" s="57"/>
      <c r="K6" s="57"/>
    </row>
    <row r="7" spans="1:254" ht="21" customHeight="1">
      <c r="A7" s="316" t="s">
        <v>177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1" customHeight="1">
      <c r="A8" s="316" t="s">
        <v>178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1" customHeight="1">
      <c r="A9" s="316" t="s">
        <v>174</v>
      </c>
      <c r="B9" s="316"/>
      <c r="C9" s="317"/>
      <c r="D9" s="317"/>
      <c r="E9" s="317"/>
      <c r="F9" s="273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1" s="57" customFormat="1" ht="15" customHeight="1">
      <c r="A10" s="2"/>
      <c r="C10" s="317" t="s">
        <v>175</v>
      </c>
      <c r="D10" s="317"/>
      <c r="E10" s="317"/>
      <c r="G10" s="318" t="s">
        <v>176</v>
      </c>
      <c r="H10" s="318"/>
      <c r="I10" s="318"/>
      <c r="J10" s="318"/>
      <c r="K10" s="318"/>
    </row>
    <row r="24" ht="23.25" customHeight="1"/>
  </sheetData>
  <sheetProtection/>
  <mergeCells count="10">
    <mergeCell ref="C10:E10"/>
    <mergeCell ref="G10:K10"/>
    <mergeCell ref="A5:F5"/>
    <mergeCell ref="J1:K1"/>
    <mergeCell ref="B1:G1"/>
    <mergeCell ref="A7:F7"/>
    <mergeCell ref="G7:K9"/>
    <mergeCell ref="A8:F8"/>
    <mergeCell ref="A9:B9"/>
    <mergeCell ref="C9:E9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T29"/>
  <sheetViews>
    <sheetView view="pageBreakPreview" zoomScaleSheetLayoutView="100" zoomScalePageLayoutView="0" workbookViewId="0" topLeftCell="C1">
      <selection activeCell="F3" sqref="F3:K23"/>
    </sheetView>
  </sheetViews>
  <sheetFormatPr defaultColWidth="9.00390625" defaultRowHeight="12.75"/>
  <cols>
    <col min="1" max="1" width="4.125" style="0" customWidth="1"/>
    <col min="2" max="2" width="52.625" style="0" customWidth="1"/>
    <col min="3" max="3" width="22.125" style="0" customWidth="1"/>
    <col min="4" max="4" width="5.375" style="0" customWidth="1"/>
    <col min="5" max="5" width="10.50390625" style="0" customWidth="1"/>
    <col min="6" max="6" width="12.125" style="0" customWidth="1"/>
    <col min="7" max="7" width="14.625" style="0" customWidth="1"/>
    <col min="8" max="8" width="9.375" style="0" customWidth="1"/>
    <col min="9" max="9" width="12.625" style="0" customWidth="1"/>
  </cols>
  <sheetData>
    <row r="1" spans="1:11" s="5" customFormat="1" ht="32.25" customHeight="1">
      <c r="A1" s="189"/>
      <c r="B1" s="344" t="s">
        <v>168</v>
      </c>
      <c r="C1" s="344"/>
      <c r="D1" s="189"/>
      <c r="E1" s="189"/>
      <c r="F1" s="241"/>
      <c r="G1" s="242"/>
      <c r="H1" s="182"/>
      <c r="I1" s="228"/>
      <c r="J1" s="335" t="s">
        <v>89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85</v>
      </c>
      <c r="G2" s="100" t="s">
        <v>6</v>
      </c>
      <c r="H2" s="100" t="s">
        <v>82</v>
      </c>
      <c r="I2" s="100" t="s">
        <v>7</v>
      </c>
      <c r="J2" s="100" t="s">
        <v>8</v>
      </c>
      <c r="K2" s="100" t="s">
        <v>9</v>
      </c>
    </row>
    <row r="3" spans="1:11" s="84" customFormat="1" ht="22.5" customHeight="1">
      <c r="A3" s="35">
        <v>1</v>
      </c>
      <c r="B3" s="279" t="s">
        <v>114</v>
      </c>
      <c r="C3" s="35"/>
      <c r="D3" s="35" t="s">
        <v>10</v>
      </c>
      <c r="E3" s="35">
        <v>10</v>
      </c>
      <c r="F3" s="36"/>
      <c r="G3" s="229"/>
      <c r="H3" s="302"/>
      <c r="I3" s="134"/>
      <c r="J3" s="35"/>
      <c r="K3" s="35"/>
    </row>
    <row r="4" spans="1:11" s="84" customFormat="1" ht="22.5" customHeight="1">
      <c r="A4" s="35">
        <v>2</v>
      </c>
      <c r="B4" s="279" t="s">
        <v>115</v>
      </c>
      <c r="C4" s="35"/>
      <c r="D4" s="35" t="s">
        <v>10</v>
      </c>
      <c r="E4" s="35">
        <v>3</v>
      </c>
      <c r="F4" s="36"/>
      <c r="G4" s="229"/>
      <c r="H4" s="302"/>
      <c r="I4" s="134"/>
      <c r="J4" s="35"/>
      <c r="K4" s="35"/>
    </row>
    <row r="5" spans="1:11" s="84" customFormat="1" ht="22.5" customHeight="1">
      <c r="A5" s="35">
        <v>3</v>
      </c>
      <c r="B5" s="279" t="s">
        <v>116</v>
      </c>
      <c r="C5" s="35"/>
      <c r="D5" s="35" t="s">
        <v>10</v>
      </c>
      <c r="E5" s="35">
        <v>20</v>
      </c>
      <c r="F5" s="36"/>
      <c r="G5" s="229"/>
      <c r="H5" s="302"/>
      <c r="I5" s="134"/>
      <c r="J5" s="35"/>
      <c r="K5" s="35"/>
    </row>
    <row r="6" spans="1:11" s="84" customFormat="1" ht="22.5" customHeight="1">
      <c r="A6" s="35">
        <v>4</v>
      </c>
      <c r="B6" s="129" t="s">
        <v>202</v>
      </c>
      <c r="C6" s="265"/>
      <c r="D6" s="35" t="s">
        <v>10</v>
      </c>
      <c r="E6" s="35">
        <v>20</v>
      </c>
      <c r="F6" s="36"/>
      <c r="G6" s="229"/>
      <c r="H6" s="302"/>
      <c r="I6" s="134"/>
      <c r="J6" s="35"/>
      <c r="K6" s="35"/>
    </row>
    <row r="7" spans="1:11" s="84" customFormat="1" ht="22.5" customHeight="1">
      <c r="A7" s="35">
        <v>5</v>
      </c>
      <c r="B7" s="129" t="s">
        <v>205</v>
      </c>
      <c r="C7" s="35"/>
      <c r="D7" s="35" t="s">
        <v>10</v>
      </c>
      <c r="E7" s="35">
        <v>15</v>
      </c>
      <c r="F7" s="36"/>
      <c r="G7" s="229"/>
      <c r="H7" s="302"/>
      <c r="I7" s="134"/>
      <c r="J7" s="35"/>
      <c r="K7" s="35"/>
    </row>
    <row r="8" spans="1:11" s="84" customFormat="1" ht="22.5" customHeight="1">
      <c r="A8" s="35">
        <v>6</v>
      </c>
      <c r="B8" s="129" t="s">
        <v>203</v>
      </c>
      <c r="C8" s="35"/>
      <c r="D8" s="35" t="s">
        <v>10</v>
      </c>
      <c r="E8" s="35">
        <v>1</v>
      </c>
      <c r="F8" s="36"/>
      <c r="G8" s="229"/>
      <c r="H8" s="302"/>
      <c r="I8" s="134"/>
      <c r="J8" s="35"/>
      <c r="K8" s="35"/>
    </row>
    <row r="9" spans="1:11" s="84" customFormat="1" ht="22.5" customHeight="1">
      <c r="A9" s="35">
        <v>7</v>
      </c>
      <c r="B9" s="129" t="s">
        <v>204</v>
      </c>
      <c r="C9" s="35"/>
      <c r="D9" s="35" t="s">
        <v>10</v>
      </c>
      <c r="E9" s="35">
        <v>1</v>
      </c>
      <c r="F9" s="36"/>
      <c r="G9" s="229"/>
      <c r="H9" s="302"/>
      <c r="I9" s="134"/>
      <c r="J9" s="35"/>
      <c r="K9" s="35"/>
    </row>
    <row r="10" spans="1:11" s="84" customFormat="1" ht="22.5" customHeight="1">
      <c r="A10" s="35">
        <v>8</v>
      </c>
      <c r="B10" s="129" t="s">
        <v>113</v>
      </c>
      <c r="C10" s="35"/>
      <c r="D10" s="35" t="s">
        <v>13</v>
      </c>
      <c r="E10" s="35">
        <v>15</v>
      </c>
      <c r="F10" s="36"/>
      <c r="G10" s="229"/>
      <c r="H10" s="302"/>
      <c r="I10" s="134"/>
      <c r="J10" s="35"/>
      <c r="K10" s="35"/>
    </row>
    <row r="11" spans="1:11" s="84" customFormat="1" ht="22.5" customHeight="1">
      <c r="A11" s="35">
        <v>9</v>
      </c>
      <c r="B11" s="129" t="s">
        <v>206</v>
      </c>
      <c r="C11" s="35"/>
      <c r="D11" s="35" t="s">
        <v>13</v>
      </c>
      <c r="E11" s="35">
        <v>40</v>
      </c>
      <c r="F11" s="36"/>
      <c r="G11" s="229"/>
      <c r="H11" s="302"/>
      <c r="I11" s="134"/>
      <c r="J11" s="35"/>
      <c r="K11" s="35"/>
    </row>
    <row r="12" spans="1:11" s="84" customFormat="1" ht="22.5" customHeight="1">
      <c r="A12" s="35">
        <v>10</v>
      </c>
      <c r="B12" s="129" t="s">
        <v>207</v>
      </c>
      <c r="C12" s="35"/>
      <c r="D12" s="35" t="s">
        <v>10</v>
      </c>
      <c r="E12" s="35">
        <v>15</v>
      </c>
      <c r="F12" s="36"/>
      <c r="G12" s="229"/>
      <c r="H12" s="302"/>
      <c r="I12" s="134"/>
      <c r="J12" s="35"/>
      <c r="K12" s="35"/>
    </row>
    <row r="13" spans="1:11" s="84" customFormat="1" ht="22.5" customHeight="1">
      <c r="A13" s="35">
        <v>11</v>
      </c>
      <c r="B13" s="129" t="s">
        <v>208</v>
      </c>
      <c r="C13" s="35"/>
      <c r="D13" s="35" t="s">
        <v>10</v>
      </c>
      <c r="E13" s="35">
        <v>2</v>
      </c>
      <c r="F13" s="36"/>
      <c r="G13" s="229"/>
      <c r="H13" s="302"/>
      <c r="I13" s="134"/>
      <c r="J13" s="35"/>
      <c r="K13" s="35"/>
    </row>
    <row r="14" spans="1:11" s="84" customFormat="1" ht="22.5" customHeight="1">
      <c r="A14" s="35">
        <v>12</v>
      </c>
      <c r="B14" s="129" t="s">
        <v>209</v>
      </c>
      <c r="C14" s="35"/>
      <c r="D14" s="35" t="s">
        <v>10</v>
      </c>
      <c r="E14" s="35">
        <v>2</v>
      </c>
      <c r="F14" s="36"/>
      <c r="G14" s="229"/>
      <c r="H14" s="302"/>
      <c r="I14" s="134"/>
      <c r="J14" s="35"/>
      <c r="K14" s="35"/>
    </row>
    <row r="15" spans="1:11" s="84" customFormat="1" ht="22.5" customHeight="1">
      <c r="A15" s="35">
        <v>13</v>
      </c>
      <c r="B15" s="307" t="s">
        <v>210</v>
      </c>
      <c r="C15" s="266"/>
      <c r="D15" s="205" t="s">
        <v>13</v>
      </c>
      <c r="E15" s="35">
        <v>20</v>
      </c>
      <c r="F15" s="268"/>
      <c r="G15" s="229"/>
      <c r="H15" s="302"/>
      <c r="I15" s="134"/>
      <c r="J15" s="35"/>
      <c r="K15" s="35"/>
    </row>
    <row r="16" spans="1:11" s="2" customFormat="1" ht="61.5" customHeight="1">
      <c r="A16" s="35">
        <v>14</v>
      </c>
      <c r="B16" s="307" t="s">
        <v>213</v>
      </c>
      <c r="C16" s="283"/>
      <c r="D16" s="205" t="s">
        <v>13</v>
      </c>
      <c r="E16" s="205">
        <v>80</v>
      </c>
      <c r="F16" s="268"/>
      <c r="G16" s="284"/>
      <c r="H16" s="302"/>
      <c r="I16" s="134"/>
      <c r="J16" s="205"/>
      <c r="K16" s="205"/>
    </row>
    <row r="17" spans="1:11" s="2" customFormat="1" ht="69" customHeight="1">
      <c r="A17" s="35">
        <v>15</v>
      </c>
      <c r="B17" s="308" t="s">
        <v>214</v>
      </c>
      <c r="C17" s="283"/>
      <c r="D17" s="205" t="s">
        <v>13</v>
      </c>
      <c r="E17" s="205">
        <v>30</v>
      </c>
      <c r="F17" s="268"/>
      <c r="G17" s="284"/>
      <c r="H17" s="302"/>
      <c r="I17" s="134"/>
      <c r="J17" s="205"/>
      <c r="K17" s="205"/>
    </row>
    <row r="18" spans="1:11" s="2" customFormat="1" ht="69.75" customHeight="1">
      <c r="A18" s="35">
        <v>16</v>
      </c>
      <c r="B18" s="308" t="s">
        <v>215</v>
      </c>
      <c r="C18" s="283"/>
      <c r="D18" s="205" t="s">
        <v>13</v>
      </c>
      <c r="E18" s="205">
        <v>5</v>
      </c>
      <c r="F18" s="268"/>
      <c r="G18" s="284"/>
      <c r="H18" s="302"/>
      <c r="I18" s="134"/>
      <c r="J18" s="205"/>
      <c r="K18" s="205"/>
    </row>
    <row r="19" spans="1:11" s="2" customFormat="1" ht="75" customHeight="1">
      <c r="A19" s="35">
        <v>17</v>
      </c>
      <c r="B19" s="308" t="s">
        <v>216</v>
      </c>
      <c r="C19" s="283"/>
      <c r="D19" s="205" t="s">
        <v>13</v>
      </c>
      <c r="E19" s="205">
        <v>50</v>
      </c>
      <c r="F19" s="268"/>
      <c r="G19" s="284"/>
      <c r="H19" s="302"/>
      <c r="I19" s="134"/>
      <c r="J19" s="205"/>
      <c r="K19" s="205"/>
    </row>
    <row r="20" spans="1:11" s="2" customFormat="1" ht="36.75" customHeight="1">
      <c r="A20" s="35">
        <v>18</v>
      </c>
      <c r="B20" s="308" t="s">
        <v>217</v>
      </c>
      <c r="C20" s="283"/>
      <c r="D20" s="205" t="s">
        <v>10</v>
      </c>
      <c r="E20" s="205">
        <v>50</v>
      </c>
      <c r="F20" s="268"/>
      <c r="G20" s="284"/>
      <c r="H20" s="302"/>
      <c r="I20" s="134"/>
      <c r="J20" s="205"/>
      <c r="K20" s="205"/>
    </row>
    <row r="21" spans="1:11" s="2" customFormat="1" ht="171" customHeight="1">
      <c r="A21" s="35">
        <v>19</v>
      </c>
      <c r="B21" s="309" t="s">
        <v>211</v>
      </c>
      <c r="C21" s="283"/>
      <c r="D21" s="205" t="s">
        <v>13</v>
      </c>
      <c r="E21" s="205">
        <v>100</v>
      </c>
      <c r="F21" s="268"/>
      <c r="G21" s="284"/>
      <c r="H21" s="302"/>
      <c r="I21" s="134"/>
      <c r="J21" s="205"/>
      <c r="K21" s="205"/>
    </row>
    <row r="22" spans="1:11" s="2" customFormat="1" ht="174" customHeight="1">
      <c r="A22" s="35">
        <v>20</v>
      </c>
      <c r="B22" s="310" t="s">
        <v>212</v>
      </c>
      <c r="C22" s="283"/>
      <c r="D22" s="205" t="s">
        <v>13</v>
      </c>
      <c r="E22" s="205">
        <v>10</v>
      </c>
      <c r="F22" s="268"/>
      <c r="G22" s="284"/>
      <c r="H22" s="302"/>
      <c r="I22" s="134"/>
      <c r="J22" s="205"/>
      <c r="K22" s="205"/>
    </row>
    <row r="23" spans="1:11" s="84" customFormat="1" ht="175.5" customHeight="1">
      <c r="A23" s="35">
        <v>21</v>
      </c>
      <c r="B23" s="311" t="s">
        <v>218</v>
      </c>
      <c r="C23" s="266"/>
      <c r="D23" s="205" t="s">
        <v>13</v>
      </c>
      <c r="E23" s="35">
        <v>10</v>
      </c>
      <c r="F23" s="268"/>
      <c r="G23" s="284"/>
      <c r="H23" s="302"/>
      <c r="I23" s="134"/>
      <c r="J23" s="35"/>
      <c r="K23" s="35"/>
    </row>
    <row r="24" spans="1:247" s="84" customFormat="1" ht="25.5" customHeight="1">
      <c r="A24" s="328" t="s">
        <v>17</v>
      </c>
      <c r="B24" s="341"/>
      <c r="C24" s="341"/>
      <c r="D24" s="341"/>
      <c r="E24" s="341"/>
      <c r="F24" s="345"/>
      <c r="G24" s="294">
        <f>SUM(G3:G23)</f>
        <v>0</v>
      </c>
      <c r="H24" s="217"/>
      <c r="I24" s="196">
        <f>SUM(I3:I23)</f>
        <v>0</v>
      </c>
      <c r="J24" s="177"/>
      <c r="K24" s="5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84" customFormat="1" ht="18" customHeight="1">
      <c r="A25" s="42"/>
      <c r="B25" s="42"/>
      <c r="C25" s="42"/>
      <c r="D25" s="42"/>
      <c r="E25" s="42"/>
      <c r="F25" s="42"/>
      <c r="G25" s="42"/>
      <c r="H25" s="51"/>
      <c r="I25" s="42"/>
      <c r="J25" s="42"/>
      <c r="K25" s="4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54" s="84" customFormat="1" ht="21" customHeight="1">
      <c r="A26" s="316" t="s">
        <v>177</v>
      </c>
      <c r="B26" s="316"/>
      <c r="C26" s="316"/>
      <c r="D26" s="316"/>
      <c r="E26" s="316"/>
      <c r="F26" s="316"/>
      <c r="G26" s="319"/>
      <c r="H26" s="319"/>
      <c r="I26" s="319"/>
      <c r="J26" s="319"/>
      <c r="K26" s="319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84" customFormat="1" ht="21" customHeight="1">
      <c r="A27" s="316" t="s">
        <v>178</v>
      </c>
      <c r="B27" s="316"/>
      <c r="C27" s="316"/>
      <c r="D27" s="316"/>
      <c r="E27" s="316"/>
      <c r="F27" s="316"/>
      <c r="G27" s="319"/>
      <c r="H27" s="319"/>
      <c r="I27" s="319"/>
      <c r="J27" s="319"/>
      <c r="K27" s="319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84" customFormat="1" ht="21" customHeight="1">
      <c r="A28" s="316" t="s">
        <v>174</v>
      </c>
      <c r="B28" s="316"/>
      <c r="C28" s="317"/>
      <c r="D28" s="317"/>
      <c r="E28" s="317"/>
      <c r="F28" s="273"/>
      <c r="G28" s="319"/>
      <c r="H28" s="319"/>
      <c r="I28" s="319"/>
      <c r="J28" s="319"/>
      <c r="K28" s="319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11" s="57" customFormat="1" ht="15" customHeight="1">
      <c r="A29" s="2"/>
      <c r="C29" s="317" t="s">
        <v>175</v>
      </c>
      <c r="D29" s="317"/>
      <c r="E29" s="317"/>
      <c r="G29" s="318" t="s">
        <v>176</v>
      </c>
      <c r="H29" s="318"/>
      <c r="I29" s="318"/>
      <c r="J29" s="318"/>
      <c r="K29" s="318"/>
    </row>
  </sheetData>
  <sheetProtection/>
  <mergeCells count="10">
    <mergeCell ref="C29:E29"/>
    <mergeCell ref="G29:K29"/>
    <mergeCell ref="B1:C1"/>
    <mergeCell ref="J1:K1"/>
    <mergeCell ref="A24:F24"/>
    <mergeCell ref="A26:F26"/>
    <mergeCell ref="G26:K28"/>
    <mergeCell ref="A27:F27"/>
    <mergeCell ref="A28:B28"/>
    <mergeCell ref="C28:E28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T9"/>
  <sheetViews>
    <sheetView view="pageBreakPreview" zoomScaleSheetLayoutView="100" zoomScalePageLayoutView="0" workbookViewId="0" topLeftCell="A1">
      <selection activeCell="F3" sqref="F3:I3"/>
    </sheetView>
  </sheetViews>
  <sheetFormatPr defaultColWidth="9.00390625" defaultRowHeight="12.75"/>
  <cols>
    <col min="1" max="1" width="4.125" style="0" customWidth="1"/>
    <col min="2" max="2" width="47.625" style="0" customWidth="1"/>
    <col min="3" max="3" width="22.125" style="0" customWidth="1"/>
    <col min="4" max="4" width="5.375" style="0" customWidth="1"/>
    <col min="5" max="5" width="10.50390625" style="0" customWidth="1"/>
    <col min="6" max="6" width="11.375" style="0" customWidth="1"/>
    <col min="7" max="7" width="13.125" style="0" customWidth="1"/>
    <col min="8" max="8" width="9.375" style="0" customWidth="1"/>
    <col min="9" max="9" width="11.875" style="0" customWidth="1"/>
  </cols>
  <sheetData>
    <row r="1" spans="1:11" s="5" customFormat="1" ht="32.25" customHeight="1">
      <c r="A1" s="189"/>
      <c r="B1" s="344" t="s">
        <v>169</v>
      </c>
      <c r="C1" s="344"/>
      <c r="D1" s="189"/>
      <c r="E1" s="189"/>
      <c r="F1" s="241"/>
      <c r="G1" s="242"/>
      <c r="H1" s="182"/>
      <c r="I1" s="228"/>
      <c r="J1" s="335" t="s">
        <v>170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85</v>
      </c>
      <c r="G2" s="100" t="s">
        <v>6</v>
      </c>
      <c r="H2" s="100" t="s">
        <v>82</v>
      </c>
      <c r="I2" s="100" t="s">
        <v>7</v>
      </c>
      <c r="J2" s="100" t="s">
        <v>8</v>
      </c>
      <c r="K2" s="100" t="s">
        <v>9</v>
      </c>
    </row>
    <row r="3" spans="1:11" s="84" customFormat="1" ht="27" customHeight="1">
      <c r="A3" s="205">
        <v>1</v>
      </c>
      <c r="B3" s="129" t="s">
        <v>107</v>
      </c>
      <c r="C3" s="205"/>
      <c r="D3" s="205" t="s">
        <v>13</v>
      </c>
      <c r="E3" s="205">
        <v>50</v>
      </c>
      <c r="F3" s="270"/>
      <c r="G3" s="229"/>
      <c r="H3" s="302"/>
      <c r="I3" s="134"/>
      <c r="J3" s="35"/>
      <c r="K3" s="35"/>
    </row>
    <row r="4" spans="1:247" s="84" customFormat="1" ht="25.5" customHeight="1">
      <c r="A4" s="328" t="s">
        <v>17</v>
      </c>
      <c r="B4" s="341"/>
      <c r="C4" s="341"/>
      <c r="D4" s="341"/>
      <c r="E4" s="341"/>
      <c r="F4" s="345"/>
      <c r="G4" s="293">
        <f>SUM(G3:G3)</f>
        <v>0</v>
      </c>
      <c r="H4" s="217"/>
      <c r="I4" s="196">
        <f>I3</f>
        <v>0</v>
      </c>
      <c r="J4" s="177"/>
      <c r="K4" s="5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84" customFormat="1" ht="15.75" customHeight="1">
      <c r="A5" s="42"/>
      <c r="B5" s="42"/>
      <c r="C5" s="42"/>
      <c r="D5" s="42"/>
      <c r="E5" s="42"/>
      <c r="F5" s="42"/>
      <c r="G5" s="42"/>
      <c r="H5" s="51"/>
      <c r="I5" s="42"/>
      <c r="J5" s="42"/>
      <c r="K5" s="4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54" s="84" customFormat="1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4" customFormat="1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s="57" customFormat="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</sheetData>
  <sheetProtection/>
  <mergeCells count="10">
    <mergeCell ref="C9:E9"/>
    <mergeCell ref="G9:K9"/>
    <mergeCell ref="B1:C1"/>
    <mergeCell ref="J1:K1"/>
    <mergeCell ref="A4:F4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T9"/>
  <sheetViews>
    <sheetView view="pageBreakPreview" zoomScaleSheetLayoutView="100" zoomScalePageLayoutView="0" workbookViewId="0" topLeftCell="A1">
      <selection activeCell="F3" sqref="F3:I3"/>
    </sheetView>
  </sheetViews>
  <sheetFormatPr defaultColWidth="9.00390625" defaultRowHeight="12.75"/>
  <cols>
    <col min="1" max="1" width="4.125" style="0" customWidth="1"/>
    <col min="2" max="2" width="45.375" style="0" customWidth="1"/>
    <col min="3" max="3" width="22.125" style="0" customWidth="1"/>
    <col min="4" max="4" width="5.375" style="0" customWidth="1"/>
    <col min="5" max="5" width="10.50390625" style="0" customWidth="1"/>
    <col min="6" max="6" width="11.375" style="0" customWidth="1"/>
    <col min="7" max="7" width="13.875" style="0" customWidth="1"/>
    <col min="8" max="8" width="7.875" style="0" customWidth="1"/>
    <col min="9" max="9" width="11.875" style="0" customWidth="1"/>
  </cols>
  <sheetData>
    <row r="1" spans="1:11" s="5" customFormat="1" ht="32.25" customHeight="1">
      <c r="A1" s="189"/>
      <c r="B1" s="344" t="s">
        <v>171</v>
      </c>
      <c r="C1" s="344"/>
      <c r="D1" s="189"/>
      <c r="E1" s="189"/>
      <c r="F1" s="241"/>
      <c r="G1" s="242"/>
      <c r="H1" s="182"/>
      <c r="I1" s="228"/>
      <c r="J1" s="335" t="s">
        <v>90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85</v>
      </c>
      <c r="G2" s="100" t="s">
        <v>6</v>
      </c>
      <c r="H2" s="100" t="s">
        <v>82</v>
      </c>
      <c r="I2" s="100" t="s">
        <v>7</v>
      </c>
      <c r="J2" s="100" t="s">
        <v>8</v>
      </c>
      <c r="K2" s="100" t="s">
        <v>9</v>
      </c>
    </row>
    <row r="3" spans="1:11" s="84" customFormat="1" ht="33.75" customHeight="1">
      <c r="A3" s="35">
        <v>1</v>
      </c>
      <c r="B3" s="129" t="s">
        <v>108</v>
      </c>
      <c r="C3" s="205"/>
      <c r="D3" s="205" t="s">
        <v>13</v>
      </c>
      <c r="E3" s="205">
        <v>50</v>
      </c>
      <c r="F3" s="270"/>
      <c r="G3" s="229"/>
      <c r="H3" s="302"/>
      <c r="I3" s="134"/>
      <c r="J3" s="35"/>
      <c r="K3" s="35"/>
    </row>
    <row r="4" spans="1:247" s="84" customFormat="1" ht="25.5" customHeight="1">
      <c r="A4" s="328" t="s">
        <v>17</v>
      </c>
      <c r="B4" s="341"/>
      <c r="C4" s="341"/>
      <c r="D4" s="341"/>
      <c r="E4" s="341"/>
      <c r="F4" s="345"/>
      <c r="G4" s="294">
        <f>SUM(G3)</f>
        <v>0</v>
      </c>
      <c r="H4" s="217"/>
      <c r="I4" s="196">
        <f>SUM(I3)</f>
        <v>0</v>
      </c>
      <c r="J4" s="177"/>
      <c r="K4" s="5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84" customFormat="1" ht="15" customHeight="1">
      <c r="A5" s="42"/>
      <c r="B5" s="42"/>
      <c r="C5" s="42"/>
      <c r="D5" s="42"/>
      <c r="E5" s="42"/>
      <c r="F5" s="42"/>
      <c r="G5" s="42"/>
      <c r="H5" s="51"/>
      <c r="I5" s="42"/>
      <c r="J5" s="42"/>
      <c r="K5" s="4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54" s="84" customFormat="1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4" customFormat="1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s="57" customFormat="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</sheetData>
  <sheetProtection/>
  <mergeCells count="10">
    <mergeCell ref="C9:E9"/>
    <mergeCell ref="G9:K9"/>
    <mergeCell ref="B1:C1"/>
    <mergeCell ref="J1:K1"/>
    <mergeCell ref="A4:F4"/>
    <mergeCell ref="A6:F6"/>
    <mergeCell ref="G6:K8"/>
    <mergeCell ref="A7:F7"/>
    <mergeCell ref="A8:B8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&amp;C&amp;"Tahoma,Normalny"&amp;9ZP/18/2019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T11"/>
  <sheetViews>
    <sheetView view="pageBreakPreview" zoomScaleSheetLayoutView="100" zoomScalePageLayoutView="0" workbookViewId="0" topLeftCell="A1">
      <selection activeCell="F3" sqref="F3:I5"/>
    </sheetView>
  </sheetViews>
  <sheetFormatPr defaultColWidth="9.00390625" defaultRowHeight="12.75"/>
  <cols>
    <col min="1" max="1" width="4.125" style="0" customWidth="1"/>
    <col min="2" max="2" width="39.50390625" style="0" customWidth="1"/>
    <col min="3" max="3" width="22.125" style="0" customWidth="1"/>
    <col min="4" max="4" width="5.375" style="0" customWidth="1"/>
    <col min="5" max="5" width="10.50390625" style="0" customWidth="1"/>
    <col min="6" max="7" width="16.375" style="0" customWidth="1"/>
    <col min="8" max="8" width="8.50390625" style="0" customWidth="1"/>
    <col min="9" max="9" width="12.375" style="0" customWidth="1"/>
  </cols>
  <sheetData>
    <row r="1" spans="1:11" s="5" customFormat="1" ht="32.25" customHeight="1">
      <c r="A1" s="189"/>
      <c r="B1" s="344" t="s">
        <v>172</v>
      </c>
      <c r="C1" s="344"/>
      <c r="D1" s="189"/>
      <c r="E1" s="189"/>
      <c r="F1" s="241"/>
      <c r="G1" s="242"/>
      <c r="H1" s="182"/>
      <c r="I1" s="228"/>
      <c r="J1" s="335" t="s">
        <v>91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85</v>
      </c>
      <c r="G2" s="100" t="s">
        <v>6</v>
      </c>
      <c r="H2" s="100" t="s">
        <v>82</v>
      </c>
      <c r="I2" s="100" t="s">
        <v>7</v>
      </c>
      <c r="J2" s="100" t="s">
        <v>8</v>
      </c>
      <c r="K2" s="100" t="s">
        <v>9</v>
      </c>
    </row>
    <row r="3" spans="1:11" s="84" customFormat="1" ht="27" customHeight="1">
      <c r="A3" s="115">
        <v>1</v>
      </c>
      <c r="B3" s="180" t="s">
        <v>112</v>
      </c>
      <c r="C3" s="266"/>
      <c r="D3" s="205" t="s">
        <v>13</v>
      </c>
      <c r="E3" s="35">
        <v>3</v>
      </c>
      <c r="F3" s="267"/>
      <c r="G3" s="268"/>
      <c r="H3" s="303"/>
      <c r="I3" s="229"/>
      <c r="J3" s="35"/>
      <c r="K3" s="35"/>
    </row>
    <row r="4" spans="1:11" s="84" customFormat="1" ht="27" customHeight="1">
      <c r="A4" s="115">
        <v>2</v>
      </c>
      <c r="B4" s="180" t="s">
        <v>111</v>
      </c>
      <c r="C4" s="266"/>
      <c r="D4" s="205" t="s">
        <v>13</v>
      </c>
      <c r="E4" s="35">
        <v>3</v>
      </c>
      <c r="F4" s="267"/>
      <c r="G4" s="268"/>
      <c r="H4" s="303"/>
      <c r="I4" s="229"/>
      <c r="J4" s="35"/>
      <c r="K4" s="35"/>
    </row>
    <row r="5" spans="1:11" s="84" customFormat="1" ht="27" customHeight="1">
      <c r="A5" s="115">
        <v>3</v>
      </c>
      <c r="B5" s="91" t="s">
        <v>117</v>
      </c>
      <c r="C5" s="271"/>
      <c r="D5" s="170" t="s">
        <v>13</v>
      </c>
      <c r="E5" s="170">
        <v>2</v>
      </c>
      <c r="F5" s="272"/>
      <c r="G5" s="268"/>
      <c r="H5" s="303"/>
      <c r="I5" s="229"/>
      <c r="J5" s="33"/>
      <c r="K5" s="33"/>
    </row>
    <row r="6" spans="1:247" s="84" customFormat="1" ht="25.5" customHeight="1">
      <c r="A6" s="328" t="s">
        <v>17</v>
      </c>
      <c r="B6" s="341"/>
      <c r="C6" s="341"/>
      <c r="D6" s="341"/>
      <c r="E6" s="341"/>
      <c r="F6" s="345"/>
      <c r="G6" s="293">
        <f>SUM(G3:G5)</f>
        <v>0</v>
      </c>
      <c r="H6" s="217"/>
      <c r="I6" s="196">
        <f>SUM(I3:I5)</f>
        <v>0</v>
      </c>
      <c r="J6" s="177"/>
      <c r="K6" s="5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84" customFormat="1" ht="14.25" customHeight="1">
      <c r="A7" s="42"/>
      <c r="B7" s="42"/>
      <c r="C7" s="42"/>
      <c r="D7" s="42"/>
      <c r="E7" s="42"/>
      <c r="F7" s="42"/>
      <c r="G7" s="42"/>
      <c r="H7" s="51"/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54" s="84" customFormat="1" ht="21" customHeight="1">
      <c r="A8" s="316" t="s">
        <v>177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84" customFormat="1" ht="21" customHeight="1">
      <c r="A9" s="316" t="s">
        <v>178</v>
      </c>
      <c r="B9" s="316"/>
      <c r="C9" s="316"/>
      <c r="D9" s="316"/>
      <c r="E9" s="316"/>
      <c r="F9" s="316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84" customFormat="1" ht="21" customHeight="1">
      <c r="A10" s="316" t="s">
        <v>174</v>
      </c>
      <c r="B10" s="316"/>
      <c r="C10" s="317"/>
      <c r="D10" s="317"/>
      <c r="E10" s="317"/>
      <c r="F10" s="273"/>
      <c r="G10" s="319"/>
      <c r="H10" s="319"/>
      <c r="I10" s="319"/>
      <c r="J10" s="319"/>
      <c r="K10" s="319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1" s="57" customFormat="1" ht="15" customHeight="1">
      <c r="A11" s="2"/>
      <c r="C11" s="317" t="s">
        <v>175</v>
      </c>
      <c r="D11" s="317"/>
      <c r="E11" s="317"/>
      <c r="G11" s="318" t="s">
        <v>176</v>
      </c>
      <c r="H11" s="318"/>
      <c r="I11" s="318"/>
      <c r="J11" s="318"/>
      <c r="K11" s="318"/>
    </row>
  </sheetData>
  <sheetProtection/>
  <mergeCells count="10">
    <mergeCell ref="C11:E11"/>
    <mergeCell ref="G11:K11"/>
    <mergeCell ref="B1:C1"/>
    <mergeCell ref="J1:K1"/>
    <mergeCell ref="A6:F6"/>
    <mergeCell ref="A8:F8"/>
    <mergeCell ref="G8:K10"/>
    <mergeCell ref="A9:F9"/>
    <mergeCell ref="A10:B10"/>
    <mergeCell ref="C10:E10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T11"/>
  <sheetViews>
    <sheetView view="pageBreakPreview" zoomScaleSheetLayoutView="100" zoomScalePageLayoutView="0" workbookViewId="0" topLeftCell="C1">
      <selection activeCell="F3" sqref="F3:I5"/>
    </sheetView>
  </sheetViews>
  <sheetFormatPr defaultColWidth="9.00390625" defaultRowHeight="12.75"/>
  <cols>
    <col min="1" max="1" width="4.125" style="0" customWidth="1"/>
    <col min="2" max="2" width="44.625" style="0" customWidth="1"/>
    <col min="3" max="3" width="22.125" style="0" customWidth="1"/>
    <col min="4" max="4" width="5.375" style="0" customWidth="1"/>
    <col min="5" max="5" width="10.50390625" style="0" customWidth="1"/>
    <col min="6" max="6" width="12.00390625" style="0" customWidth="1"/>
    <col min="7" max="7" width="16.375" style="0" customWidth="1"/>
    <col min="8" max="8" width="7.875" style="0" customWidth="1"/>
    <col min="9" max="9" width="12.50390625" style="0" customWidth="1"/>
    <col min="11" max="11" width="11.375" style="0" customWidth="1"/>
  </cols>
  <sheetData>
    <row r="1" spans="1:11" s="5" customFormat="1" ht="32.25" customHeight="1">
      <c r="A1" s="189"/>
      <c r="B1" s="344" t="s">
        <v>173</v>
      </c>
      <c r="C1" s="344"/>
      <c r="D1" s="189"/>
      <c r="E1" s="189"/>
      <c r="F1" s="241"/>
      <c r="G1" s="242"/>
      <c r="H1" s="182"/>
      <c r="I1" s="228"/>
      <c r="J1" s="335" t="s">
        <v>92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85</v>
      </c>
      <c r="G2" s="100" t="s">
        <v>6</v>
      </c>
      <c r="H2" s="100" t="s">
        <v>82</v>
      </c>
      <c r="I2" s="100" t="s">
        <v>7</v>
      </c>
      <c r="J2" s="100" t="s">
        <v>8</v>
      </c>
      <c r="K2" s="100" t="s">
        <v>9</v>
      </c>
    </row>
    <row r="3" spans="1:11" s="99" customFormat="1" ht="35.25" customHeight="1">
      <c r="A3" s="33">
        <v>1</v>
      </c>
      <c r="B3" s="277" t="s">
        <v>180</v>
      </c>
      <c r="C3" s="265"/>
      <c r="D3" s="35" t="s">
        <v>13</v>
      </c>
      <c r="E3" s="35">
        <v>2000</v>
      </c>
      <c r="F3" s="274"/>
      <c r="G3" s="275"/>
      <c r="H3" s="302"/>
      <c r="I3" s="134"/>
      <c r="J3" s="35"/>
      <c r="K3" s="35"/>
    </row>
    <row r="4" spans="1:11" s="99" customFormat="1" ht="35.25" customHeight="1">
      <c r="A4" s="33">
        <v>2</v>
      </c>
      <c r="B4" s="277" t="s">
        <v>181</v>
      </c>
      <c r="C4" s="265"/>
      <c r="D4" s="35" t="s">
        <v>13</v>
      </c>
      <c r="E4" s="35">
        <v>1500</v>
      </c>
      <c r="F4" s="274"/>
      <c r="G4" s="275"/>
      <c r="H4" s="302"/>
      <c r="I4" s="134"/>
      <c r="J4" s="35"/>
      <c r="K4" s="35"/>
    </row>
    <row r="5" spans="1:11" s="84" customFormat="1" ht="35.25" customHeight="1">
      <c r="A5" s="115">
        <v>3</v>
      </c>
      <c r="B5" s="278" t="s">
        <v>179</v>
      </c>
      <c r="C5" s="265"/>
      <c r="D5" s="205" t="s">
        <v>13</v>
      </c>
      <c r="E5" s="35">
        <v>3000</v>
      </c>
      <c r="F5" s="276"/>
      <c r="G5" s="275"/>
      <c r="H5" s="302"/>
      <c r="I5" s="134"/>
      <c r="J5" s="35"/>
      <c r="K5" s="35"/>
    </row>
    <row r="6" spans="1:247" s="84" customFormat="1" ht="25.5" customHeight="1">
      <c r="A6" s="328" t="s">
        <v>17</v>
      </c>
      <c r="B6" s="341"/>
      <c r="C6" s="341"/>
      <c r="D6" s="341"/>
      <c r="E6" s="341"/>
      <c r="F6" s="345"/>
      <c r="G6" s="293">
        <f>SUM(G3:G5)</f>
        <v>0</v>
      </c>
      <c r="H6" s="217"/>
      <c r="I6" s="196">
        <f>SUM(I3:I5)</f>
        <v>0</v>
      </c>
      <c r="J6" s="177"/>
      <c r="K6" s="5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84" customFormat="1" ht="14.25" customHeight="1">
      <c r="A7" s="42"/>
      <c r="B7" s="42"/>
      <c r="C7" s="42"/>
      <c r="D7" s="42"/>
      <c r="E7" s="42"/>
      <c r="F7" s="42"/>
      <c r="G7" s="42"/>
      <c r="H7" s="51"/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54" s="84" customFormat="1" ht="21" customHeight="1">
      <c r="A8" s="316" t="s">
        <v>177</v>
      </c>
      <c r="B8" s="316"/>
      <c r="C8" s="316"/>
      <c r="D8" s="316"/>
      <c r="E8" s="316"/>
      <c r="F8" s="316"/>
      <c r="G8" s="346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84" customFormat="1" ht="21" customHeight="1">
      <c r="A9" s="316" t="s">
        <v>178</v>
      </c>
      <c r="B9" s="316"/>
      <c r="C9" s="316"/>
      <c r="D9" s="316"/>
      <c r="E9" s="316"/>
      <c r="F9" s="316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84" customFormat="1" ht="21" customHeight="1">
      <c r="A10" s="316" t="s">
        <v>174</v>
      </c>
      <c r="B10" s="316"/>
      <c r="C10" s="317"/>
      <c r="D10" s="317"/>
      <c r="E10" s="317"/>
      <c r="F10" s="273"/>
      <c r="G10" s="319"/>
      <c r="H10" s="319"/>
      <c r="I10" s="319"/>
      <c r="J10" s="319"/>
      <c r="K10" s="319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1" s="57" customFormat="1" ht="15" customHeight="1">
      <c r="A11" s="2"/>
      <c r="C11" s="317" t="s">
        <v>175</v>
      </c>
      <c r="D11" s="317"/>
      <c r="E11" s="317"/>
      <c r="G11" s="318" t="s">
        <v>176</v>
      </c>
      <c r="H11" s="318"/>
      <c r="I11" s="318"/>
      <c r="J11" s="318"/>
      <c r="K11" s="318"/>
    </row>
  </sheetData>
  <sheetProtection/>
  <mergeCells count="10">
    <mergeCell ref="C11:E11"/>
    <mergeCell ref="G11:K11"/>
    <mergeCell ref="B1:C1"/>
    <mergeCell ref="J1:K1"/>
    <mergeCell ref="A6:F6"/>
    <mergeCell ref="A8:F8"/>
    <mergeCell ref="G8:K10"/>
    <mergeCell ref="A9:F9"/>
    <mergeCell ref="A10:B10"/>
    <mergeCell ref="C10:E10"/>
  </mergeCells>
  <printOptions/>
  <pageMargins left="0.25" right="0.25" top="0.75" bottom="0.75" header="0.3" footer="0.3"/>
  <pageSetup horizontalDpi="600" verticalDpi="600" orientation="landscape" paperSize="9" scale="88" r:id="rId1"/>
  <headerFooter>
    <oddHeader>&amp;CZP/18/2019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U13"/>
  <sheetViews>
    <sheetView view="pageBreakPreview" zoomScaleSheetLayoutView="100" zoomScalePageLayoutView="0" workbookViewId="0" topLeftCell="A1">
      <selection activeCell="F3" sqref="F3:I7"/>
    </sheetView>
  </sheetViews>
  <sheetFormatPr defaultColWidth="9.00390625" defaultRowHeight="12.75"/>
  <cols>
    <col min="1" max="1" width="4.125" style="0" customWidth="1"/>
    <col min="2" max="2" width="44.625" style="0" customWidth="1"/>
    <col min="3" max="3" width="22.125" style="0" customWidth="1"/>
    <col min="4" max="4" width="5.375" style="0" customWidth="1"/>
    <col min="5" max="5" width="10.50390625" style="0" customWidth="1"/>
    <col min="6" max="6" width="12.00390625" style="0" customWidth="1"/>
    <col min="7" max="7" width="16.375" style="0" customWidth="1"/>
    <col min="8" max="8" width="7.875" style="0" customWidth="1"/>
    <col min="9" max="9" width="12.50390625" style="0" customWidth="1"/>
    <col min="11" max="11" width="11.375" style="0" customWidth="1"/>
  </cols>
  <sheetData>
    <row r="1" spans="1:11" s="5" customFormat="1" ht="20.25" customHeight="1">
      <c r="A1" s="189"/>
      <c r="B1" s="344" t="s">
        <v>193</v>
      </c>
      <c r="C1" s="344"/>
      <c r="D1" s="189"/>
      <c r="E1" s="189"/>
      <c r="F1" s="241"/>
      <c r="G1" s="242"/>
      <c r="H1" s="182"/>
      <c r="I1" s="228"/>
      <c r="J1" s="335" t="s">
        <v>194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85</v>
      </c>
      <c r="G2" s="100" t="s">
        <v>6</v>
      </c>
      <c r="H2" s="100" t="s">
        <v>82</v>
      </c>
      <c r="I2" s="100" t="s">
        <v>7</v>
      </c>
      <c r="J2" s="100" t="s">
        <v>8</v>
      </c>
      <c r="K2" s="100" t="s">
        <v>9</v>
      </c>
    </row>
    <row r="3" spans="1:11" s="99" customFormat="1" ht="35.25" customHeight="1">
      <c r="A3" s="33">
        <v>1</v>
      </c>
      <c r="B3" s="304" t="s">
        <v>192</v>
      </c>
      <c r="C3" s="265"/>
      <c r="D3" s="35" t="s">
        <v>13</v>
      </c>
      <c r="E3" s="110">
        <v>2500</v>
      </c>
      <c r="F3" s="274"/>
      <c r="G3" s="275"/>
      <c r="H3" s="302"/>
      <c r="I3" s="134"/>
      <c r="J3" s="35"/>
      <c r="K3" s="35"/>
    </row>
    <row r="4" spans="1:11" s="99" customFormat="1" ht="35.25" customHeight="1">
      <c r="A4" s="33">
        <v>2</v>
      </c>
      <c r="B4" s="305" t="s">
        <v>188</v>
      </c>
      <c r="C4" s="265"/>
      <c r="D4" s="35" t="s">
        <v>13</v>
      </c>
      <c r="E4" s="110">
        <v>8000</v>
      </c>
      <c r="F4" s="274"/>
      <c r="G4" s="275"/>
      <c r="H4" s="302"/>
      <c r="I4" s="134"/>
      <c r="J4" s="35"/>
      <c r="K4" s="35"/>
    </row>
    <row r="5" spans="1:11" s="99" customFormat="1" ht="35.25" customHeight="1">
      <c r="A5" s="33">
        <v>3</v>
      </c>
      <c r="B5" s="305" t="s">
        <v>189</v>
      </c>
      <c r="C5" s="265"/>
      <c r="D5" s="35" t="s">
        <v>13</v>
      </c>
      <c r="E5" s="110">
        <v>18000</v>
      </c>
      <c r="F5" s="274"/>
      <c r="G5" s="275"/>
      <c r="H5" s="302"/>
      <c r="I5" s="134"/>
      <c r="J5" s="35"/>
      <c r="K5" s="35"/>
    </row>
    <row r="6" spans="1:11" s="99" customFormat="1" ht="35.25" customHeight="1">
      <c r="A6" s="33">
        <v>4</v>
      </c>
      <c r="B6" s="305" t="s">
        <v>190</v>
      </c>
      <c r="C6" s="265"/>
      <c r="D6" s="35" t="s">
        <v>13</v>
      </c>
      <c r="E6" s="110">
        <v>1700</v>
      </c>
      <c r="F6" s="274"/>
      <c r="G6" s="275"/>
      <c r="H6" s="302"/>
      <c r="I6" s="134"/>
      <c r="J6" s="35"/>
      <c r="K6" s="35"/>
    </row>
    <row r="7" spans="1:11" s="84" customFormat="1" ht="35.25" customHeight="1">
      <c r="A7" s="115">
        <v>5</v>
      </c>
      <c r="B7" s="305" t="s">
        <v>191</v>
      </c>
      <c r="C7" s="265"/>
      <c r="D7" s="35" t="s">
        <v>13</v>
      </c>
      <c r="E7" s="110">
        <v>150</v>
      </c>
      <c r="F7" s="274"/>
      <c r="G7" s="275"/>
      <c r="H7" s="302"/>
      <c r="I7" s="134"/>
      <c r="J7" s="35"/>
      <c r="K7" s="35"/>
    </row>
    <row r="8" spans="1:222" s="84" customFormat="1" ht="25.5" customHeight="1">
      <c r="A8" s="328" t="s">
        <v>17</v>
      </c>
      <c r="B8" s="341"/>
      <c r="C8" s="341"/>
      <c r="D8" s="341"/>
      <c r="E8" s="341"/>
      <c r="F8" s="345"/>
      <c r="G8" s="293">
        <f>SUM(G3:G7)</f>
        <v>0</v>
      </c>
      <c r="H8" s="217"/>
      <c r="I8" s="196">
        <f>SUM(I3:I7)</f>
        <v>0</v>
      </c>
      <c r="J8" s="177"/>
      <c r="K8" s="5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</row>
    <row r="9" spans="1:222" s="84" customFormat="1" ht="14.25" customHeight="1">
      <c r="A9" s="42"/>
      <c r="B9" s="42"/>
      <c r="C9" s="42"/>
      <c r="D9" s="42"/>
      <c r="E9" s="42"/>
      <c r="F9" s="42"/>
      <c r="G9" s="42"/>
      <c r="H9" s="51"/>
      <c r="I9" s="42"/>
      <c r="J9" s="42"/>
      <c r="K9" s="4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</row>
    <row r="10" spans="1:229" s="84" customFormat="1" ht="21" customHeight="1">
      <c r="A10" s="316" t="s">
        <v>177</v>
      </c>
      <c r="B10" s="316"/>
      <c r="C10" s="316"/>
      <c r="D10" s="316"/>
      <c r="E10" s="316"/>
      <c r="F10" s="316"/>
      <c r="G10" s="346"/>
      <c r="H10" s="319"/>
      <c r="I10" s="319"/>
      <c r="J10" s="319"/>
      <c r="K10" s="319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</row>
    <row r="11" spans="1:229" s="84" customFormat="1" ht="21" customHeight="1">
      <c r="A11" s="316" t="s">
        <v>178</v>
      </c>
      <c r="B11" s="316"/>
      <c r="C11" s="316"/>
      <c r="D11" s="316"/>
      <c r="E11" s="316"/>
      <c r="F11" s="316"/>
      <c r="G11" s="319"/>
      <c r="H11" s="319"/>
      <c r="I11" s="319"/>
      <c r="J11" s="319"/>
      <c r="K11" s="319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</row>
    <row r="12" spans="1:229" s="84" customFormat="1" ht="21" customHeight="1">
      <c r="A12" s="316" t="s">
        <v>174</v>
      </c>
      <c r="B12" s="316"/>
      <c r="C12" s="317"/>
      <c r="D12" s="317"/>
      <c r="E12" s="317"/>
      <c r="F12" s="273"/>
      <c r="G12" s="319"/>
      <c r="H12" s="319"/>
      <c r="I12" s="319"/>
      <c r="J12" s="319"/>
      <c r="K12" s="319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</row>
    <row r="13" spans="1:11" s="57" customFormat="1" ht="15" customHeight="1">
      <c r="A13" s="2"/>
      <c r="C13" s="317" t="s">
        <v>175</v>
      </c>
      <c r="D13" s="317"/>
      <c r="E13" s="317"/>
      <c r="G13" s="318" t="s">
        <v>176</v>
      </c>
      <c r="H13" s="318"/>
      <c r="I13" s="318"/>
      <c r="J13" s="318"/>
      <c r="K13" s="318"/>
    </row>
  </sheetData>
  <sheetProtection/>
  <mergeCells count="10">
    <mergeCell ref="C13:E13"/>
    <mergeCell ref="G13:K13"/>
    <mergeCell ref="B1:C1"/>
    <mergeCell ref="J1:K1"/>
    <mergeCell ref="A8:F8"/>
    <mergeCell ref="A10:F10"/>
    <mergeCell ref="G10:K12"/>
    <mergeCell ref="A11:F11"/>
    <mergeCell ref="A12:B12"/>
    <mergeCell ref="C12:E12"/>
  </mergeCells>
  <printOptions/>
  <pageMargins left="0.7" right="0.7" top="0.75" bottom="0.75" header="0.3" footer="0.3"/>
  <pageSetup horizontalDpi="600" verticalDpi="600" orientation="landscape" paperSize="9" scale="81" r:id="rId1"/>
  <colBreaks count="1" manualBreakCount="1">
    <brk id="12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T9"/>
  <sheetViews>
    <sheetView tabSelected="1" view="pageBreakPreview" zoomScaleSheetLayoutView="100" workbookViewId="0" topLeftCell="A1">
      <selection activeCell="F3" sqref="F3:I3"/>
    </sheetView>
  </sheetViews>
  <sheetFormatPr defaultColWidth="9.00390625" defaultRowHeight="12.75"/>
  <cols>
    <col min="1" max="1" width="4.125" style="0" customWidth="1"/>
    <col min="2" max="2" width="41.125" style="0" customWidth="1"/>
    <col min="3" max="3" width="15.50390625" style="0" customWidth="1"/>
    <col min="4" max="4" width="7.50390625" style="0" customWidth="1"/>
    <col min="5" max="5" width="13.125" style="0" customWidth="1"/>
    <col min="6" max="6" width="11.375" style="0" customWidth="1"/>
    <col min="7" max="7" width="13.875" style="0" customWidth="1"/>
    <col min="8" max="8" width="7.875" style="0" customWidth="1"/>
    <col min="9" max="9" width="11.875" style="0" customWidth="1"/>
  </cols>
  <sheetData>
    <row r="1" spans="1:11" s="5" customFormat="1" ht="32.25" customHeight="1">
      <c r="A1" s="189"/>
      <c r="B1" s="344" t="s">
        <v>196</v>
      </c>
      <c r="C1" s="344"/>
      <c r="D1" s="189"/>
      <c r="E1" s="189"/>
      <c r="F1" s="241"/>
      <c r="G1" s="242"/>
      <c r="H1" s="182"/>
      <c r="I1" s="228"/>
      <c r="J1" s="335" t="s">
        <v>195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85</v>
      </c>
      <c r="G2" s="100" t="s">
        <v>6</v>
      </c>
      <c r="H2" s="100" t="s">
        <v>82</v>
      </c>
      <c r="I2" s="100" t="s">
        <v>7</v>
      </c>
      <c r="J2" s="100" t="s">
        <v>8</v>
      </c>
      <c r="K2" s="100" t="s">
        <v>9</v>
      </c>
    </row>
    <row r="3" spans="1:11" s="84" customFormat="1" ht="33.75" customHeight="1">
      <c r="A3" s="35">
        <v>1</v>
      </c>
      <c r="B3" s="129" t="s">
        <v>198</v>
      </c>
      <c r="C3" s="205"/>
      <c r="D3" s="205" t="s">
        <v>48</v>
      </c>
      <c r="E3" s="205">
        <v>450</v>
      </c>
      <c r="F3" s="270"/>
      <c r="G3" s="229"/>
      <c r="H3" s="302"/>
      <c r="I3" s="134"/>
      <c r="J3" s="35"/>
      <c r="K3" s="35"/>
    </row>
    <row r="4" spans="1:247" s="84" customFormat="1" ht="25.5" customHeight="1">
      <c r="A4" s="328" t="s">
        <v>17</v>
      </c>
      <c r="B4" s="341"/>
      <c r="C4" s="341"/>
      <c r="D4" s="341"/>
      <c r="E4" s="341"/>
      <c r="F4" s="345"/>
      <c r="G4" s="294">
        <f>SUM(G3)</f>
        <v>0</v>
      </c>
      <c r="H4" s="217"/>
      <c r="I4" s="196">
        <f>SUM(I3)</f>
        <v>0</v>
      </c>
      <c r="J4" s="177"/>
      <c r="K4" s="5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84" customFormat="1" ht="15" customHeight="1">
      <c r="A5" s="42"/>
      <c r="B5" s="42"/>
      <c r="C5" s="42"/>
      <c r="D5" s="42"/>
      <c r="E5" s="42"/>
      <c r="F5" s="42"/>
      <c r="G5" s="42"/>
      <c r="H5" s="51"/>
      <c r="I5" s="42"/>
      <c r="J5" s="42"/>
      <c r="K5" s="4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54" s="84" customFormat="1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4" customFormat="1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s="57" customFormat="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</sheetData>
  <sheetProtection/>
  <mergeCells count="10">
    <mergeCell ref="C9:E9"/>
    <mergeCell ref="G9:K9"/>
    <mergeCell ref="B1:C1"/>
    <mergeCell ref="J1:K1"/>
    <mergeCell ref="A4:F4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37"/>
  <sheetViews>
    <sheetView view="pageBreakPreview" zoomScale="90" zoomScaleSheetLayoutView="90" zoomScalePageLayoutView="0" workbookViewId="0" topLeftCell="A1">
      <selection activeCell="H3" sqref="H3"/>
    </sheetView>
  </sheetViews>
  <sheetFormatPr defaultColWidth="9.00390625" defaultRowHeight="12.75"/>
  <cols>
    <col min="1" max="1" width="4.125" style="2" customWidth="1"/>
    <col min="2" max="2" width="60.625" style="57" customWidth="1"/>
    <col min="3" max="3" width="22.125" style="57" customWidth="1"/>
    <col min="4" max="4" width="5.375" style="57" customWidth="1"/>
    <col min="5" max="5" width="10.50390625" style="82" customWidth="1"/>
    <col min="6" max="6" width="10.625" style="57" customWidth="1"/>
    <col min="7" max="7" width="13.875" style="57" customWidth="1"/>
    <col min="8" max="8" width="7.50390625" style="57" customWidth="1"/>
    <col min="9" max="9" width="13.875" style="57" customWidth="1"/>
    <col min="10" max="10" width="9.375" style="57" customWidth="1"/>
    <col min="11" max="11" width="10.50390625" style="57" customWidth="1"/>
    <col min="12" max="16384" width="9.00390625" style="57" customWidth="1"/>
  </cols>
  <sheetData>
    <row r="1" spans="1:11" s="92" customFormat="1" ht="32.25" customHeight="1">
      <c r="A1" s="192"/>
      <c r="B1" s="315" t="s">
        <v>134</v>
      </c>
      <c r="C1" s="315"/>
      <c r="D1" s="315"/>
      <c r="E1" s="315"/>
      <c r="F1" s="315"/>
      <c r="G1" s="315"/>
      <c r="H1" s="195"/>
      <c r="I1" s="60"/>
      <c r="J1" s="314" t="s">
        <v>135</v>
      </c>
      <c r="K1" s="314"/>
    </row>
    <row r="2" spans="1:11" s="105" customFormat="1" ht="37.5" customHeight="1">
      <c r="A2" s="104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s="4" customFormat="1" ht="30" customHeight="1">
      <c r="A3" s="38">
        <v>1</v>
      </c>
      <c r="B3" s="15" t="s">
        <v>185</v>
      </c>
      <c r="C3" s="6"/>
      <c r="D3" s="6" t="s">
        <v>12</v>
      </c>
      <c r="E3" s="110">
        <v>15</v>
      </c>
      <c r="F3" s="61"/>
      <c r="G3" s="238">
        <f>E3*F3</f>
        <v>0</v>
      </c>
      <c r="H3" s="46"/>
      <c r="I3" s="78">
        <f>G3*1.08</f>
        <v>0</v>
      </c>
      <c r="J3" s="6"/>
      <c r="K3" s="6"/>
    </row>
    <row r="4" spans="1:10" s="4" customFormat="1" ht="22.5" customHeight="1">
      <c r="A4" s="320" t="s">
        <v>17</v>
      </c>
      <c r="B4" s="321"/>
      <c r="C4" s="321"/>
      <c r="D4" s="321"/>
      <c r="E4" s="321"/>
      <c r="F4" s="321"/>
      <c r="G4" s="286">
        <f>SUM(G3:G3)</f>
        <v>0</v>
      </c>
      <c r="H4" s="213"/>
      <c r="I4" s="114">
        <f>SUM(I3)</f>
        <v>0</v>
      </c>
      <c r="J4" s="199"/>
    </row>
    <row r="5" spans="1:10" ht="11.25">
      <c r="A5" s="47"/>
      <c r="B5" s="96"/>
      <c r="C5" s="60"/>
      <c r="D5" s="77"/>
      <c r="E5" s="77"/>
      <c r="F5" s="60"/>
      <c r="G5" s="60"/>
      <c r="H5" s="214"/>
      <c r="I5" s="60"/>
      <c r="J5" s="60"/>
    </row>
    <row r="6" spans="1:254" s="84" customFormat="1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4" customFormat="1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3:11" ht="15" customHeight="1"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  <row r="10" ht="11.25">
      <c r="E10" s="60"/>
    </row>
    <row r="11" ht="11.25">
      <c r="E11" s="60"/>
    </row>
    <row r="12" ht="11.25">
      <c r="E12" s="60"/>
    </row>
    <row r="13" ht="11.25">
      <c r="E13" s="60"/>
    </row>
    <row r="14" ht="11.25">
      <c r="E14" s="60"/>
    </row>
    <row r="15" ht="11.25">
      <c r="E15" s="60"/>
    </row>
    <row r="16" ht="11.25">
      <c r="E16" s="60"/>
    </row>
    <row r="17" ht="11.25">
      <c r="E17" s="60"/>
    </row>
    <row r="18" ht="11.25">
      <c r="E18" s="60"/>
    </row>
    <row r="19" ht="11.25">
      <c r="E19" s="60"/>
    </row>
    <row r="20" ht="11.25">
      <c r="E20" s="60"/>
    </row>
    <row r="21" ht="11.25">
      <c r="E21" s="60"/>
    </row>
    <row r="22" ht="11.25">
      <c r="E22" s="60"/>
    </row>
    <row r="23" ht="11.25">
      <c r="E23" s="60"/>
    </row>
    <row r="24" ht="11.25">
      <c r="E24" s="60"/>
    </row>
    <row r="25" ht="11.25">
      <c r="E25" s="60"/>
    </row>
    <row r="26" ht="11.25">
      <c r="E26" s="60"/>
    </row>
    <row r="27" ht="11.25">
      <c r="E27" s="60"/>
    </row>
    <row r="28" ht="11.25">
      <c r="E28" s="60"/>
    </row>
    <row r="29" ht="11.25">
      <c r="E29" s="60"/>
    </row>
    <row r="30" ht="11.25">
      <c r="E30" s="60"/>
    </row>
    <row r="31" ht="11.25">
      <c r="E31" s="60"/>
    </row>
    <row r="32" ht="11.25">
      <c r="E32" s="60"/>
    </row>
    <row r="33" ht="11.25">
      <c r="E33" s="60"/>
    </row>
    <row r="34" ht="11.25">
      <c r="E34" s="60"/>
    </row>
    <row r="35" ht="11.25">
      <c r="E35" s="60"/>
    </row>
    <row r="36" ht="11.25">
      <c r="E36" s="60"/>
    </row>
    <row r="37" ht="11.25">
      <c r="E37" s="60"/>
    </row>
    <row r="38" ht="11.25">
      <c r="E38" s="60"/>
    </row>
    <row r="39" ht="11.25">
      <c r="E39" s="60"/>
    </row>
    <row r="40" ht="11.25">
      <c r="E40" s="60"/>
    </row>
    <row r="41" ht="11.25">
      <c r="E41" s="60"/>
    </row>
    <row r="42" ht="11.25">
      <c r="E42" s="60"/>
    </row>
    <row r="43" ht="11.25">
      <c r="E43" s="60"/>
    </row>
    <row r="44" ht="11.25">
      <c r="E44" s="60"/>
    </row>
    <row r="45" ht="11.25">
      <c r="E45" s="60"/>
    </row>
    <row r="46" ht="11.25">
      <c r="E46" s="60"/>
    </row>
    <row r="47" ht="11.25">
      <c r="E47" s="60"/>
    </row>
    <row r="48" ht="11.25">
      <c r="E48" s="60"/>
    </row>
    <row r="49" ht="11.25">
      <c r="E49" s="60"/>
    </row>
    <row r="50" ht="11.25">
      <c r="E50" s="60"/>
    </row>
    <row r="51" ht="11.25">
      <c r="E51" s="60"/>
    </row>
    <row r="52" ht="11.25">
      <c r="E52" s="60"/>
    </row>
    <row r="53" ht="11.25">
      <c r="E53" s="60"/>
    </row>
    <row r="54" ht="11.25">
      <c r="E54" s="60"/>
    </row>
    <row r="55" ht="11.25">
      <c r="E55" s="60"/>
    </row>
    <row r="56" ht="11.25">
      <c r="E56" s="60"/>
    </row>
    <row r="57" ht="11.25">
      <c r="E57" s="60"/>
    </row>
    <row r="58" ht="11.25">
      <c r="E58" s="60"/>
    </row>
    <row r="59" ht="11.25">
      <c r="E59" s="60"/>
    </row>
    <row r="60" ht="11.25">
      <c r="E60" s="60"/>
    </row>
    <row r="61" ht="11.25">
      <c r="E61" s="60"/>
    </row>
    <row r="62" ht="11.25">
      <c r="E62" s="60"/>
    </row>
    <row r="63" ht="11.25">
      <c r="E63" s="60"/>
    </row>
    <row r="64" ht="11.25">
      <c r="E64" s="60"/>
    </row>
    <row r="65" ht="11.25">
      <c r="E65" s="60"/>
    </row>
    <row r="66" ht="11.25">
      <c r="E66" s="60"/>
    </row>
    <row r="67" ht="11.25">
      <c r="E67" s="60"/>
    </row>
    <row r="68" ht="11.25">
      <c r="E68" s="60"/>
    </row>
    <row r="69" ht="11.25">
      <c r="E69" s="60"/>
    </row>
    <row r="70" ht="11.25">
      <c r="E70" s="60"/>
    </row>
    <row r="71" ht="11.25">
      <c r="E71" s="60"/>
    </row>
    <row r="72" ht="11.25">
      <c r="E72" s="60"/>
    </row>
    <row r="73" ht="11.25">
      <c r="E73" s="60"/>
    </row>
    <row r="74" ht="11.25">
      <c r="E74" s="60"/>
    </row>
    <row r="75" ht="11.25">
      <c r="E75" s="60"/>
    </row>
    <row r="76" ht="11.25">
      <c r="E76" s="60"/>
    </row>
    <row r="77" ht="11.25">
      <c r="E77" s="60"/>
    </row>
    <row r="78" ht="11.25">
      <c r="E78" s="60"/>
    </row>
    <row r="79" ht="11.25">
      <c r="E79" s="60"/>
    </row>
    <row r="80" ht="11.25">
      <c r="E80" s="60"/>
    </row>
    <row r="81" ht="11.25">
      <c r="E81" s="60"/>
    </row>
    <row r="82" ht="11.25">
      <c r="E82" s="60"/>
    </row>
    <row r="83" ht="11.25">
      <c r="E83" s="60"/>
    </row>
    <row r="84" ht="11.25">
      <c r="E84" s="60"/>
    </row>
    <row r="85" ht="11.25">
      <c r="E85" s="60"/>
    </row>
    <row r="86" ht="11.25">
      <c r="E86" s="60"/>
    </row>
    <row r="87" ht="11.25">
      <c r="E87" s="60"/>
    </row>
    <row r="88" ht="11.25">
      <c r="E88" s="60"/>
    </row>
    <row r="89" ht="11.25">
      <c r="E89" s="60"/>
    </row>
    <row r="90" ht="11.25">
      <c r="E90" s="60"/>
    </row>
    <row r="91" ht="11.25">
      <c r="E91" s="60"/>
    </row>
    <row r="92" ht="11.25">
      <c r="E92" s="60"/>
    </row>
    <row r="93" ht="11.25">
      <c r="E93" s="60"/>
    </row>
    <row r="94" ht="11.25">
      <c r="E94" s="60"/>
    </row>
    <row r="95" ht="11.25">
      <c r="E95" s="60"/>
    </row>
    <row r="96" ht="11.25">
      <c r="E96" s="60"/>
    </row>
    <row r="97" ht="11.25">
      <c r="E97" s="60"/>
    </row>
    <row r="98" ht="11.25">
      <c r="E98" s="60"/>
    </row>
    <row r="99" ht="11.25">
      <c r="E99" s="60"/>
    </row>
    <row r="100" ht="11.25">
      <c r="E100" s="60"/>
    </row>
    <row r="101" ht="11.25">
      <c r="E101" s="60"/>
    </row>
    <row r="102" ht="11.25">
      <c r="E102" s="60"/>
    </row>
    <row r="103" ht="11.25">
      <c r="E103" s="60"/>
    </row>
    <row r="104" ht="11.25">
      <c r="E104" s="60"/>
    </row>
    <row r="105" ht="11.25">
      <c r="E105" s="60"/>
    </row>
    <row r="106" ht="11.25">
      <c r="E106" s="60"/>
    </row>
    <row r="107" ht="11.25">
      <c r="E107" s="60"/>
    </row>
    <row r="108" ht="11.25">
      <c r="E108" s="60"/>
    </row>
    <row r="109" ht="11.25">
      <c r="E109" s="60"/>
    </row>
    <row r="110" ht="11.25">
      <c r="E110" s="60"/>
    </row>
    <row r="111" ht="11.25">
      <c r="E111" s="60"/>
    </row>
    <row r="112" ht="11.25">
      <c r="E112" s="60"/>
    </row>
    <row r="113" ht="11.25">
      <c r="E113" s="60"/>
    </row>
    <row r="114" ht="11.25">
      <c r="E114" s="60"/>
    </row>
    <row r="115" ht="11.25">
      <c r="E115" s="60"/>
    </row>
    <row r="116" ht="11.25">
      <c r="E116" s="60"/>
    </row>
    <row r="117" ht="11.25">
      <c r="E117" s="60"/>
    </row>
    <row r="118" ht="11.25">
      <c r="E118" s="60"/>
    </row>
    <row r="119" ht="11.25">
      <c r="E119" s="60"/>
    </row>
    <row r="120" ht="11.25">
      <c r="E120" s="60"/>
    </row>
    <row r="121" ht="11.25">
      <c r="E121" s="60"/>
    </row>
    <row r="122" ht="11.25">
      <c r="E122" s="60"/>
    </row>
    <row r="123" ht="11.25">
      <c r="E123" s="60"/>
    </row>
    <row r="124" ht="11.25">
      <c r="E124" s="60"/>
    </row>
    <row r="125" ht="11.25">
      <c r="E125" s="60"/>
    </row>
    <row r="126" ht="11.25">
      <c r="E126" s="60"/>
    </row>
    <row r="127" ht="11.25">
      <c r="E127" s="60"/>
    </row>
    <row r="128" ht="11.25">
      <c r="E128" s="60"/>
    </row>
    <row r="129" ht="11.25">
      <c r="E129" s="60"/>
    </row>
    <row r="130" ht="11.25">
      <c r="E130" s="60"/>
    </row>
    <row r="131" ht="11.25">
      <c r="E131" s="60"/>
    </row>
    <row r="132" ht="11.25">
      <c r="E132" s="60"/>
    </row>
    <row r="133" ht="11.25">
      <c r="E133" s="60"/>
    </row>
    <row r="134" ht="11.25">
      <c r="E134" s="60"/>
    </row>
    <row r="135" ht="11.25">
      <c r="E135" s="60"/>
    </row>
    <row r="136" ht="11.25">
      <c r="E136" s="60"/>
    </row>
    <row r="137" ht="11.25">
      <c r="E137" s="60"/>
    </row>
    <row r="138" ht="11.25">
      <c r="E138" s="60"/>
    </row>
    <row r="139" ht="11.25">
      <c r="E139" s="60"/>
    </row>
    <row r="140" ht="11.25">
      <c r="E140" s="60"/>
    </row>
    <row r="141" ht="11.25">
      <c r="E141" s="60"/>
    </row>
    <row r="142" ht="11.25">
      <c r="E142" s="60"/>
    </row>
    <row r="143" ht="11.25">
      <c r="E143" s="60"/>
    </row>
    <row r="144" ht="11.25">
      <c r="E144" s="60"/>
    </row>
    <row r="145" ht="11.25">
      <c r="E145" s="60"/>
    </row>
    <row r="146" ht="11.25">
      <c r="E146" s="60"/>
    </row>
    <row r="147" ht="11.25">
      <c r="E147" s="60"/>
    </row>
    <row r="148" ht="11.25">
      <c r="E148" s="60"/>
    </row>
    <row r="149" ht="11.25">
      <c r="E149" s="60"/>
    </row>
    <row r="150" ht="11.25">
      <c r="E150" s="60"/>
    </row>
    <row r="151" ht="11.25">
      <c r="E151" s="60"/>
    </row>
    <row r="152" ht="11.25">
      <c r="E152" s="60"/>
    </row>
    <row r="153" ht="11.25">
      <c r="E153" s="60"/>
    </row>
    <row r="154" ht="11.25">
      <c r="E154" s="60"/>
    </row>
    <row r="155" ht="11.25">
      <c r="E155" s="60"/>
    </row>
    <row r="156" ht="11.25">
      <c r="E156" s="60"/>
    </row>
    <row r="157" ht="11.25">
      <c r="E157" s="60"/>
    </row>
    <row r="158" ht="11.25">
      <c r="E158" s="60"/>
    </row>
    <row r="159" ht="11.25">
      <c r="E159" s="60"/>
    </row>
    <row r="160" ht="11.25">
      <c r="E160" s="60"/>
    </row>
    <row r="161" ht="11.25">
      <c r="E161" s="60"/>
    </row>
    <row r="162" ht="11.25">
      <c r="E162" s="60"/>
    </row>
    <row r="163" ht="11.25">
      <c r="E163" s="60"/>
    </row>
    <row r="164" ht="11.25">
      <c r="E164" s="60"/>
    </row>
    <row r="165" ht="11.25">
      <c r="E165" s="60"/>
    </row>
    <row r="166" ht="11.25">
      <c r="E166" s="60"/>
    </row>
    <row r="167" ht="11.25">
      <c r="E167" s="60"/>
    </row>
    <row r="168" ht="11.25">
      <c r="E168" s="60"/>
    </row>
    <row r="169" ht="11.25">
      <c r="E169" s="60"/>
    </row>
    <row r="170" ht="11.25">
      <c r="E170" s="60"/>
    </row>
    <row r="171" ht="11.25">
      <c r="E171" s="60"/>
    </row>
    <row r="172" ht="11.25">
      <c r="E172" s="60"/>
    </row>
    <row r="173" ht="11.25">
      <c r="E173" s="60"/>
    </row>
    <row r="174" ht="11.25">
      <c r="E174" s="60"/>
    </row>
    <row r="175" ht="11.25">
      <c r="E175" s="60"/>
    </row>
    <row r="176" ht="11.25">
      <c r="E176" s="60"/>
    </row>
    <row r="177" ht="11.25">
      <c r="E177" s="60"/>
    </row>
    <row r="178" ht="11.25">
      <c r="E178" s="60"/>
    </row>
    <row r="179" ht="11.25">
      <c r="E179" s="60"/>
    </row>
    <row r="180" ht="11.25">
      <c r="E180" s="60"/>
    </row>
    <row r="181" ht="11.25">
      <c r="E181" s="60"/>
    </row>
    <row r="182" ht="11.25">
      <c r="E182" s="60"/>
    </row>
    <row r="183" ht="11.25">
      <c r="E183" s="60"/>
    </row>
    <row r="184" ht="11.25">
      <c r="E184" s="60"/>
    </row>
    <row r="185" ht="11.25">
      <c r="E185" s="60"/>
    </row>
    <row r="186" ht="11.25">
      <c r="E186" s="60"/>
    </row>
    <row r="187" ht="11.25">
      <c r="E187" s="60"/>
    </row>
    <row r="188" ht="11.25">
      <c r="E188" s="60"/>
    </row>
    <row r="189" ht="11.25">
      <c r="E189" s="60"/>
    </row>
    <row r="190" ht="11.25">
      <c r="E190" s="60"/>
    </row>
    <row r="191" ht="11.25">
      <c r="E191" s="60"/>
    </row>
    <row r="192" ht="11.25">
      <c r="E192" s="60"/>
    </row>
    <row r="193" ht="11.25">
      <c r="E193" s="60"/>
    </row>
    <row r="194" ht="11.25">
      <c r="E194" s="60"/>
    </row>
    <row r="195" ht="11.25">
      <c r="E195" s="60"/>
    </row>
    <row r="196" ht="11.25">
      <c r="E196" s="60"/>
    </row>
    <row r="197" ht="11.25">
      <c r="E197" s="60"/>
    </row>
    <row r="198" ht="11.25">
      <c r="E198" s="60"/>
    </row>
    <row r="199" ht="11.25">
      <c r="E199" s="60"/>
    </row>
    <row r="200" ht="11.25">
      <c r="E200" s="60"/>
    </row>
    <row r="201" ht="11.25">
      <c r="E201" s="60"/>
    </row>
    <row r="202" ht="11.25">
      <c r="E202" s="60"/>
    </row>
    <row r="203" ht="11.25">
      <c r="E203" s="60"/>
    </row>
    <row r="204" ht="11.25">
      <c r="E204" s="60"/>
    </row>
    <row r="205" ht="11.25">
      <c r="E205" s="60"/>
    </row>
    <row r="206" ht="11.25">
      <c r="E206" s="60"/>
    </row>
    <row r="207" ht="11.25">
      <c r="E207" s="60"/>
    </row>
    <row r="208" ht="11.25">
      <c r="E208" s="60"/>
    </row>
    <row r="209" ht="11.25">
      <c r="E209" s="60"/>
    </row>
    <row r="210" ht="11.25">
      <c r="E210" s="60"/>
    </row>
    <row r="211" ht="11.25">
      <c r="E211" s="60"/>
    </row>
    <row r="212" ht="11.25">
      <c r="E212" s="60"/>
    </row>
    <row r="213" ht="11.25">
      <c r="E213" s="60"/>
    </row>
    <row r="214" ht="11.25">
      <c r="E214" s="60"/>
    </row>
    <row r="215" ht="11.25">
      <c r="E215" s="60"/>
    </row>
    <row r="216" ht="11.25">
      <c r="E216" s="60"/>
    </row>
    <row r="217" ht="11.25">
      <c r="E217" s="60"/>
    </row>
    <row r="218" ht="11.25">
      <c r="E218" s="60"/>
    </row>
    <row r="219" ht="11.25">
      <c r="E219" s="60"/>
    </row>
    <row r="220" ht="11.25">
      <c r="E220" s="60"/>
    </row>
    <row r="221" ht="11.25">
      <c r="E221" s="60"/>
    </row>
    <row r="222" ht="11.25">
      <c r="E222" s="60"/>
    </row>
    <row r="223" ht="11.25">
      <c r="E223" s="60"/>
    </row>
    <row r="224" ht="11.25">
      <c r="E224" s="60"/>
    </row>
    <row r="225" ht="11.25">
      <c r="E225" s="60"/>
    </row>
    <row r="226" ht="11.25">
      <c r="E226" s="60"/>
    </row>
    <row r="227" ht="11.25">
      <c r="E227" s="60"/>
    </row>
    <row r="228" ht="11.25">
      <c r="E228" s="60"/>
    </row>
    <row r="229" ht="11.25">
      <c r="E229" s="60"/>
    </row>
    <row r="230" ht="11.25">
      <c r="E230" s="60"/>
    </row>
    <row r="231" ht="11.25">
      <c r="E231" s="60"/>
    </row>
    <row r="232" ht="11.25">
      <c r="E232" s="60"/>
    </row>
    <row r="233" ht="11.25">
      <c r="E233" s="60"/>
    </row>
    <row r="234" ht="11.25">
      <c r="E234" s="60"/>
    </row>
    <row r="235" ht="11.25">
      <c r="E235" s="60"/>
    </row>
    <row r="236" ht="11.25">
      <c r="E236" s="60"/>
    </row>
    <row r="237" ht="11.25">
      <c r="E237" s="60"/>
    </row>
  </sheetData>
  <sheetProtection/>
  <mergeCells count="10">
    <mergeCell ref="C9:E9"/>
    <mergeCell ref="G9:K9"/>
    <mergeCell ref="B1:G1"/>
    <mergeCell ref="J1:K1"/>
    <mergeCell ref="A4:F4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&amp;C&amp;"Tahoma,Normalny"&amp;9ZP/18/2019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905"/>
  <sheetViews>
    <sheetView view="pageBreakPreview" zoomScale="90" zoomScaleNormal="90" zoomScaleSheetLayoutView="90" zoomScalePageLayoutView="0" workbookViewId="0" topLeftCell="C1">
      <selection activeCell="F3" sqref="F3:I10"/>
    </sheetView>
  </sheetViews>
  <sheetFormatPr defaultColWidth="11.50390625" defaultRowHeight="12.75"/>
  <cols>
    <col min="1" max="1" width="4.125" style="60" customWidth="1"/>
    <col min="2" max="2" width="60.625" style="57" customWidth="1"/>
    <col min="3" max="3" width="22.125" style="57" customWidth="1"/>
    <col min="4" max="4" width="5.375" style="60" customWidth="1"/>
    <col min="5" max="5" width="10.50390625" style="60" customWidth="1"/>
    <col min="6" max="6" width="10.625" style="57" customWidth="1"/>
    <col min="7" max="7" width="13.875" style="57" customWidth="1"/>
    <col min="8" max="8" width="7.50390625" style="57" customWidth="1"/>
    <col min="9" max="9" width="13.875" style="2" customWidth="1"/>
    <col min="10" max="10" width="9.375" style="57" customWidth="1"/>
    <col min="11" max="11" width="10.50390625" style="57" customWidth="1"/>
    <col min="12" max="16384" width="11.50390625" style="57" customWidth="1"/>
  </cols>
  <sheetData>
    <row r="1" spans="1:11" s="92" customFormat="1" ht="32.25" customHeight="1">
      <c r="A1" s="195"/>
      <c r="B1" s="325" t="s">
        <v>138</v>
      </c>
      <c r="C1" s="325"/>
      <c r="D1" s="325"/>
      <c r="E1" s="325"/>
      <c r="F1" s="325"/>
      <c r="G1" s="325"/>
      <c r="H1" s="181"/>
      <c r="I1" s="233"/>
      <c r="J1" s="314" t="s">
        <v>139</v>
      </c>
      <c r="K1" s="314"/>
    </row>
    <row r="2" spans="1:11" s="103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06" t="s">
        <v>5</v>
      </c>
      <c r="G2" s="107" t="s">
        <v>6</v>
      </c>
      <c r="H2" s="100" t="s">
        <v>81</v>
      </c>
      <c r="I2" s="175" t="s">
        <v>7</v>
      </c>
      <c r="J2" s="100" t="s">
        <v>8</v>
      </c>
      <c r="K2" s="100" t="s">
        <v>9</v>
      </c>
    </row>
    <row r="3" spans="1:11" ht="120" customHeight="1">
      <c r="A3" s="137">
        <v>1</v>
      </c>
      <c r="B3" s="253" t="s">
        <v>73</v>
      </c>
      <c r="C3" s="68"/>
      <c r="D3" s="137" t="s">
        <v>13</v>
      </c>
      <c r="E3" s="137">
        <v>20</v>
      </c>
      <c r="F3" s="81"/>
      <c r="G3" s="163"/>
      <c r="H3" s="149"/>
      <c r="I3" s="295"/>
      <c r="J3" s="87"/>
      <c r="K3" s="87"/>
    </row>
    <row r="4" spans="1:11" ht="141.75" customHeight="1">
      <c r="A4" s="6">
        <v>2</v>
      </c>
      <c r="B4" s="254" t="s">
        <v>67</v>
      </c>
      <c r="C4" s="44"/>
      <c r="D4" s="6" t="s">
        <v>13</v>
      </c>
      <c r="E4" s="6">
        <v>20</v>
      </c>
      <c r="F4" s="43"/>
      <c r="G4" s="163"/>
      <c r="H4" s="149"/>
      <c r="I4" s="295"/>
      <c r="J4" s="87"/>
      <c r="K4" s="87"/>
    </row>
    <row r="5" spans="1:11" ht="140.25" customHeight="1">
      <c r="A5" s="6">
        <v>3</v>
      </c>
      <c r="B5" s="255" t="s">
        <v>79</v>
      </c>
      <c r="C5" s="66"/>
      <c r="D5" s="6" t="s">
        <v>13</v>
      </c>
      <c r="E5" s="6">
        <v>50</v>
      </c>
      <c r="F5" s="43"/>
      <c r="G5" s="163"/>
      <c r="H5" s="149"/>
      <c r="I5" s="295"/>
      <c r="J5" s="87"/>
      <c r="K5" s="87"/>
    </row>
    <row r="6" spans="1:11" ht="129" customHeight="1">
      <c r="A6" s="6">
        <v>4</v>
      </c>
      <c r="B6" s="256" t="s">
        <v>80</v>
      </c>
      <c r="C6" s="306"/>
      <c r="D6" s="6" t="s">
        <v>13</v>
      </c>
      <c r="E6" s="6">
        <v>50</v>
      </c>
      <c r="F6" s="252"/>
      <c r="G6" s="163"/>
      <c r="H6" s="149"/>
      <c r="I6" s="295"/>
      <c r="J6" s="87"/>
      <c r="K6" s="87"/>
    </row>
    <row r="7" spans="1:11" ht="51" customHeight="1">
      <c r="A7" s="6">
        <v>5</v>
      </c>
      <c r="B7" s="257" t="s">
        <v>68</v>
      </c>
      <c r="C7" s="87"/>
      <c r="D7" s="10" t="s">
        <v>13</v>
      </c>
      <c r="E7" s="6">
        <v>50</v>
      </c>
      <c r="F7" s="252"/>
      <c r="G7" s="163"/>
      <c r="H7" s="149"/>
      <c r="I7" s="295"/>
      <c r="J7" s="87"/>
      <c r="K7" s="87"/>
    </row>
    <row r="8" spans="1:11" ht="44.25" customHeight="1">
      <c r="A8" s="6">
        <v>6</v>
      </c>
      <c r="B8" s="257" t="s">
        <v>69</v>
      </c>
      <c r="C8" s="87"/>
      <c r="D8" s="10" t="s">
        <v>13</v>
      </c>
      <c r="E8" s="6">
        <v>110</v>
      </c>
      <c r="F8" s="252"/>
      <c r="G8" s="163"/>
      <c r="H8" s="149"/>
      <c r="I8" s="295"/>
      <c r="J8" s="221"/>
      <c r="K8" s="87"/>
    </row>
    <row r="9" spans="1:11" ht="45.75" customHeight="1">
      <c r="A9" s="6">
        <v>7</v>
      </c>
      <c r="B9" s="257" t="s">
        <v>70</v>
      </c>
      <c r="C9" s="87"/>
      <c r="D9" s="10" t="s">
        <v>13</v>
      </c>
      <c r="E9" s="12">
        <v>350</v>
      </c>
      <c r="F9" s="39"/>
      <c r="G9" s="163"/>
      <c r="H9" s="149"/>
      <c r="I9" s="295"/>
      <c r="J9" s="87"/>
      <c r="K9" s="87"/>
    </row>
    <row r="10" spans="1:11" ht="45" customHeight="1">
      <c r="A10" s="6">
        <v>8</v>
      </c>
      <c r="B10" s="257" t="s">
        <v>71</v>
      </c>
      <c r="C10" s="87"/>
      <c r="D10" s="10" t="s">
        <v>13</v>
      </c>
      <c r="E10" s="12">
        <v>270</v>
      </c>
      <c r="F10" s="39"/>
      <c r="G10" s="163"/>
      <c r="H10" s="149"/>
      <c r="I10" s="295"/>
      <c r="J10" s="87"/>
      <c r="K10" s="87"/>
    </row>
    <row r="11" spans="1:9" ht="22.5" customHeight="1">
      <c r="A11" s="322" t="s">
        <v>17</v>
      </c>
      <c r="B11" s="323"/>
      <c r="C11" s="323"/>
      <c r="D11" s="323"/>
      <c r="E11" s="323"/>
      <c r="F11" s="324"/>
      <c r="G11" s="287">
        <f>SUM(G3:G10)</f>
        <v>0</v>
      </c>
      <c r="H11" s="58"/>
      <c r="I11" s="296">
        <f>SUM(I3:I10)</f>
        <v>0</v>
      </c>
    </row>
    <row r="12" spans="2:9" ht="11.25">
      <c r="B12" s="32"/>
      <c r="H12" s="52"/>
      <c r="I12" s="55"/>
    </row>
    <row r="13" spans="1:254" s="84" customFormat="1" ht="21" customHeight="1">
      <c r="A13" s="316" t="s">
        <v>177</v>
      </c>
      <c r="B13" s="316"/>
      <c r="C13" s="316"/>
      <c r="D13" s="316"/>
      <c r="E13" s="316"/>
      <c r="F13" s="316"/>
      <c r="G13" s="319"/>
      <c r="H13" s="319"/>
      <c r="I13" s="319"/>
      <c r="J13" s="319"/>
      <c r="K13" s="319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84" customFormat="1" ht="21" customHeight="1">
      <c r="A14" s="316" t="s">
        <v>178</v>
      </c>
      <c r="B14" s="316"/>
      <c r="C14" s="316"/>
      <c r="D14" s="316"/>
      <c r="E14" s="316"/>
      <c r="F14" s="316"/>
      <c r="G14" s="319"/>
      <c r="H14" s="319"/>
      <c r="I14" s="319"/>
      <c r="J14" s="319"/>
      <c r="K14" s="319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84" customFormat="1" ht="21" customHeight="1">
      <c r="A15" s="316" t="s">
        <v>174</v>
      </c>
      <c r="B15" s="316"/>
      <c r="C15" s="317"/>
      <c r="D15" s="317"/>
      <c r="E15" s="317"/>
      <c r="F15" s="273"/>
      <c r="G15" s="319"/>
      <c r="H15" s="319"/>
      <c r="I15" s="319"/>
      <c r="J15" s="319"/>
      <c r="K15" s="319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11" ht="15" customHeight="1">
      <c r="A16" s="2"/>
      <c r="C16" s="317" t="s">
        <v>175</v>
      </c>
      <c r="D16" s="317"/>
      <c r="E16" s="317"/>
      <c r="G16" s="318" t="s">
        <v>176</v>
      </c>
      <c r="H16" s="318"/>
      <c r="I16" s="318"/>
      <c r="J16" s="318"/>
      <c r="K16" s="318"/>
    </row>
    <row r="17" spans="8:10" ht="11.25">
      <c r="H17" s="52"/>
      <c r="I17" s="55"/>
      <c r="J17" s="52"/>
    </row>
    <row r="18" spans="8:10" ht="11.25">
      <c r="H18" s="52"/>
      <c r="I18" s="55"/>
      <c r="J18" s="52"/>
    </row>
    <row r="19" spans="8:10" ht="11.25">
      <c r="H19" s="52"/>
      <c r="I19" s="55"/>
      <c r="J19" s="52"/>
    </row>
    <row r="20" spans="8:10" ht="11.25">
      <c r="H20" s="52"/>
      <c r="I20" s="55"/>
      <c r="J20" s="52"/>
    </row>
    <row r="21" spans="8:10" ht="11.25">
      <c r="H21" s="52"/>
      <c r="I21" s="55"/>
      <c r="J21" s="52"/>
    </row>
    <row r="22" spans="8:10" ht="11.25">
      <c r="H22" s="52"/>
      <c r="I22" s="55"/>
      <c r="J22" s="52"/>
    </row>
    <row r="23" spans="8:10" ht="11.25">
      <c r="H23" s="52"/>
      <c r="I23" s="55"/>
      <c r="J23" s="52"/>
    </row>
    <row r="24" spans="8:10" ht="11.25">
      <c r="H24" s="52"/>
      <c r="I24" s="55"/>
      <c r="J24" s="52"/>
    </row>
    <row r="25" spans="8:9" ht="23.25" customHeight="1">
      <c r="H25" s="52"/>
      <c r="I25" s="55"/>
    </row>
    <row r="26" spans="8:9" ht="11.25">
      <c r="H26" s="52"/>
      <c r="I26" s="55"/>
    </row>
    <row r="27" spans="8:9" ht="11.25">
      <c r="H27" s="52"/>
      <c r="I27" s="55"/>
    </row>
    <row r="28" spans="8:9" ht="11.25">
      <c r="H28" s="52"/>
      <c r="I28" s="55"/>
    </row>
    <row r="29" spans="8:9" ht="11.25">
      <c r="H29" s="52"/>
      <c r="I29" s="55"/>
    </row>
    <row r="30" spans="8:9" ht="11.25">
      <c r="H30" s="52"/>
      <c r="I30" s="55"/>
    </row>
    <row r="31" spans="8:9" ht="11.25">
      <c r="H31" s="52"/>
      <c r="I31" s="55"/>
    </row>
    <row r="32" spans="8:9" ht="11.25">
      <c r="H32" s="52"/>
      <c r="I32" s="55"/>
    </row>
    <row r="33" spans="8:9" ht="11.25">
      <c r="H33" s="52"/>
      <c r="I33" s="55"/>
    </row>
    <row r="34" spans="8:9" ht="11.25">
      <c r="H34" s="52"/>
      <c r="I34" s="55"/>
    </row>
    <row r="35" spans="8:9" ht="11.25">
      <c r="H35" s="52"/>
      <c r="I35" s="55"/>
    </row>
    <row r="36" spans="8:9" ht="11.25">
      <c r="H36" s="52"/>
      <c r="I36" s="55"/>
    </row>
    <row r="37" spans="8:9" ht="11.25">
      <c r="H37" s="52"/>
      <c r="I37" s="55"/>
    </row>
    <row r="38" spans="8:9" ht="11.25">
      <c r="H38" s="52"/>
      <c r="I38" s="55"/>
    </row>
    <row r="39" spans="8:9" ht="11.25">
      <c r="H39" s="52"/>
      <c r="I39" s="55"/>
    </row>
    <row r="40" spans="8:9" ht="11.25">
      <c r="H40" s="52"/>
      <c r="I40" s="55"/>
    </row>
    <row r="41" spans="8:9" ht="11.25">
      <c r="H41" s="52"/>
      <c r="I41" s="55"/>
    </row>
    <row r="42" spans="8:9" ht="11.25">
      <c r="H42" s="52"/>
      <c r="I42" s="55"/>
    </row>
    <row r="43" spans="8:9" ht="11.25">
      <c r="H43" s="52"/>
      <c r="I43" s="55"/>
    </row>
    <row r="44" spans="8:9" ht="11.25">
      <c r="H44" s="52"/>
      <c r="I44" s="55"/>
    </row>
    <row r="45" spans="8:9" ht="11.25">
      <c r="H45" s="52"/>
      <c r="I45" s="55"/>
    </row>
    <row r="46" spans="8:9" ht="11.25">
      <c r="H46" s="52"/>
      <c r="I46" s="55"/>
    </row>
    <row r="47" spans="8:9" ht="11.25">
      <c r="H47" s="52"/>
      <c r="I47" s="55"/>
    </row>
    <row r="48" spans="8:9" ht="11.25">
      <c r="H48" s="52"/>
      <c r="I48" s="55"/>
    </row>
    <row r="49" spans="8:9" ht="11.25">
      <c r="H49" s="52"/>
      <c r="I49" s="55"/>
    </row>
    <row r="50" spans="8:9" ht="11.25">
      <c r="H50" s="52"/>
      <c r="I50" s="55"/>
    </row>
    <row r="51" spans="8:9" ht="11.25">
      <c r="H51" s="52"/>
      <c r="I51" s="55"/>
    </row>
    <row r="52" spans="8:9" ht="11.25">
      <c r="H52" s="52"/>
      <c r="I52" s="55"/>
    </row>
    <row r="53" spans="8:9" ht="11.25">
      <c r="H53" s="52"/>
      <c r="I53" s="55"/>
    </row>
    <row r="54" spans="8:9" ht="11.25">
      <c r="H54" s="52"/>
      <c r="I54" s="55"/>
    </row>
    <row r="55" spans="8:9" ht="11.25">
      <c r="H55" s="52"/>
      <c r="I55" s="55"/>
    </row>
    <row r="56" spans="8:9" ht="11.25">
      <c r="H56" s="52"/>
      <c r="I56" s="55"/>
    </row>
    <row r="57" spans="8:9" ht="11.25">
      <c r="H57" s="52"/>
      <c r="I57" s="55"/>
    </row>
    <row r="58" spans="8:9" ht="11.25">
      <c r="H58" s="52"/>
      <c r="I58" s="55"/>
    </row>
    <row r="59" spans="8:9" ht="11.25">
      <c r="H59" s="52"/>
      <c r="I59" s="55"/>
    </row>
    <row r="60" spans="8:9" ht="11.25">
      <c r="H60" s="52"/>
      <c r="I60" s="55"/>
    </row>
    <row r="61" spans="8:9" ht="11.25">
      <c r="H61" s="52"/>
      <c r="I61" s="55"/>
    </row>
    <row r="62" spans="8:9" ht="11.25">
      <c r="H62" s="52"/>
      <c r="I62" s="55"/>
    </row>
    <row r="63" spans="8:9" ht="11.25">
      <c r="H63" s="52"/>
      <c r="I63" s="55"/>
    </row>
    <row r="64" spans="8:9" ht="11.25">
      <c r="H64" s="52"/>
      <c r="I64" s="55"/>
    </row>
    <row r="65" spans="8:9" ht="11.25">
      <c r="H65" s="52"/>
      <c r="I65" s="55"/>
    </row>
    <row r="66" spans="8:9" ht="11.25">
      <c r="H66" s="52"/>
      <c r="I66" s="55"/>
    </row>
    <row r="67" spans="8:9" ht="11.25">
      <c r="H67" s="52"/>
      <c r="I67" s="55"/>
    </row>
    <row r="68" spans="8:9" ht="11.25">
      <c r="H68" s="52"/>
      <c r="I68" s="55"/>
    </row>
    <row r="69" spans="8:9" ht="11.25">
      <c r="H69" s="52"/>
      <c r="I69" s="55"/>
    </row>
    <row r="70" spans="8:9" ht="11.25">
      <c r="H70" s="52"/>
      <c r="I70" s="55"/>
    </row>
    <row r="71" spans="8:9" ht="11.25">
      <c r="H71" s="52"/>
      <c r="I71" s="55"/>
    </row>
    <row r="72" spans="8:9" ht="11.25">
      <c r="H72" s="52"/>
      <c r="I72" s="55"/>
    </row>
    <row r="73" spans="8:9" ht="11.25">
      <c r="H73" s="52"/>
      <c r="I73" s="55"/>
    </row>
    <row r="74" spans="8:9" ht="11.25">
      <c r="H74" s="52"/>
      <c r="I74" s="55"/>
    </row>
    <row r="75" spans="8:9" ht="11.25">
      <c r="H75" s="52"/>
      <c r="I75" s="55"/>
    </row>
    <row r="76" spans="8:9" ht="11.25">
      <c r="H76" s="52"/>
      <c r="I76" s="55"/>
    </row>
    <row r="77" spans="8:9" ht="11.25">
      <c r="H77" s="52"/>
      <c r="I77" s="55"/>
    </row>
    <row r="78" spans="8:9" ht="11.25">
      <c r="H78" s="52"/>
      <c r="I78" s="55"/>
    </row>
    <row r="79" spans="8:9" ht="11.25">
      <c r="H79" s="52"/>
      <c r="I79" s="55"/>
    </row>
    <row r="80" spans="8:9" ht="11.25">
      <c r="H80" s="52"/>
      <c r="I80" s="55"/>
    </row>
    <row r="81" spans="8:9" ht="11.25">
      <c r="H81" s="52"/>
      <c r="I81" s="55"/>
    </row>
    <row r="82" spans="8:9" ht="11.25">
      <c r="H82" s="52"/>
      <c r="I82" s="55"/>
    </row>
    <row r="83" spans="8:9" ht="11.25">
      <c r="H83" s="52"/>
      <c r="I83" s="55"/>
    </row>
    <row r="84" spans="8:9" ht="11.25">
      <c r="H84" s="52"/>
      <c r="I84" s="55"/>
    </row>
    <row r="85" spans="8:9" ht="11.25">
      <c r="H85" s="52"/>
      <c r="I85" s="55"/>
    </row>
    <row r="86" spans="8:9" ht="11.25">
      <c r="H86" s="52"/>
      <c r="I86" s="55"/>
    </row>
    <row r="87" spans="8:9" ht="11.25">
      <c r="H87" s="52"/>
      <c r="I87" s="55"/>
    </row>
    <row r="88" spans="8:9" ht="11.25">
      <c r="H88" s="52"/>
      <c r="I88" s="55"/>
    </row>
    <row r="89" spans="8:9" ht="11.25">
      <c r="H89" s="52"/>
      <c r="I89" s="55"/>
    </row>
    <row r="90" spans="8:9" ht="11.25">
      <c r="H90" s="52"/>
      <c r="I90" s="55"/>
    </row>
    <row r="91" spans="8:9" ht="11.25">
      <c r="H91" s="52"/>
      <c r="I91" s="55"/>
    </row>
    <row r="92" spans="8:9" ht="11.25">
      <c r="H92" s="52"/>
      <c r="I92" s="55"/>
    </row>
    <row r="93" spans="8:9" ht="11.25">
      <c r="H93" s="52"/>
      <c r="I93" s="55"/>
    </row>
    <row r="94" spans="8:9" ht="11.25">
      <c r="H94" s="52"/>
      <c r="I94" s="55"/>
    </row>
    <row r="95" spans="8:9" ht="11.25">
      <c r="H95" s="52"/>
      <c r="I95" s="55"/>
    </row>
    <row r="96" spans="8:9" ht="11.25">
      <c r="H96" s="52"/>
      <c r="I96" s="55"/>
    </row>
    <row r="97" spans="8:9" ht="11.25">
      <c r="H97" s="52"/>
      <c r="I97" s="55"/>
    </row>
    <row r="98" spans="8:9" ht="11.25">
      <c r="H98" s="52"/>
      <c r="I98" s="55"/>
    </row>
    <row r="99" spans="8:9" ht="11.25">
      <c r="H99" s="52"/>
      <c r="I99" s="55"/>
    </row>
    <row r="100" spans="8:9" ht="11.25">
      <c r="H100" s="52"/>
      <c r="I100" s="55"/>
    </row>
    <row r="101" spans="8:9" ht="11.25">
      <c r="H101" s="52"/>
      <c r="I101" s="55"/>
    </row>
    <row r="102" spans="8:9" ht="11.25">
      <c r="H102" s="52"/>
      <c r="I102" s="55"/>
    </row>
    <row r="103" spans="8:9" ht="11.25">
      <c r="H103" s="52"/>
      <c r="I103" s="55"/>
    </row>
    <row r="104" spans="8:9" ht="11.25">
      <c r="H104" s="52"/>
      <c r="I104" s="55"/>
    </row>
    <row r="105" spans="8:9" ht="11.25">
      <c r="H105" s="52"/>
      <c r="I105" s="55"/>
    </row>
    <row r="106" spans="8:9" ht="11.25">
      <c r="H106" s="52"/>
      <c r="I106" s="55"/>
    </row>
    <row r="107" spans="8:9" ht="11.25">
      <c r="H107" s="52"/>
      <c r="I107" s="55"/>
    </row>
    <row r="108" spans="8:9" ht="11.25">
      <c r="H108" s="52"/>
      <c r="I108" s="55"/>
    </row>
    <row r="109" spans="8:9" ht="11.25">
      <c r="H109" s="52"/>
      <c r="I109" s="55"/>
    </row>
    <row r="110" spans="8:9" ht="11.25">
      <c r="H110" s="52"/>
      <c r="I110" s="55"/>
    </row>
    <row r="111" spans="8:9" ht="11.25">
      <c r="H111" s="52"/>
      <c r="I111" s="55"/>
    </row>
    <row r="112" spans="8:9" ht="11.25">
      <c r="H112" s="52"/>
      <c r="I112" s="55"/>
    </row>
    <row r="113" spans="8:9" ht="11.25">
      <c r="H113" s="52"/>
      <c r="I113" s="55"/>
    </row>
    <row r="114" spans="8:9" ht="11.25">
      <c r="H114" s="52"/>
      <c r="I114" s="55"/>
    </row>
    <row r="115" spans="8:9" ht="11.25">
      <c r="H115" s="52"/>
      <c r="I115" s="55"/>
    </row>
    <row r="116" spans="8:9" ht="11.25">
      <c r="H116" s="52"/>
      <c r="I116" s="55"/>
    </row>
    <row r="117" spans="8:9" ht="11.25">
      <c r="H117" s="52"/>
      <c r="I117" s="55"/>
    </row>
    <row r="118" spans="8:9" ht="11.25">
      <c r="H118" s="52"/>
      <c r="I118" s="55"/>
    </row>
    <row r="119" spans="8:9" ht="11.25">
      <c r="H119" s="52"/>
      <c r="I119" s="55"/>
    </row>
    <row r="120" spans="8:9" ht="11.25">
      <c r="H120" s="52"/>
      <c r="I120" s="55"/>
    </row>
    <row r="121" spans="8:9" ht="11.25">
      <c r="H121" s="52"/>
      <c r="I121" s="55"/>
    </row>
    <row r="122" spans="8:9" ht="11.25">
      <c r="H122" s="52"/>
      <c r="I122" s="55"/>
    </row>
    <row r="123" spans="8:9" ht="11.25">
      <c r="H123" s="52"/>
      <c r="I123" s="55"/>
    </row>
    <row r="124" spans="8:9" ht="11.25">
      <c r="H124" s="52"/>
      <c r="I124" s="55"/>
    </row>
    <row r="125" spans="8:9" ht="11.25">
      <c r="H125" s="52"/>
      <c r="I125" s="55"/>
    </row>
    <row r="126" spans="8:9" ht="11.25">
      <c r="H126" s="52"/>
      <c r="I126" s="55"/>
    </row>
    <row r="127" spans="8:9" ht="11.25">
      <c r="H127" s="52"/>
      <c r="I127" s="55"/>
    </row>
    <row r="128" spans="8:9" ht="11.25">
      <c r="H128" s="52"/>
      <c r="I128" s="55"/>
    </row>
    <row r="129" spans="8:9" ht="11.25">
      <c r="H129" s="52"/>
      <c r="I129" s="55"/>
    </row>
    <row r="130" spans="8:9" ht="11.25">
      <c r="H130" s="52"/>
      <c r="I130" s="55"/>
    </row>
    <row r="131" spans="8:9" ht="11.25">
      <c r="H131" s="52"/>
      <c r="I131" s="55"/>
    </row>
    <row r="132" spans="8:9" ht="11.25">
      <c r="H132" s="52"/>
      <c r="I132" s="55"/>
    </row>
    <row r="133" spans="8:9" ht="11.25">
      <c r="H133" s="52"/>
      <c r="I133" s="55"/>
    </row>
    <row r="134" spans="8:9" ht="11.25">
      <c r="H134" s="52"/>
      <c r="I134" s="55"/>
    </row>
    <row r="135" spans="8:9" ht="11.25">
      <c r="H135" s="52"/>
      <c r="I135" s="55"/>
    </row>
    <row r="136" spans="8:9" ht="11.25">
      <c r="H136" s="52"/>
      <c r="I136" s="55"/>
    </row>
    <row r="137" spans="8:9" ht="11.25">
      <c r="H137" s="52"/>
      <c r="I137" s="55"/>
    </row>
    <row r="138" spans="8:9" ht="11.25">
      <c r="H138" s="52"/>
      <c r="I138" s="55"/>
    </row>
    <row r="139" spans="8:9" ht="11.25">
      <c r="H139" s="52"/>
      <c r="I139" s="55"/>
    </row>
    <row r="140" spans="8:9" ht="11.25">
      <c r="H140" s="52"/>
      <c r="I140" s="55"/>
    </row>
    <row r="141" spans="8:9" ht="11.25">
      <c r="H141" s="52"/>
      <c r="I141" s="55"/>
    </row>
    <row r="142" spans="8:9" ht="11.25">
      <c r="H142" s="52"/>
      <c r="I142" s="55"/>
    </row>
    <row r="143" spans="8:9" ht="11.25">
      <c r="H143" s="52"/>
      <c r="I143" s="55"/>
    </row>
    <row r="144" spans="8:9" ht="11.25">
      <c r="H144" s="52"/>
      <c r="I144" s="55"/>
    </row>
    <row r="145" spans="8:9" ht="11.25">
      <c r="H145" s="52"/>
      <c r="I145" s="55"/>
    </row>
    <row r="146" spans="8:9" ht="11.25">
      <c r="H146" s="52"/>
      <c r="I146" s="55"/>
    </row>
    <row r="147" spans="8:9" ht="11.25">
      <c r="H147" s="52"/>
      <c r="I147" s="55"/>
    </row>
    <row r="148" spans="8:9" ht="11.25">
      <c r="H148" s="52"/>
      <c r="I148" s="55"/>
    </row>
    <row r="149" spans="8:9" ht="11.25">
      <c r="H149" s="52"/>
      <c r="I149" s="55"/>
    </row>
    <row r="150" spans="8:9" ht="11.25">
      <c r="H150" s="52"/>
      <c r="I150" s="55"/>
    </row>
    <row r="151" spans="8:9" ht="11.25">
      <c r="H151" s="52"/>
      <c r="I151" s="55"/>
    </row>
    <row r="152" spans="8:9" ht="11.25">
      <c r="H152" s="52"/>
      <c r="I152" s="55"/>
    </row>
    <row r="153" spans="8:9" ht="11.25">
      <c r="H153" s="52"/>
      <c r="I153" s="55"/>
    </row>
    <row r="154" spans="8:9" ht="11.25">
      <c r="H154" s="52"/>
      <c r="I154" s="55"/>
    </row>
    <row r="155" spans="8:9" ht="11.25">
      <c r="H155" s="52"/>
      <c r="I155" s="55"/>
    </row>
    <row r="156" spans="8:9" ht="11.25">
      <c r="H156" s="52"/>
      <c r="I156" s="55"/>
    </row>
    <row r="157" spans="8:9" ht="11.25">
      <c r="H157" s="52"/>
      <c r="I157" s="55"/>
    </row>
    <row r="158" spans="8:9" ht="11.25">
      <c r="H158" s="52"/>
      <c r="I158" s="55"/>
    </row>
    <row r="159" spans="8:9" ht="11.25">
      <c r="H159" s="52"/>
      <c r="I159" s="55"/>
    </row>
    <row r="160" spans="8:9" ht="11.25">
      <c r="H160" s="52"/>
      <c r="I160" s="55"/>
    </row>
    <row r="161" spans="8:9" ht="11.25">
      <c r="H161" s="52"/>
      <c r="I161" s="55"/>
    </row>
    <row r="162" spans="8:9" ht="11.25">
      <c r="H162" s="52"/>
      <c r="I162" s="55"/>
    </row>
    <row r="163" spans="8:9" ht="11.25">
      <c r="H163" s="52"/>
      <c r="I163" s="55"/>
    </row>
    <row r="164" spans="8:9" ht="11.25">
      <c r="H164" s="52"/>
      <c r="I164" s="55"/>
    </row>
    <row r="165" spans="8:9" ht="11.25">
      <c r="H165" s="52"/>
      <c r="I165" s="55"/>
    </row>
    <row r="166" spans="8:9" ht="11.25">
      <c r="H166" s="52"/>
      <c r="I166" s="55"/>
    </row>
    <row r="167" spans="8:9" ht="11.25">
      <c r="H167" s="52"/>
      <c r="I167" s="55"/>
    </row>
    <row r="168" spans="8:9" ht="11.25">
      <c r="H168" s="52"/>
      <c r="I168" s="55"/>
    </row>
    <row r="169" spans="8:9" ht="11.25">
      <c r="H169" s="52"/>
      <c r="I169" s="55"/>
    </row>
    <row r="170" spans="8:9" ht="11.25">
      <c r="H170" s="52"/>
      <c r="I170" s="55"/>
    </row>
    <row r="171" spans="8:9" ht="11.25">
      <c r="H171" s="52"/>
      <c r="I171" s="55"/>
    </row>
    <row r="172" spans="8:9" ht="11.25">
      <c r="H172" s="52"/>
      <c r="I172" s="55"/>
    </row>
    <row r="173" spans="8:9" ht="11.25">
      <c r="H173" s="52"/>
      <c r="I173" s="55"/>
    </row>
    <row r="174" spans="8:9" ht="11.25">
      <c r="H174" s="52"/>
      <c r="I174" s="55"/>
    </row>
    <row r="175" spans="8:9" ht="11.25">
      <c r="H175" s="52"/>
      <c r="I175" s="55"/>
    </row>
    <row r="176" spans="8:9" ht="11.25">
      <c r="H176" s="52"/>
      <c r="I176" s="55"/>
    </row>
    <row r="177" spans="8:9" ht="11.25">
      <c r="H177" s="52"/>
      <c r="I177" s="55"/>
    </row>
    <row r="178" spans="8:9" ht="11.25">
      <c r="H178" s="52"/>
      <c r="I178" s="55"/>
    </row>
    <row r="179" spans="8:9" ht="11.25">
      <c r="H179" s="52"/>
      <c r="I179" s="55"/>
    </row>
    <row r="180" spans="8:9" ht="11.25">
      <c r="H180" s="52"/>
      <c r="I180" s="55"/>
    </row>
    <row r="181" spans="8:9" ht="11.25">
      <c r="H181" s="52"/>
      <c r="I181" s="55"/>
    </row>
    <row r="182" spans="8:9" ht="11.25">
      <c r="H182" s="52"/>
      <c r="I182" s="55"/>
    </row>
    <row r="183" spans="8:9" ht="11.25">
      <c r="H183" s="52"/>
      <c r="I183" s="55"/>
    </row>
    <row r="184" spans="8:9" ht="11.25">
      <c r="H184" s="52"/>
      <c r="I184" s="55"/>
    </row>
    <row r="185" spans="8:9" ht="11.25">
      <c r="H185" s="52"/>
      <c r="I185" s="55"/>
    </row>
    <row r="186" spans="8:9" ht="11.25">
      <c r="H186" s="52"/>
      <c r="I186" s="55"/>
    </row>
    <row r="187" spans="8:9" ht="11.25">
      <c r="H187" s="52"/>
      <c r="I187" s="55"/>
    </row>
    <row r="188" spans="8:9" ht="11.25">
      <c r="H188" s="52"/>
      <c r="I188" s="55"/>
    </row>
    <row r="189" spans="8:9" ht="11.25">
      <c r="H189" s="52"/>
      <c r="I189" s="55"/>
    </row>
    <row r="190" spans="8:9" ht="11.25">
      <c r="H190" s="52"/>
      <c r="I190" s="55"/>
    </row>
    <row r="191" spans="8:9" ht="11.25">
      <c r="H191" s="52"/>
      <c r="I191" s="55"/>
    </row>
    <row r="192" spans="8:9" ht="11.25">
      <c r="H192" s="52"/>
      <c r="I192" s="55"/>
    </row>
    <row r="193" spans="8:9" ht="11.25">
      <c r="H193" s="52"/>
      <c r="I193" s="55"/>
    </row>
    <row r="194" spans="8:9" ht="11.25">
      <c r="H194" s="52"/>
      <c r="I194" s="55"/>
    </row>
    <row r="195" spans="8:9" ht="11.25">
      <c r="H195" s="52"/>
      <c r="I195" s="55"/>
    </row>
    <row r="196" spans="8:9" ht="11.25">
      <c r="H196" s="52"/>
      <c r="I196" s="55"/>
    </row>
    <row r="197" spans="8:9" ht="11.25">
      <c r="H197" s="52"/>
      <c r="I197" s="55"/>
    </row>
    <row r="198" spans="8:9" ht="11.25">
      <c r="H198" s="52"/>
      <c r="I198" s="55"/>
    </row>
    <row r="199" spans="8:9" ht="11.25">
      <c r="H199" s="52"/>
      <c r="I199" s="55"/>
    </row>
    <row r="200" spans="8:9" ht="11.25">
      <c r="H200" s="52"/>
      <c r="I200" s="55"/>
    </row>
    <row r="201" spans="8:9" ht="11.25">
      <c r="H201" s="52"/>
      <c r="I201" s="55"/>
    </row>
    <row r="202" spans="8:9" ht="11.25">
      <c r="H202" s="52"/>
      <c r="I202" s="55"/>
    </row>
    <row r="203" spans="8:9" ht="11.25">
      <c r="H203" s="52"/>
      <c r="I203" s="55"/>
    </row>
    <row r="204" spans="8:9" ht="11.25">
      <c r="H204" s="52"/>
      <c r="I204" s="55"/>
    </row>
    <row r="205" spans="8:9" ht="11.25">
      <c r="H205" s="52"/>
      <c r="I205" s="55"/>
    </row>
    <row r="206" spans="8:9" ht="11.25">
      <c r="H206" s="52"/>
      <c r="I206" s="55"/>
    </row>
    <row r="207" spans="8:9" ht="11.25">
      <c r="H207" s="52"/>
      <c r="I207" s="55"/>
    </row>
    <row r="208" spans="8:9" ht="11.25">
      <c r="H208" s="52"/>
      <c r="I208" s="55"/>
    </row>
    <row r="209" spans="8:9" ht="11.25">
      <c r="H209" s="52"/>
      <c r="I209" s="55"/>
    </row>
    <row r="210" spans="8:9" ht="11.25">
      <c r="H210" s="52"/>
      <c r="I210" s="55"/>
    </row>
    <row r="211" spans="8:9" ht="11.25">
      <c r="H211" s="52"/>
      <c r="I211" s="55"/>
    </row>
    <row r="212" spans="8:9" ht="11.25">
      <c r="H212" s="52"/>
      <c r="I212" s="55"/>
    </row>
    <row r="213" spans="8:9" ht="11.25">
      <c r="H213" s="52"/>
      <c r="I213" s="55"/>
    </row>
    <row r="214" spans="8:9" ht="11.25">
      <c r="H214" s="52"/>
      <c r="I214" s="55"/>
    </row>
    <row r="215" spans="8:9" ht="11.25">
      <c r="H215" s="52"/>
      <c r="I215" s="55"/>
    </row>
    <row r="216" spans="8:9" ht="11.25">
      <c r="H216" s="52"/>
      <c r="I216" s="55"/>
    </row>
    <row r="217" spans="8:9" ht="11.25">
      <c r="H217" s="52"/>
      <c r="I217" s="55"/>
    </row>
    <row r="218" spans="8:9" ht="11.25">
      <c r="H218" s="52"/>
      <c r="I218" s="55"/>
    </row>
    <row r="219" spans="8:9" ht="11.25">
      <c r="H219" s="52"/>
      <c r="I219" s="55"/>
    </row>
    <row r="220" spans="8:9" ht="11.25">
      <c r="H220" s="52"/>
      <c r="I220" s="55"/>
    </row>
    <row r="221" spans="8:9" ht="11.25">
      <c r="H221" s="52"/>
      <c r="I221" s="55"/>
    </row>
    <row r="222" spans="8:9" ht="11.25">
      <c r="H222" s="52"/>
      <c r="I222" s="55"/>
    </row>
    <row r="223" spans="8:9" ht="11.25">
      <c r="H223" s="52"/>
      <c r="I223" s="55"/>
    </row>
    <row r="224" spans="8:9" ht="11.25">
      <c r="H224" s="52"/>
      <c r="I224" s="55"/>
    </row>
    <row r="225" spans="8:9" ht="11.25">
      <c r="H225" s="52"/>
      <c r="I225" s="55"/>
    </row>
    <row r="226" spans="8:9" ht="11.25">
      <c r="H226" s="52"/>
      <c r="I226" s="55"/>
    </row>
    <row r="227" spans="8:9" ht="11.25">
      <c r="H227" s="52"/>
      <c r="I227" s="55"/>
    </row>
    <row r="228" spans="8:9" ht="11.25">
      <c r="H228" s="52"/>
      <c r="I228" s="55"/>
    </row>
    <row r="229" spans="8:9" ht="11.25">
      <c r="H229" s="52"/>
      <c r="I229" s="55"/>
    </row>
    <row r="230" spans="8:9" ht="11.25">
      <c r="H230" s="52"/>
      <c r="I230" s="55"/>
    </row>
    <row r="231" spans="8:9" ht="11.25">
      <c r="H231" s="52"/>
      <c r="I231" s="55"/>
    </row>
    <row r="232" spans="8:9" ht="11.25">
      <c r="H232" s="52"/>
      <c r="I232" s="55"/>
    </row>
    <row r="233" spans="8:9" ht="11.25">
      <c r="H233" s="52"/>
      <c r="I233" s="55"/>
    </row>
    <row r="234" spans="8:9" ht="11.25">
      <c r="H234" s="52"/>
      <c r="I234" s="55"/>
    </row>
    <row r="235" spans="8:9" ht="11.25">
      <c r="H235" s="52"/>
      <c r="I235" s="55"/>
    </row>
    <row r="236" spans="8:9" ht="11.25">
      <c r="H236" s="52"/>
      <c r="I236" s="55"/>
    </row>
    <row r="237" spans="8:9" ht="11.25">
      <c r="H237" s="52"/>
      <c r="I237" s="55"/>
    </row>
    <row r="238" spans="8:9" ht="11.25">
      <c r="H238" s="52"/>
      <c r="I238" s="55"/>
    </row>
    <row r="239" spans="8:9" ht="11.25">
      <c r="H239" s="52"/>
      <c r="I239" s="55"/>
    </row>
    <row r="240" spans="8:9" ht="11.25">
      <c r="H240" s="52"/>
      <c r="I240" s="55"/>
    </row>
    <row r="241" spans="8:9" ht="11.25">
      <c r="H241" s="52"/>
      <c r="I241" s="55"/>
    </row>
    <row r="242" spans="8:9" ht="11.25">
      <c r="H242" s="52"/>
      <c r="I242" s="55"/>
    </row>
    <row r="243" spans="8:9" ht="11.25">
      <c r="H243" s="52"/>
      <c r="I243" s="55"/>
    </row>
    <row r="244" spans="8:9" ht="11.25">
      <c r="H244" s="52"/>
      <c r="I244" s="55"/>
    </row>
    <row r="245" spans="8:9" ht="11.25">
      <c r="H245" s="52"/>
      <c r="I245" s="55"/>
    </row>
    <row r="246" spans="8:9" ht="11.25">
      <c r="H246" s="52"/>
      <c r="I246" s="55"/>
    </row>
    <row r="247" spans="8:9" ht="11.25">
      <c r="H247" s="52"/>
      <c r="I247" s="55"/>
    </row>
    <row r="248" spans="8:9" ht="11.25">
      <c r="H248" s="52"/>
      <c r="I248" s="55"/>
    </row>
    <row r="249" spans="8:9" ht="11.25">
      <c r="H249" s="52"/>
      <c r="I249" s="55"/>
    </row>
    <row r="250" spans="8:9" ht="11.25">
      <c r="H250" s="52"/>
      <c r="I250" s="55"/>
    </row>
    <row r="251" spans="8:9" ht="11.25">
      <c r="H251" s="52"/>
      <c r="I251" s="55"/>
    </row>
    <row r="252" spans="8:9" ht="11.25">
      <c r="H252" s="52"/>
      <c r="I252" s="55"/>
    </row>
    <row r="253" spans="8:9" ht="11.25">
      <c r="H253" s="52"/>
      <c r="I253" s="55"/>
    </row>
    <row r="254" spans="8:9" ht="11.25">
      <c r="H254" s="52"/>
      <c r="I254" s="55"/>
    </row>
    <row r="255" spans="8:9" ht="11.25">
      <c r="H255" s="52"/>
      <c r="I255" s="55"/>
    </row>
    <row r="256" spans="8:9" ht="11.25">
      <c r="H256" s="52"/>
      <c r="I256" s="55"/>
    </row>
    <row r="257" spans="8:9" ht="11.25">
      <c r="H257" s="52"/>
      <c r="I257" s="55"/>
    </row>
    <row r="258" spans="8:9" ht="11.25">
      <c r="H258" s="52"/>
      <c r="I258" s="55"/>
    </row>
    <row r="259" spans="8:9" ht="11.25">
      <c r="H259" s="52"/>
      <c r="I259" s="55"/>
    </row>
    <row r="260" spans="8:9" ht="11.25">
      <c r="H260" s="52"/>
      <c r="I260" s="55"/>
    </row>
    <row r="261" spans="8:9" ht="11.25">
      <c r="H261" s="52"/>
      <c r="I261" s="55"/>
    </row>
    <row r="262" spans="8:9" ht="11.25">
      <c r="H262" s="52"/>
      <c r="I262" s="55"/>
    </row>
    <row r="263" spans="8:9" ht="11.25">
      <c r="H263" s="52"/>
      <c r="I263" s="55"/>
    </row>
    <row r="264" spans="8:9" ht="11.25">
      <c r="H264" s="52"/>
      <c r="I264" s="55"/>
    </row>
    <row r="265" spans="8:9" ht="11.25">
      <c r="H265" s="52"/>
      <c r="I265" s="55"/>
    </row>
    <row r="266" spans="8:9" ht="11.25">
      <c r="H266" s="52"/>
      <c r="I266" s="55"/>
    </row>
    <row r="267" spans="8:9" ht="11.25">
      <c r="H267" s="52"/>
      <c r="I267" s="55"/>
    </row>
    <row r="268" spans="8:9" ht="11.25">
      <c r="H268" s="52"/>
      <c r="I268" s="55"/>
    </row>
    <row r="269" spans="8:9" ht="11.25">
      <c r="H269" s="52"/>
      <c r="I269" s="55"/>
    </row>
    <row r="270" spans="8:9" ht="11.25">
      <c r="H270" s="52"/>
      <c r="I270" s="55"/>
    </row>
    <row r="271" spans="8:9" ht="11.25">
      <c r="H271" s="52"/>
      <c r="I271" s="55"/>
    </row>
    <row r="272" spans="8:9" ht="11.25">
      <c r="H272" s="52"/>
      <c r="I272" s="55"/>
    </row>
    <row r="273" spans="8:9" ht="11.25">
      <c r="H273" s="52"/>
      <c r="I273" s="55"/>
    </row>
    <row r="274" spans="8:9" ht="11.25">
      <c r="H274" s="52"/>
      <c r="I274" s="55"/>
    </row>
    <row r="275" spans="8:9" ht="11.25">
      <c r="H275" s="52"/>
      <c r="I275" s="55"/>
    </row>
    <row r="276" spans="8:9" ht="11.25">
      <c r="H276" s="52"/>
      <c r="I276" s="55"/>
    </row>
    <row r="277" spans="8:9" ht="11.25">
      <c r="H277" s="52"/>
      <c r="I277" s="55"/>
    </row>
    <row r="278" spans="8:9" ht="11.25">
      <c r="H278" s="52"/>
      <c r="I278" s="55"/>
    </row>
    <row r="279" spans="8:9" ht="11.25">
      <c r="H279" s="52"/>
      <c r="I279" s="55"/>
    </row>
    <row r="280" spans="8:9" ht="11.25">
      <c r="H280" s="52"/>
      <c r="I280" s="55"/>
    </row>
    <row r="281" spans="8:9" ht="11.25">
      <c r="H281" s="52"/>
      <c r="I281" s="55"/>
    </row>
    <row r="282" spans="8:9" ht="11.25">
      <c r="H282" s="52"/>
      <c r="I282" s="55"/>
    </row>
    <row r="283" spans="8:9" ht="11.25">
      <c r="H283" s="52"/>
      <c r="I283" s="55"/>
    </row>
    <row r="284" spans="8:9" ht="11.25">
      <c r="H284" s="52"/>
      <c r="I284" s="55"/>
    </row>
    <row r="285" spans="8:9" ht="11.25">
      <c r="H285" s="52"/>
      <c r="I285" s="55"/>
    </row>
    <row r="286" spans="8:9" ht="11.25">
      <c r="H286" s="52"/>
      <c r="I286" s="55"/>
    </row>
    <row r="287" spans="8:9" ht="11.25">
      <c r="H287" s="52"/>
      <c r="I287" s="55"/>
    </row>
    <row r="288" spans="8:9" ht="11.25">
      <c r="H288" s="52"/>
      <c r="I288" s="55"/>
    </row>
    <row r="289" spans="8:9" ht="11.25">
      <c r="H289" s="52"/>
      <c r="I289" s="55"/>
    </row>
    <row r="290" spans="8:9" ht="11.25">
      <c r="H290" s="52"/>
      <c r="I290" s="55"/>
    </row>
    <row r="291" spans="8:9" ht="11.25">
      <c r="H291" s="52"/>
      <c r="I291" s="55"/>
    </row>
    <row r="292" spans="8:9" ht="11.25">
      <c r="H292" s="52"/>
      <c r="I292" s="55"/>
    </row>
    <row r="293" spans="8:9" ht="11.25">
      <c r="H293" s="52"/>
      <c r="I293" s="55"/>
    </row>
    <row r="294" spans="8:9" ht="11.25">
      <c r="H294" s="52"/>
      <c r="I294" s="55"/>
    </row>
    <row r="295" spans="8:9" ht="11.25">
      <c r="H295" s="52"/>
      <c r="I295" s="55"/>
    </row>
    <row r="296" spans="8:9" ht="11.25">
      <c r="H296" s="52"/>
      <c r="I296" s="55"/>
    </row>
    <row r="297" spans="8:9" ht="11.25">
      <c r="H297" s="52"/>
      <c r="I297" s="55"/>
    </row>
    <row r="298" spans="8:9" ht="11.25">
      <c r="H298" s="52"/>
      <c r="I298" s="55"/>
    </row>
    <row r="299" spans="8:9" ht="11.25">
      <c r="H299" s="52"/>
      <c r="I299" s="55"/>
    </row>
    <row r="300" spans="8:9" ht="11.25">
      <c r="H300" s="52"/>
      <c r="I300" s="55"/>
    </row>
    <row r="301" spans="8:9" ht="11.25">
      <c r="H301" s="52"/>
      <c r="I301" s="55"/>
    </row>
    <row r="302" spans="8:9" ht="11.25">
      <c r="H302" s="52"/>
      <c r="I302" s="55"/>
    </row>
    <row r="303" spans="8:9" ht="11.25">
      <c r="H303" s="52"/>
      <c r="I303" s="55"/>
    </row>
    <row r="304" spans="8:9" ht="11.25">
      <c r="H304" s="52"/>
      <c r="I304" s="55"/>
    </row>
    <row r="305" spans="8:9" ht="11.25">
      <c r="H305" s="52"/>
      <c r="I305" s="55"/>
    </row>
    <row r="306" spans="8:9" ht="11.25">
      <c r="H306" s="52"/>
      <c r="I306" s="55"/>
    </row>
    <row r="307" spans="8:9" ht="11.25">
      <c r="H307" s="52"/>
      <c r="I307" s="55"/>
    </row>
    <row r="308" spans="8:9" ht="11.25">
      <c r="H308" s="52"/>
      <c r="I308" s="55"/>
    </row>
    <row r="309" spans="8:9" ht="11.25">
      <c r="H309" s="52"/>
      <c r="I309" s="55"/>
    </row>
    <row r="310" spans="8:9" ht="11.25">
      <c r="H310" s="52"/>
      <c r="I310" s="55"/>
    </row>
    <row r="311" spans="8:9" ht="11.25">
      <c r="H311" s="52"/>
      <c r="I311" s="55"/>
    </row>
    <row r="312" spans="8:9" ht="11.25">
      <c r="H312" s="52"/>
      <c r="I312" s="55"/>
    </row>
    <row r="313" spans="8:9" ht="11.25">
      <c r="H313" s="52"/>
      <c r="I313" s="55"/>
    </row>
    <row r="314" spans="8:9" ht="11.25">
      <c r="H314" s="52"/>
      <c r="I314" s="55"/>
    </row>
    <row r="315" spans="8:9" ht="11.25">
      <c r="H315" s="52"/>
      <c r="I315" s="55"/>
    </row>
    <row r="316" spans="8:9" ht="11.25">
      <c r="H316" s="52"/>
      <c r="I316" s="55"/>
    </row>
    <row r="317" spans="8:9" ht="11.25">
      <c r="H317" s="52"/>
      <c r="I317" s="55"/>
    </row>
    <row r="318" spans="8:9" ht="11.25">
      <c r="H318" s="52"/>
      <c r="I318" s="55"/>
    </row>
    <row r="319" spans="8:9" ht="11.25">
      <c r="H319" s="52"/>
      <c r="I319" s="55"/>
    </row>
    <row r="320" spans="8:9" ht="11.25">
      <c r="H320" s="52"/>
      <c r="I320" s="55"/>
    </row>
    <row r="321" spans="8:9" ht="11.25">
      <c r="H321" s="52"/>
      <c r="I321" s="55"/>
    </row>
    <row r="322" spans="8:9" ht="11.25">
      <c r="H322" s="52"/>
      <c r="I322" s="55"/>
    </row>
    <row r="323" spans="8:9" ht="11.25">
      <c r="H323" s="52"/>
      <c r="I323" s="55"/>
    </row>
    <row r="324" spans="8:9" ht="11.25">
      <c r="H324" s="52"/>
      <c r="I324" s="55"/>
    </row>
    <row r="325" spans="8:9" ht="11.25">
      <c r="H325" s="52"/>
      <c r="I325" s="55"/>
    </row>
    <row r="326" spans="8:9" ht="11.25">
      <c r="H326" s="52"/>
      <c r="I326" s="55"/>
    </row>
    <row r="327" spans="8:9" ht="11.25">
      <c r="H327" s="52"/>
      <c r="I327" s="55"/>
    </row>
    <row r="328" spans="8:9" ht="11.25">
      <c r="H328" s="52"/>
      <c r="I328" s="55"/>
    </row>
    <row r="329" spans="8:9" ht="11.25">
      <c r="H329" s="52"/>
      <c r="I329" s="55"/>
    </row>
    <row r="330" spans="8:9" ht="11.25">
      <c r="H330" s="52"/>
      <c r="I330" s="55"/>
    </row>
    <row r="331" spans="8:9" ht="11.25">
      <c r="H331" s="52"/>
      <c r="I331" s="55"/>
    </row>
    <row r="332" spans="8:9" ht="11.25">
      <c r="H332" s="52"/>
      <c r="I332" s="55"/>
    </row>
    <row r="333" spans="8:9" ht="11.25">
      <c r="H333" s="52"/>
      <c r="I333" s="55"/>
    </row>
    <row r="334" spans="8:9" ht="11.25">
      <c r="H334" s="52"/>
      <c r="I334" s="55"/>
    </row>
    <row r="335" spans="8:9" ht="11.25">
      <c r="H335" s="52"/>
      <c r="I335" s="55"/>
    </row>
    <row r="336" spans="8:9" ht="11.25">
      <c r="H336" s="52"/>
      <c r="I336" s="55"/>
    </row>
    <row r="337" spans="8:9" ht="11.25">
      <c r="H337" s="52"/>
      <c r="I337" s="55"/>
    </row>
    <row r="338" spans="8:9" ht="11.25">
      <c r="H338" s="52"/>
      <c r="I338" s="55"/>
    </row>
    <row r="339" spans="8:9" ht="11.25">
      <c r="H339" s="52"/>
      <c r="I339" s="55"/>
    </row>
    <row r="340" spans="8:9" ht="11.25">
      <c r="H340" s="52"/>
      <c r="I340" s="55"/>
    </row>
    <row r="341" spans="8:9" ht="11.25">
      <c r="H341" s="52"/>
      <c r="I341" s="55"/>
    </row>
    <row r="342" spans="8:9" ht="11.25">
      <c r="H342" s="52"/>
      <c r="I342" s="55"/>
    </row>
    <row r="343" spans="8:9" ht="11.25">
      <c r="H343" s="52"/>
      <c r="I343" s="55"/>
    </row>
    <row r="344" spans="8:9" ht="11.25">
      <c r="H344" s="52"/>
      <c r="I344" s="55"/>
    </row>
    <row r="345" spans="8:9" ht="11.25">
      <c r="H345" s="52"/>
      <c r="I345" s="55"/>
    </row>
    <row r="346" spans="8:9" ht="11.25">
      <c r="H346" s="52"/>
      <c r="I346" s="55"/>
    </row>
    <row r="347" spans="8:9" ht="11.25">
      <c r="H347" s="52"/>
      <c r="I347" s="55"/>
    </row>
    <row r="348" spans="8:9" ht="11.25">
      <c r="H348" s="52"/>
      <c r="I348" s="55"/>
    </row>
    <row r="349" spans="8:9" ht="11.25">
      <c r="H349" s="52"/>
      <c r="I349" s="55"/>
    </row>
    <row r="350" spans="8:9" ht="11.25">
      <c r="H350" s="52"/>
      <c r="I350" s="55"/>
    </row>
    <row r="351" spans="8:9" ht="11.25">
      <c r="H351" s="52"/>
      <c r="I351" s="55"/>
    </row>
    <row r="352" spans="8:9" ht="11.25">
      <c r="H352" s="52"/>
      <c r="I352" s="55"/>
    </row>
    <row r="353" spans="8:9" ht="11.25">
      <c r="H353" s="52"/>
      <c r="I353" s="55"/>
    </row>
    <row r="354" spans="8:9" ht="11.25">
      <c r="H354" s="52"/>
      <c r="I354" s="55"/>
    </row>
    <row r="355" spans="8:9" ht="11.25">
      <c r="H355" s="52"/>
      <c r="I355" s="55"/>
    </row>
    <row r="356" spans="8:9" ht="11.25">
      <c r="H356" s="52"/>
      <c r="I356" s="55"/>
    </row>
    <row r="357" spans="8:9" ht="11.25">
      <c r="H357" s="52"/>
      <c r="I357" s="55"/>
    </row>
    <row r="358" spans="8:9" ht="11.25">
      <c r="H358" s="52"/>
      <c r="I358" s="55"/>
    </row>
    <row r="359" spans="8:9" ht="11.25">
      <c r="H359" s="52"/>
      <c r="I359" s="55"/>
    </row>
    <row r="360" spans="8:9" ht="11.25">
      <c r="H360" s="52"/>
      <c r="I360" s="55"/>
    </row>
    <row r="361" spans="8:9" ht="11.25">
      <c r="H361" s="52"/>
      <c r="I361" s="55"/>
    </row>
    <row r="362" spans="8:9" ht="11.25">
      <c r="H362" s="52"/>
      <c r="I362" s="55"/>
    </row>
    <row r="363" spans="8:9" ht="11.25">
      <c r="H363" s="52"/>
      <c r="I363" s="55"/>
    </row>
    <row r="364" spans="8:9" ht="11.25">
      <c r="H364" s="52"/>
      <c r="I364" s="55"/>
    </row>
    <row r="365" spans="8:9" ht="11.25">
      <c r="H365" s="52"/>
      <c r="I365" s="55"/>
    </row>
    <row r="366" spans="8:9" ht="11.25">
      <c r="H366" s="52"/>
      <c r="I366" s="55"/>
    </row>
    <row r="367" spans="8:9" ht="11.25">
      <c r="H367" s="52"/>
      <c r="I367" s="55"/>
    </row>
    <row r="368" spans="8:9" ht="11.25">
      <c r="H368" s="52"/>
      <c r="I368" s="55"/>
    </row>
    <row r="369" spans="8:9" ht="11.25">
      <c r="H369" s="52"/>
      <c r="I369" s="55"/>
    </row>
    <row r="370" spans="8:9" ht="11.25">
      <c r="H370" s="52"/>
      <c r="I370" s="55"/>
    </row>
    <row r="371" spans="8:9" ht="11.25">
      <c r="H371" s="52"/>
      <c r="I371" s="55"/>
    </row>
    <row r="372" spans="8:9" ht="11.25">
      <c r="H372" s="52"/>
      <c r="I372" s="55"/>
    </row>
    <row r="373" spans="8:9" ht="11.25">
      <c r="H373" s="52"/>
      <c r="I373" s="55"/>
    </row>
    <row r="374" spans="8:9" ht="11.25">
      <c r="H374" s="52"/>
      <c r="I374" s="55"/>
    </row>
    <row r="375" spans="8:9" ht="11.25">
      <c r="H375" s="52"/>
      <c r="I375" s="55"/>
    </row>
    <row r="376" spans="8:9" ht="11.25">
      <c r="H376" s="52"/>
      <c r="I376" s="55"/>
    </row>
    <row r="377" spans="8:9" ht="11.25">
      <c r="H377" s="52"/>
      <c r="I377" s="55"/>
    </row>
    <row r="378" spans="8:9" ht="11.25">
      <c r="H378" s="52"/>
      <c r="I378" s="55"/>
    </row>
    <row r="379" spans="8:9" ht="11.25">
      <c r="H379" s="52"/>
      <c r="I379" s="55"/>
    </row>
    <row r="380" spans="8:9" ht="11.25">
      <c r="H380" s="52"/>
      <c r="I380" s="55"/>
    </row>
    <row r="381" spans="8:9" ht="11.25">
      <c r="H381" s="52"/>
      <c r="I381" s="55"/>
    </row>
    <row r="382" spans="8:9" ht="11.25">
      <c r="H382" s="52"/>
      <c r="I382" s="55"/>
    </row>
    <row r="383" spans="8:9" ht="11.25">
      <c r="H383" s="52"/>
      <c r="I383" s="55"/>
    </row>
    <row r="384" spans="8:9" ht="11.25">
      <c r="H384" s="52"/>
      <c r="I384" s="55"/>
    </row>
    <row r="385" spans="8:9" ht="11.25">
      <c r="H385" s="52"/>
      <c r="I385" s="55"/>
    </row>
    <row r="386" spans="8:9" ht="11.25">
      <c r="H386" s="52"/>
      <c r="I386" s="55"/>
    </row>
    <row r="387" spans="8:9" ht="11.25">
      <c r="H387" s="52"/>
      <c r="I387" s="55"/>
    </row>
    <row r="388" spans="8:9" ht="11.25">
      <c r="H388" s="52"/>
      <c r="I388" s="55"/>
    </row>
    <row r="389" spans="8:9" ht="11.25">
      <c r="H389" s="52"/>
      <c r="I389" s="55"/>
    </row>
    <row r="390" spans="8:9" ht="11.25">
      <c r="H390" s="52"/>
      <c r="I390" s="55"/>
    </row>
    <row r="391" spans="8:9" ht="11.25">
      <c r="H391" s="52"/>
      <c r="I391" s="55"/>
    </row>
    <row r="392" spans="8:9" ht="11.25">
      <c r="H392" s="52"/>
      <c r="I392" s="55"/>
    </row>
    <row r="393" spans="8:9" ht="11.25">
      <c r="H393" s="52"/>
      <c r="I393" s="55"/>
    </row>
    <row r="394" spans="8:9" ht="11.25">
      <c r="H394" s="52"/>
      <c r="I394" s="55"/>
    </row>
    <row r="395" spans="8:9" ht="11.25">
      <c r="H395" s="52"/>
      <c r="I395" s="55"/>
    </row>
    <row r="396" spans="8:9" ht="11.25">
      <c r="H396" s="52"/>
      <c r="I396" s="55"/>
    </row>
    <row r="397" spans="8:9" ht="11.25">
      <c r="H397" s="52"/>
      <c r="I397" s="55"/>
    </row>
    <row r="398" spans="8:9" ht="11.25">
      <c r="H398" s="52"/>
      <c r="I398" s="55"/>
    </row>
    <row r="399" spans="8:9" ht="11.25">
      <c r="H399" s="52"/>
      <c r="I399" s="55"/>
    </row>
    <row r="400" spans="8:9" ht="11.25">
      <c r="H400" s="52"/>
      <c r="I400" s="55"/>
    </row>
    <row r="401" spans="8:9" ht="11.25">
      <c r="H401" s="52"/>
      <c r="I401" s="55"/>
    </row>
    <row r="402" spans="8:9" ht="11.25">
      <c r="H402" s="52"/>
      <c r="I402" s="55"/>
    </row>
    <row r="403" spans="8:9" ht="11.25">
      <c r="H403" s="52"/>
      <c r="I403" s="55"/>
    </row>
    <row r="404" spans="8:9" ht="11.25">
      <c r="H404" s="52"/>
      <c r="I404" s="55"/>
    </row>
    <row r="405" spans="8:9" ht="11.25">
      <c r="H405" s="52"/>
      <c r="I405" s="55"/>
    </row>
    <row r="406" spans="8:9" ht="11.25">
      <c r="H406" s="52"/>
      <c r="I406" s="55"/>
    </row>
    <row r="407" spans="8:9" ht="11.25">
      <c r="H407" s="52"/>
      <c r="I407" s="55"/>
    </row>
    <row r="408" spans="8:9" ht="11.25">
      <c r="H408" s="52"/>
      <c r="I408" s="55"/>
    </row>
    <row r="409" spans="8:9" ht="11.25">
      <c r="H409" s="52"/>
      <c r="I409" s="55"/>
    </row>
    <row r="410" spans="8:9" ht="11.25">
      <c r="H410" s="52"/>
      <c r="I410" s="55"/>
    </row>
    <row r="411" spans="8:9" ht="11.25">
      <c r="H411" s="52"/>
      <c r="I411" s="55"/>
    </row>
    <row r="412" spans="8:9" ht="11.25">
      <c r="H412" s="52"/>
      <c r="I412" s="55"/>
    </row>
    <row r="413" spans="8:9" ht="11.25">
      <c r="H413" s="52"/>
      <c r="I413" s="55"/>
    </row>
    <row r="414" spans="8:9" ht="11.25">
      <c r="H414" s="52"/>
      <c r="I414" s="55"/>
    </row>
    <row r="415" spans="8:9" ht="11.25">
      <c r="H415" s="52"/>
      <c r="I415" s="55"/>
    </row>
    <row r="416" spans="8:9" ht="11.25">
      <c r="H416" s="52"/>
      <c r="I416" s="55"/>
    </row>
    <row r="417" spans="8:9" ht="11.25">
      <c r="H417" s="52"/>
      <c r="I417" s="55"/>
    </row>
    <row r="418" spans="8:9" ht="11.25">
      <c r="H418" s="52"/>
      <c r="I418" s="55"/>
    </row>
    <row r="419" spans="8:9" ht="11.25">
      <c r="H419" s="52"/>
      <c r="I419" s="55"/>
    </row>
    <row r="420" spans="8:9" ht="11.25">
      <c r="H420" s="52"/>
      <c r="I420" s="55"/>
    </row>
    <row r="421" spans="8:9" ht="11.25">
      <c r="H421" s="52"/>
      <c r="I421" s="55"/>
    </row>
    <row r="422" spans="8:9" ht="11.25">
      <c r="H422" s="52"/>
      <c r="I422" s="55"/>
    </row>
    <row r="423" spans="8:9" ht="11.25">
      <c r="H423" s="52"/>
      <c r="I423" s="55"/>
    </row>
    <row r="424" spans="8:9" ht="11.25">
      <c r="H424" s="52"/>
      <c r="I424" s="55"/>
    </row>
    <row r="425" spans="8:9" ht="11.25">
      <c r="H425" s="52"/>
      <c r="I425" s="55"/>
    </row>
    <row r="426" spans="8:9" ht="11.25">
      <c r="H426" s="52"/>
      <c r="I426" s="55"/>
    </row>
    <row r="427" spans="8:9" ht="11.25">
      <c r="H427" s="52"/>
      <c r="I427" s="55"/>
    </row>
    <row r="428" spans="8:9" ht="11.25">
      <c r="H428" s="52"/>
      <c r="I428" s="55"/>
    </row>
    <row r="429" spans="8:9" ht="11.25">
      <c r="H429" s="52"/>
      <c r="I429" s="55"/>
    </row>
    <row r="430" spans="8:9" ht="11.25">
      <c r="H430" s="52"/>
      <c r="I430" s="55"/>
    </row>
    <row r="431" spans="8:9" ht="11.25">
      <c r="H431" s="52"/>
      <c r="I431" s="55"/>
    </row>
    <row r="432" spans="8:9" ht="11.25">
      <c r="H432" s="52"/>
      <c r="I432" s="55"/>
    </row>
    <row r="433" spans="8:9" ht="11.25">
      <c r="H433" s="52"/>
      <c r="I433" s="55"/>
    </row>
    <row r="434" spans="8:9" ht="11.25">
      <c r="H434" s="52"/>
      <c r="I434" s="55"/>
    </row>
    <row r="435" spans="8:9" ht="11.25">
      <c r="H435" s="52"/>
      <c r="I435" s="55"/>
    </row>
    <row r="436" spans="8:9" ht="11.25">
      <c r="H436" s="52"/>
      <c r="I436" s="55"/>
    </row>
    <row r="437" spans="8:9" ht="11.25">
      <c r="H437" s="52"/>
      <c r="I437" s="55"/>
    </row>
    <row r="438" spans="8:9" ht="11.25">
      <c r="H438" s="52"/>
      <c r="I438" s="55"/>
    </row>
    <row r="439" spans="8:9" ht="11.25">
      <c r="H439" s="52"/>
      <c r="I439" s="55"/>
    </row>
    <row r="440" spans="8:9" ht="11.25">
      <c r="H440" s="52"/>
      <c r="I440" s="55"/>
    </row>
    <row r="441" spans="8:9" ht="11.25">
      <c r="H441" s="52"/>
      <c r="I441" s="55"/>
    </row>
    <row r="442" spans="8:9" ht="11.25">
      <c r="H442" s="52"/>
      <c r="I442" s="55"/>
    </row>
    <row r="443" spans="8:9" ht="11.25">
      <c r="H443" s="52"/>
      <c r="I443" s="55"/>
    </row>
    <row r="444" spans="8:9" ht="11.25">
      <c r="H444" s="52"/>
      <c r="I444" s="55"/>
    </row>
    <row r="445" spans="8:9" ht="11.25">
      <c r="H445" s="52"/>
      <c r="I445" s="55"/>
    </row>
    <row r="446" spans="8:9" ht="11.25">
      <c r="H446" s="52"/>
      <c r="I446" s="55"/>
    </row>
    <row r="447" spans="8:9" ht="11.25">
      <c r="H447" s="52"/>
      <c r="I447" s="55"/>
    </row>
    <row r="448" spans="8:9" ht="11.25">
      <c r="H448" s="52"/>
      <c r="I448" s="55"/>
    </row>
    <row r="449" spans="8:9" ht="11.25">
      <c r="H449" s="52"/>
      <c r="I449" s="55"/>
    </row>
    <row r="450" spans="8:9" ht="11.25">
      <c r="H450" s="52"/>
      <c r="I450" s="55"/>
    </row>
    <row r="451" spans="8:9" ht="11.25">
      <c r="H451" s="52"/>
      <c r="I451" s="55"/>
    </row>
    <row r="452" spans="8:9" ht="11.25">
      <c r="H452" s="52"/>
      <c r="I452" s="55"/>
    </row>
    <row r="453" spans="8:9" ht="11.25">
      <c r="H453" s="52"/>
      <c r="I453" s="55"/>
    </row>
    <row r="454" spans="8:9" ht="11.25">
      <c r="H454" s="52"/>
      <c r="I454" s="55"/>
    </row>
    <row r="455" spans="8:9" ht="11.25">
      <c r="H455" s="52"/>
      <c r="I455" s="55"/>
    </row>
    <row r="456" spans="8:9" ht="11.25">
      <c r="H456" s="52"/>
      <c r="I456" s="55"/>
    </row>
    <row r="457" spans="8:9" ht="11.25">
      <c r="H457" s="52"/>
      <c r="I457" s="55"/>
    </row>
    <row r="458" spans="8:9" ht="11.25">
      <c r="H458" s="52"/>
      <c r="I458" s="55"/>
    </row>
    <row r="459" spans="8:9" ht="11.25">
      <c r="H459" s="52"/>
      <c r="I459" s="55"/>
    </row>
    <row r="460" spans="8:9" ht="11.25">
      <c r="H460" s="52"/>
      <c r="I460" s="55"/>
    </row>
    <row r="461" spans="8:9" ht="11.25">
      <c r="H461" s="52"/>
      <c r="I461" s="55"/>
    </row>
    <row r="462" spans="8:9" ht="11.25">
      <c r="H462" s="52"/>
      <c r="I462" s="55"/>
    </row>
    <row r="463" spans="8:9" ht="11.25">
      <c r="H463" s="52"/>
      <c r="I463" s="55"/>
    </row>
    <row r="464" spans="8:9" ht="11.25">
      <c r="H464" s="52"/>
      <c r="I464" s="55"/>
    </row>
    <row r="465" spans="8:9" ht="11.25">
      <c r="H465" s="52"/>
      <c r="I465" s="55"/>
    </row>
    <row r="466" spans="8:9" ht="11.25">
      <c r="H466" s="52"/>
      <c r="I466" s="55"/>
    </row>
    <row r="467" spans="8:9" ht="11.25">
      <c r="H467" s="52"/>
      <c r="I467" s="55"/>
    </row>
    <row r="468" spans="8:9" ht="11.25">
      <c r="H468" s="52"/>
      <c r="I468" s="55"/>
    </row>
    <row r="469" spans="8:9" ht="11.25">
      <c r="H469" s="52"/>
      <c r="I469" s="55"/>
    </row>
    <row r="470" spans="8:9" ht="11.25">
      <c r="H470" s="52"/>
      <c r="I470" s="55"/>
    </row>
    <row r="471" spans="8:9" ht="11.25">
      <c r="H471" s="52"/>
      <c r="I471" s="55"/>
    </row>
    <row r="472" spans="8:9" ht="11.25">
      <c r="H472" s="52"/>
      <c r="I472" s="55"/>
    </row>
    <row r="473" spans="8:9" ht="11.25">
      <c r="H473" s="52"/>
      <c r="I473" s="55"/>
    </row>
    <row r="474" spans="8:9" ht="11.25">
      <c r="H474" s="52"/>
      <c r="I474" s="55"/>
    </row>
    <row r="475" spans="8:9" ht="11.25">
      <c r="H475" s="52"/>
      <c r="I475" s="55"/>
    </row>
    <row r="476" spans="8:9" ht="11.25">
      <c r="H476" s="52"/>
      <c r="I476" s="55"/>
    </row>
    <row r="477" spans="8:9" ht="11.25">
      <c r="H477" s="52"/>
      <c r="I477" s="55"/>
    </row>
    <row r="478" spans="8:9" ht="11.25">
      <c r="H478" s="52"/>
      <c r="I478" s="55"/>
    </row>
    <row r="479" spans="8:9" ht="11.25">
      <c r="H479" s="52"/>
      <c r="I479" s="55"/>
    </row>
    <row r="480" spans="8:9" ht="11.25">
      <c r="H480" s="52"/>
      <c r="I480" s="55"/>
    </row>
    <row r="481" spans="8:9" ht="11.25">
      <c r="H481" s="52"/>
      <c r="I481" s="55"/>
    </row>
    <row r="482" spans="8:9" ht="11.25">
      <c r="H482" s="52"/>
      <c r="I482" s="55"/>
    </row>
    <row r="483" spans="8:9" ht="11.25">
      <c r="H483" s="52"/>
      <c r="I483" s="55"/>
    </row>
    <row r="484" spans="8:9" ht="11.25">
      <c r="H484" s="52"/>
      <c r="I484" s="55"/>
    </row>
    <row r="485" spans="8:9" ht="11.25">
      <c r="H485" s="52"/>
      <c r="I485" s="55"/>
    </row>
    <row r="486" spans="8:9" ht="11.25">
      <c r="H486" s="52"/>
      <c r="I486" s="55"/>
    </row>
    <row r="487" spans="8:9" ht="11.25">
      <c r="H487" s="52"/>
      <c r="I487" s="55"/>
    </row>
    <row r="488" spans="8:9" ht="11.25">
      <c r="H488" s="52"/>
      <c r="I488" s="55"/>
    </row>
    <row r="489" spans="8:9" ht="11.25">
      <c r="H489" s="52"/>
      <c r="I489" s="55"/>
    </row>
    <row r="490" spans="8:9" ht="11.25">
      <c r="H490" s="52"/>
      <c r="I490" s="55"/>
    </row>
    <row r="491" spans="8:9" ht="11.25">
      <c r="H491" s="52"/>
      <c r="I491" s="55"/>
    </row>
    <row r="492" spans="8:9" ht="11.25">
      <c r="H492" s="52"/>
      <c r="I492" s="55"/>
    </row>
    <row r="493" spans="8:9" ht="11.25">
      <c r="H493" s="52"/>
      <c r="I493" s="55"/>
    </row>
    <row r="494" spans="8:9" ht="11.25">
      <c r="H494" s="52"/>
      <c r="I494" s="55"/>
    </row>
    <row r="495" spans="8:9" ht="11.25">
      <c r="H495" s="52"/>
      <c r="I495" s="55"/>
    </row>
    <row r="496" spans="8:9" ht="11.25">
      <c r="H496" s="52"/>
      <c r="I496" s="55"/>
    </row>
    <row r="497" spans="8:9" ht="11.25">
      <c r="H497" s="52"/>
      <c r="I497" s="55"/>
    </row>
    <row r="498" spans="8:9" ht="11.25">
      <c r="H498" s="52"/>
      <c r="I498" s="55"/>
    </row>
    <row r="499" spans="8:9" ht="11.25">
      <c r="H499" s="52"/>
      <c r="I499" s="55"/>
    </row>
    <row r="500" spans="8:9" ht="11.25">
      <c r="H500" s="52"/>
      <c r="I500" s="55"/>
    </row>
    <row r="501" spans="8:9" ht="11.25">
      <c r="H501" s="52"/>
      <c r="I501" s="55"/>
    </row>
    <row r="502" spans="8:9" ht="11.25">
      <c r="H502" s="52"/>
      <c r="I502" s="55"/>
    </row>
    <row r="503" spans="8:9" ht="11.25">
      <c r="H503" s="52"/>
      <c r="I503" s="55"/>
    </row>
    <row r="504" spans="8:9" ht="11.25">
      <c r="H504" s="52"/>
      <c r="I504" s="55"/>
    </row>
    <row r="505" spans="8:9" ht="11.25">
      <c r="H505" s="52"/>
      <c r="I505" s="55"/>
    </row>
    <row r="506" spans="8:9" ht="11.25">
      <c r="H506" s="52"/>
      <c r="I506" s="55"/>
    </row>
    <row r="507" spans="8:9" ht="11.25">
      <c r="H507" s="52"/>
      <c r="I507" s="55"/>
    </row>
    <row r="508" spans="8:9" ht="11.25">
      <c r="H508" s="52"/>
      <c r="I508" s="55"/>
    </row>
    <row r="509" spans="8:9" ht="11.25">
      <c r="H509" s="52"/>
      <c r="I509" s="55"/>
    </row>
    <row r="510" spans="8:9" ht="11.25">
      <c r="H510" s="52"/>
      <c r="I510" s="55"/>
    </row>
    <row r="511" spans="8:9" ht="11.25">
      <c r="H511" s="52"/>
      <c r="I511" s="55"/>
    </row>
    <row r="512" spans="8:9" ht="11.25">
      <c r="H512" s="52"/>
      <c r="I512" s="55"/>
    </row>
    <row r="513" spans="8:9" ht="11.25">
      <c r="H513" s="52"/>
      <c r="I513" s="55"/>
    </row>
    <row r="514" spans="8:9" ht="11.25">
      <c r="H514" s="52"/>
      <c r="I514" s="55"/>
    </row>
    <row r="515" spans="8:9" ht="11.25">
      <c r="H515" s="52"/>
      <c r="I515" s="55"/>
    </row>
    <row r="516" spans="8:9" ht="11.25">
      <c r="H516" s="52"/>
      <c r="I516" s="55"/>
    </row>
    <row r="517" spans="8:9" ht="11.25">
      <c r="H517" s="52"/>
      <c r="I517" s="55"/>
    </row>
    <row r="518" spans="8:9" ht="11.25">
      <c r="H518" s="52"/>
      <c r="I518" s="55"/>
    </row>
    <row r="519" spans="8:9" ht="11.25">
      <c r="H519" s="52"/>
      <c r="I519" s="55"/>
    </row>
    <row r="520" spans="8:9" ht="11.25">
      <c r="H520" s="52"/>
      <c r="I520" s="55"/>
    </row>
    <row r="521" spans="8:9" ht="11.25">
      <c r="H521" s="52"/>
      <c r="I521" s="55"/>
    </row>
    <row r="522" spans="8:9" ht="11.25">
      <c r="H522" s="52"/>
      <c r="I522" s="55"/>
    </row>
    <row r="523" spans="8:9" ht="11.25">
      <c r="H523" s="52"/>
      <c r="I523" s="55"/>
    </row>
    <row r="524" spans="8:9" ht="11.25">
      <c r="H524" s="52"/>
      <c r="I524" s="55"/>
    </row>
    <row r="525" spans="8:9" ht="11.25">
      <c r="H525" s="52"/>
      <c r="I525" s="55"/>
    </row>
    <row r="526" spans="8:9" ht="11.25">
      <c r="H526" s="52"/>
      <c r="I526" s="55"/>
    </row>
    <row r="527" spans="8:9" ht="11.25">
      <c r="H527" s="52"/>
      <c r="I527" s="55"/>
    </row>
    <row r="528" spans="8:9" ht="11.25">
      <c r="H528" s="52"/>
      <c r="I528" s="55"/>
    </row>
    <row r="529" spans="8:9" ht="11.25">
      <c r="H529" s="52"/>
      <c r="I529" s="55"/>
    </row>
    <row r="530" spans="8:9" ht="11.25">
      <c r="H530" s="52"/>
      <c r="I530" s="55"/>
    </row>
    <row r="531" spans="8:9" ht="11.25">
      <c r="H531" s="52"/>
      <c r="I531" s="55"/>
    </row>
    <row r="532" spans="8:9" ht="11.25">
      <c r="H532" s="52"/>
      <c r="I532" s="55"/>
    </row>
    <row r="533" spans="8:9" ht="11.25">
      <c r="H533" s="52"/>
      <c r="I533" s="55"/>
    </row>
    <row r="534" spans="8:9" ht="11.25">
      <c r="H534" s="52"/>
      <c r="I534" s="55"/>
    </row>
    <row r="535" spans="8:9" ht="11.25">
      <c r="H535" s="52"/>
      <c r="I535" s="55"/>
    </row>
    <row r="536" spans="8:9" ht="11.25">
      <c r="H536" s="52"/>
      <c r="I536" s="55"/>
    </row>
    <row r="537" spans="8:9" ht="11.25">
      <c r="H537" s="52"/>
      <c r="I537" s="55"/>
    </row>
    <row r="538" spans="8:9" ht="11.25">
      <c r="H538" s="52"/>
      <c r="I538" s="55"/>
    </row>
    <row r="539" spans="8:9" ht="11.25">
      <c r="H539" s="52"/>
      <c r="I539" s="55"/>
    </row>
    <row r="540" spans="8:9" ht="11.25">
      <c r="H540" s="52"/>
      <c r="I540" s="55"/>
    </row>
    <row r="541" spans="8:9" ht="11.25">
      <c r="H541" s="52"/>
      <c r="I541" s="55"/>
    </row>
    <row r="542" spans="8:9" ht="11.25">
      <c r="H542" s="52"/>
      <c r="I542" s="55"/>
    </row>
    <row r="543" spans="8:9" ht="11.25">
      <c r="H543" s="52"/>
      <c r="I543" s="55"/>
    </row>
    <row r="544" spans="8:9" ht="11.25">
      <c r="H544" s="52"/>
      <c r="I544" s="55"/>
    </row>
    <row r="545" spans="8:9" ht="11.25">
      <c r="H545" s="52"/>
      <c r="I545" s="55"/>
    </row>
    <row r="546" spans="8:9" ht="11.25">
      <c r="H546" s="52"/>
      <c r="I546" s="55"/>
    </row>
    <row r="547" spans="8:9" ht="11.25">
      <c r="H547" s="52"/>
      <c r="I547" s="55"/>
    </row>
    <row r="548" spans="8:9" ht="11.25">
      <c r="H548" s="52"/>
      <c r="I548" s="55"/>
    </row>
    <row r="549" spans="8:9" ht="11.25">
      <c r="H549" s="52"/>
      <c r="I549" s="55"/>
    </row>
    <row r="550" spans="8:9" ht="11.25">
      <c r="H550" s="52"/>
      <c r="I550" s="55"/>
    </row>
    <row r="551" spans="8:9" ht="11.25">
      <c r="H551" s="52"/>
      <c r="I551" s="55"/>
    </row>
    <row r="552" spans="8:9" ht="11.25">
      <c r="H552" s="52"/>
      <c r="I552" s="55"/>
    </row>
    <row r="553" spans="8:9" ht="11.25">
      <c r="H553" s="52"/>
      <c r="I553" s="55"/>
    </row>
    <row r="554" spans="8:9" ht="11.25">
      <c r="H554" s="52"/>
      <c r="I554" s="55"/>
    </row>
    <row r="555" spans="8:9" ht="11.25">
      <c r="H555" s="52"/>
      <c r="I555" s="55"/>
    </row>
    <row r="556" spans="8:9" ht="11.25">
      <c r="H556" s="52"/>
      <c r="I556" s="55"/>
    </row>
    <row r="557" spans="8:9" ht="11.25">
      <c r="H557" s="52"/>
      <c r="I557" s="55"/>
    </row>
    <row r="558" spans="8:9" ht="11.25">
      <c r="H558" s="52"/>
      <c r="I558" s="55"/>
    </row>
    <row r="559" spans="8:9" ht="11.25">
      <c r="H559" s="52"/>
      <c r="I559" s="55"/>
    </row>
    <row r="560" spans="8:9" ht="11.25">
      <c r="H560" s="52"/>
      <c r="I560" s="55"/>
    </row>
    <row r="561" spans="8:9" ht="11.25">
      <c r="H561" s="52"/>
      <c r="I561" s="55"/>
    </row>
    <row r="562" spans="8:9" ht="11.25">
      <c r="H562" s="52"/>
      <c r="I562" s="55"/>
    </row>
    <row r="563" spans="8:9" ht="11.25">
      <c r="H563" s="52"/>
      <c r="I563" s="55"/>
    </row>
    <row r="564" spans="8:9" ht="11.25">
      <c r="H564" s="52"/>
      <c r="I564" s="55"/>
    </row>
    <row r="565" spans="8:9" ht="11.25">
      <c r="H565" s="52"/>
      <c r="I565" s="55"/>
    </row>
    <row r="566" spans="8:9" ht="11.25">
      <c r="H566" s="52"/>
      <c r="I566" s="55"/>
    </row>
    <row r="567" spans="8:9" ht="11.25">
      <c r="H567" s="52"/>
      <c r="I567" s="55"/>
    </row>
    <row r="568" spans="8:9" ht="11.25">
      <c r="H568" s="52"/>
      <c r="I568" s="55"/>
    </row>
    <row r="569" spans="8:9" ht="11.25">
      <c r="H569" s="52"/>
      <c r="I569" s="55"/>
    </row>
    <row r="570" spans="8:9" ht="11.25">
      <c r="H570" s="52"/>
      <c r="I570" s="55"/>
    </row>
    <row r="571" spans="8:9" ht="11.25">
      <c r="H571" s="52"/>
      <c r="I571" s="55"/>
    </row>
    <row r="572" spans="8:9" ht="11.25">
      <c r="H572" s="52"/>
      <c r="I572" s="55"/>
    </row>
    <row r="573" spans="8:9" ht="11.25">
      <c r="H573" s="52"/>
      <c r="I573" s="55"/>
    </row>
    <row r="574" spans="8:9" ht="11.25">
      <c r="H574" s="52"/>
      <c r="I574" s="55"/>
    </row>
    <row r="575" spans="8:9" ht="11.25">
      <c r="H575" s="52"/>
      <c r="I575" s="55"/>
    </row>
    <row r="576" spans="8:9" ht="11.25">
      <c r="H576" s="52"/>
      <c r="I576" s="55"/>
    </row>
    <row r="577" spans="8:9" ht="11.25">
      <c r="H577" s="52"/>
      <c r="I577" s="55"/>
    </row>
    <row r="578" spans="8:9" ht="11.25">
      <c r="H578" s="52"/>
      <c r="I578" s="55"/>
    </row>
    <row r="579" spans="8:9" ht="11.25">
      <c r="H579" s="52"/>
      <c r="I579" s="55"/>
    </row>
    <row r="580" spans="8:9" ht="11.25">
      <c r="H580" s="52"/>
      <c r="I580" s="55"/>
    </row>
    <row r="581" spans="8:9" ht="11.25">
      <c r="H581" s="52"/>
      <c r="I581" s="55"/>
    </row>
    <row r="582" spans="8:9" ht="11.25">
      <c r="H582" s="52"/>
      <c r="I582" s="55"/>
    </row>
    <row r="583" spans="8:9" ht="11.25">
      <c r="H583" s="52"/>
      <c r="I583" s="55"/>
    </row>
    <row r="584" spans="8:9" ht="11.25">
      <c r="H584" s="52"/>
      <c r="I584" s="55"/>
    </row>
    <row r="585" spans="8:9" ht="11.25">
      <c r="H585" s="52"/>
      <c r="I585" s="55"/>
    </row>
    <row r="586" spans="8:9" ht="11.25">
      <c r="H586" s="52"/>
      <c r="I586" s="55"/>
    </row>
    <row r="587" spans="8:9" ht="11.25">
      <c r="H587" s="52"/>
      <c r="I587" s="55"/>
    </row>
    <row r="588" spans="8:9" ht="11.25">
      <c r="H588" s="52"/>
      <c r="I588" s="55"/>
    </row>
    <row r="589" spans="8:9" ht="11.25">
      <c r="H589" s="52"/>
      <c r="I589" s="55"/>
    </row>
    <row r="590" spans="8:9" ht="11.25">
      <c r="H590" s="52"/>
      <c r="I590" s="55"/>
    </row>
    <row r="591" spans="8:9" ht="11.25">
      <c r="H591" s="52"/>
      <c r="I591" s="55"/>
    </row>
    <row r="592" spans="8:9" ht="11.25">
      <c r="H592" s="52"/>
      <c r="I592" s="55"/>
    </row>
    <row r="593" spans="8:9" ht="11.25">
      <c r="H593" s="52"/>
      <c r="I593" s="55"/>
    </row>
    <row r="594" spans="8:9" ht="11.25">
      <c r="H594" s="52"/>
      <c r="I594" s="55"/>
    </row>
    <row r="595" spans="8:9" ht="11.25">
      <c r="H595" s="52"/>
      <c r="I595" s="55"/>
    </row>
    <row r="596" spans="8:9" ht="11.25">
      <c r="H596" s="52"/>
      <c r="I596" s="55"/>
    </row>
    <row r="597" spans="8:9" ht="11.25">
      <c r="H597" s="52"/>
      <c r="I597" s="55"/>
    </row>
    <row r="598" spans="8:9" ht="11.25">
      <c r="H598" s="52"/>
      <c r="I598" s="55"/>
    </row>
    <row r="599" spans="8:9" ht="11.25">
      <c r="H599" s="52"/>
      <c r="I599" s="55"/>
    </row>
    <row r="600" spans="8:9" ht="11.25">
      <c r="H600" s="52"/>
      <c r="I600" s="55"/>
    </row>
    <row r="601" spans="8:9" ht="11.25">
      <c r="H601" s="52"/>
      <c r="I601" s="55"/>
    </row>
    <row r="602" spans="8:9" ht="11.25">
      <c r="H602" s="52"/>
      <c r="I602" s="55"/>
    </row>
    <row r="603" spans="8:9" ht="11.25">
      <c r="H603" s="52"/>
      <c r="I603" s="55"/>
    </row>
    <row r="604" spans="8:9" ht="11.25">
      <c r="H604" s="52"/>
      <c r="I604" s="55"/>
    </row>
    <row r="605" spans="8:9" ht="11.25">
      <c r="H605" s="52"/>
      <c r="I605" s="55"/>
    </row>
    <row r="606" spans="8:9" ht="11.25">
      <c r="H606" s="52"/>
      <c r="I606" s="55"/>
    </row>
    <row r="607" spans="8:9" ht="11.25">
      <c r="H607" s="52"/>
      <c r="I607" s="55"/>
    </row>
    <row r="608" spans="8:9" ht="11.25">
      <c r="H608" s="52"/>
      <c r="I608" s="55"/>
    </row>
    <row r="609" spans="8:9" ht="11.25">
      <c r="H609" s="52"/>
      <c r="I609" s="55"/>
    </row>
    <row r="610" spans="8:9" ht="11.25">
      <c r="H610" s="52"/>
      <c r="I610" s="55"/>
    </row>
    <row r="611" spans="8:9" ht="11.25">
      <c r="H611" s="52"/>
      <c r="I611" s="55"/>
    </row>
    <row r="612" spans="8:9" ht="11.25">
      <c r="H612" s="52"/>
      <c r="I612" s="55"/>
    </row>
    <row r="613" spans="8:9" ht="11.25">
      <c r="H613" s="52"/>
      <c r="I613" s="55"/>
    </row>
    <row r="614" spans="8:9" ht="11.25">
      <c r="H614" s="52"/>
      <c r="I614" s="55"/>
    </row>
    <row r="615" spans="8:9" ht="11.25">
      <c r="H615" s="52"/>
      <c r="I615" s="55"/>
    </row>
    <row r="616" spans="8:9" ht="11.25">
      <c r="H616" s="52"/>
      <c r="I616" s="55"/>
    </row>
    <row r="617" spans="8:9" ht="11.25">
      <c r="H617" s="52"/>
      <c r="I617" s="55"/>
    </row>
    <row r="618" spans="8:9" ht="11.25">
      <c r="H618" s="52"/>
      <c r="I618" s="55"/>
    </row>
    <row r="619" spans="8:9" ht="11.25">
      <c r="H619" s="52"/>
      <c r="I619" s="55"/>
    </row>
    <row r="620" spans="8:9" ht="11.25">
      <c r="H620" s="52"/>
      <c r="I620" s="55"/>
    </row>
    <row r="621" spans="8:9" ht="11.25">
      <c r="H621" s="52"/>
      <c r="I621" s="55"/>
    </row>
    <row r="622" spans="8:9" ht="11.25">
      <c r="H622" s="52"/>
      <c r="I622" s="55"/>
    </row>
    <row r="623" spans="8:9" ht="11.25">
      <c r="H623" s="52"/>
      <c r="I623" s="55"/>
    </row>
    <row r="624" spans="8:9" ht="11.25">
      <c r="H624" s="52"/>
      <c r="I624" s="55"/>
    </row>
    <row r="625" spans="8:9" ht="11.25">
      <c r="H625" s="52"/>
      <c r="I625" s="55"/>
    </row>
    <row r="626" spans="8:9" ht="11.25">
      <c r="H626" s="52"/>
      <c r="I626" s="55"/>
    </row>
    <row r="627" spans="8:9" ht="11.25">
      <c r="H627" s="52"/>
      <c r="I627" s="55"/>
    </row>
    <row r="628" spans="8:9" ht="11.25">
      <c r="H628" s="52"/>
      <c r="I628" s="55"/>
    </row>
    <row r="629" spans="8:9" ht="11.25">
      <c r="H629" s="52"/>
      <c r="I629" s="55"/>
    </row>
    <row r="630" spans="8:9" ht="11.25">
      <c r="H630" s="52"/>
      <c r="I630" s="55"/>
    </row>
    <row r="631" spans="8:9" ht="11.25">
      <c r="H631" s="52"/>
      <c r="I631" s="55"/>
    </row>
    <row r="632" spans="8:9" ht="11.25">
      <c r="H632" s="52"/>
      <c r="I632" s="55"/>
    </row>
    <row r="633" spans="8:9" ht="11.25">
      <c r="H633" s="52"/>
      <c r="I633" s="55"/>
    </row>
    <row r="634" spans="8:9" ht="11.25">
      <c r="H634" s="52"/>
      <c r="I634" s="55"/>
    </row>
    <row r="635" spans="8:9" ht="11.25">
      <c r="H635" s="52"/>
      <c r="I635" s="55"/>
    </row>
    <row r="636" spans="8:9" ht="11.25">
      <c r="H636" s="52"/>
      <c r="I636" s="55"/>
    </row>
    <row r="637" spans="8:9" ht="11.25">
      <c r="H637" s="52"/>
      <c r="I637" s="55"/>
    </row>
    <row r="638" spans="8:9" ht="11.25">
      <c r="H638" s="52"/>
      <c r="I638" s="55"/>
    </row>
    <row r="639" spans="8:9" ht="11.25">
      <c r="H639" s="52"/>
      <c r="I639" s="55"/>
    </row>
    <row r="640" spans="8:9" ht="11.25">
      <c r="H640" s="52"/>
      <c r="I640" s="55"/>
    </row>
    <row r="641" spans="8:9" ht="11.25">
      <c r="H641" s="52"/>
      <c r="I641" s="55"/>
    </row>
    <row r="642" spans="8:9" ht="11.25">
      <c r="H642" s="52"/>
      <c r="I642" s="55"/>
    </row>
    <row r="643" spans="8:9" ht="11.25">
      <c r="H643" s="52"/>
      <c r="I643" s="55"/>
    </row>
    <row r="644" spans="8:9" ht="11.25">
      <c r="H644" s="52"/>
      <c r="I644" s="55"/>
    </row>
    <row r="645" spans="8:9" ht="11.25">
      <c r="H645" s="52"/>
      <c r="I645" s="55"/>
    </row>
    <row r="646" spans="8:9" ht="11.25">
      <c r="H646" s="52"/>
      <c r="I646" s="55"/>
    </row>
    <row r="647" spans="8:9" ht="11.25">
      <c r="H647" s="52"/>
      <c r="I647" s="55"/>
    </row>
    <row r="648" spans="8:9" ht="11.25">
      <c r="H648" s="52"/>
      <c r="I648" s="55"/>
    </row>
    <row r="649" spans="8:9" ht="11.25">
      <c r="H649" s="52"/>
      <c r="I649" s="55"/>
    </row>
    <row r="650" spans="8:9" ht="11.25">
      <c r="H650" s="52"/>
      <c r="I650" s="55"/>
    </row>
    <row r="651" spans="8:9" ht="11.25">
      <c r="H651" s="52"/>
      <c r="I651" s="55"/>
    </row>
    <row r="652" spans="8:9" ht="11.25">
      <c r="H652" s="52"/>
      <c r="I652" s="55"/>
    </row>
    <row r="653" spans="8:9" ht="11.25">
      <c r="H653" s="52"/>
      <c r="I653" s="55"/>
    </row>
    <row r="654" spans="8:9" ht="11.25">
      <c r="H654" s="52"/>
      <c r="I654" s="55"/>
    </row>
    <row r="655" spans="8:9" ht="11.25">
      <c r="H655" s="52"/>
      <c r="I655" s="55"/>
    </row>
    <row r="656" spans="8:9" ht="11.25">
      <c r="H656" s="52"/>
      <c r="I656" s="55"/>
    </row>
    <row r="657" spans="8:9" ht="11.25">
      <c r="H657" s="52"/>
      <c r="I657" s="55"/>
    </row>
    <row r="658" spans="8:9" ht="11.25">
      <c r="H658" s="52"/>
      <c r="I658" s="55"/>
    </row>
    <row r="659" spans="8:9" ht="11.25">
      <c r="H659" s="52"/>
      <c r="I659" s="55"/>
    </row>
    <row r="660" spans="8:9" ht="11.25">
      <c r="H660" s="52"/>
      <c r="I660" s="55"/>
    </row>
    <row r="661" spans="8:9" ht="11.25">
      <c r="H661" s="52"/>
      <c r="I661" s="55"/>
    </row>
    <row r="662" spans="8:9" ht="11.25">
      <c r="H662" s="52"/>
      <c r="I662" s="55"/>
    </row>
    <row r="663" spans="8:9" ht="11.25">
      <c r="H663" s="52"/>
      <c r="I663" s="55"/>
    </row>
    <row r="664" spans="8:9" ht="11.25">
      <c r="H664" s="52"/>
      <c r="I664" s="55"/>
    </row>
    <row r="665" spans="8:9" ht="11.25">
      <c r="H665" s="52"/>
      <c r="I665" s="55"/>
    </row>
    <row r="666" spans="8:9" ht="11.25">
      <c r="H666" s="52"/>
      <c r="I666" s="55"/>
    </row>
    <row r="667" spans="8:9" ht="11.25">
      <c r="H667" s="52"/>
      <c r="I667" s="55"/>
    </row>
    <row r="668" spans="8:9" ht="11.25">
      <c r="H668" s="52"/>
      <c r="I668" s="55"/>
    </row>
    <row r="669" spans="8:9" ht="11.25">
      <c r="H669" s="52"/>
      <c r="I669" s="55"/>
    </row>
    <row r="670" spans="8:9" ht="11.25">
      <c r="H670" s="52"/>
      <c r="I670" s="55"/>
    </row>
    <row r="671" spans="8:9" ht="11.25">
      <c r="H671" s="52"/>
      <c r="I671" s="55"/>
    </row>
    <row r="672" spans="8:9" ht="11.25">
      <c r="H672" s="52"/>
      <c r="I672" s="55"/>
    </row>
    <row r="673" spans="8:9" ht="11.25">
      <c r="H673" s="52"/>
      <c r="I673" s="55"/>
    </row>
    <row r="674" spans="8:9" ht="11.25">
      <c r="H674" s="52"/>
      <c r="I674" s="55"/>
    </row>
    <row r="675" spans="8:9" ht="11.25">
      <c r="H675" s="52"/>
      <c r="I675" s="55"/>
    </row>
    <row r="676" spans="8:9" ht="11.25">
      <c r="H676" s="52"/>
      <c r="I676" s="55"/>
    </row>
    <row r="677" spans="8:9" ht="11.25">
      <c r="H677" s="52"/>
      <c r="I677" s="55"/>
    </row>
    <row r="678" spans="8:9" ht="11.25">
      <c r="H678" s="52"/>
      <c r="I678" s="55"/>
    </row>
    <row r="679" spans="8:9" ht="11.25">
      <c r="H679" s="52"/>
      <c r="I679" s="55"/>
    </row>
    <row r="680" spans="8:9" ht="11.25">
      <c r="H680" s="52"/>
      <c r="I680" s="55"/>
    </row>
    <row r="681" spans="8:9" ht="11.25">
      <c r="H681" s="52"/>
      <c r="I681" s="55"/>
    </row>
    <row r="682" spans="8:9" ht="11.25">
      <c r="H682" s="52"/>
      <c r="I682" s="55"/>
    </row>
    <row r="683" spans="8:9" ht="11.25">
      <c r="H683" s="52"/>
      <c r="I683" s="55"/>
    </row>
    <row r="684" spans="8:9" ht="11.25">
      <c r="H684" s="52"/>
      <c r="I684" s="55"/>
    </row>
    <row r="685" spans="8:9" ht="11.25">
      <c r="H685" s="52"/>
      <c r="I685" s="55"/>
    </row>
    <row r="686" spans="8:9" ht="11.25">
      <c r="H686" s="52"/>
      <c r="I686" s="55"/>
    </row>
    <row r="687" spans="8:9" ht="11.25">
      <c r="H687" s="52"/>
      <c r="I687" s="55"/>
    </row>
    <row r="688" spans="8:9" ht="11.25">
      <c r="H688" s="52"/>
      <c r="I688" s="55"/>
    </row>
    <row r="689" spans="8:9" ht="11.25">
      <c r="H689" s="52"/>
      <c r="I689" s="55"/>
    </row>
    <row r="690" spans="8:9" ht="11.25">
      <c r="H690" s="52"/>
      <c r="I690" s="55"/>
    </row>
    <row r="691" spans="8:9" ht="11.25">
      <c r="H691" s="52"/>
      <c r="I691" s="55"/>
    </row>
    <row r="692" spans="8:9" ht="11.25">
      <c r="H692" s="52"/>
      <c r="I692" s="55"/>
    </row>
    <row r="693" spans="8:9" ht="11.25">
      <c r="H693" s="52"/>
      <c r="I693" s="55"/>
    </row>
    <row r="694" spans="8:9" ht="11.25">
      <c r="H694" s="52"/>
      <c r="I694" s="55"/>
    </row>
    <row r="695" spans="8:9" ht="11.25">
      <c r="H695" s="52"/>
      <c r="I695" s="55"/>
    </row>
    <row r="696" spans="8:9" ht="11.25">
      <c r="H696" s="52"/>
      <c r="I696" s="55"/>
    </row>
    <row r="697" spans="8:9" ht="11.25">
      <c r="H697" s="52"/>
      <c r="I697" s="55"/>
    </row>
    <row r="698" spans="8:9" ht="11.25">
      <c r="H698" s="52"/>
      <c r="I698" s="55"/>
    </row>
    <row r="699" spans="8:9" ht="11.25">
      <c r="H699" s="52"/>
      <c r="I699" s="55"/>
    </row>
    <row r="700" spans="8:9" ht="11.25">
      <c r="H700" s="52"/>
      <c r="I700" s="55"/>
    </row>
    <row r="701" spans="8:9" ht="11.25">
      <c r="H701" s="52"/>
      <c r="I701" s="55"/>
    </row>
    <row r="702" spans="8:9" ht="11.25">
      <c r="H702" s="52"/>
      <c r="I702" s="55"/>
    </row>
    <row r="703" spans="8:9" ht="11.25">
      <c r="H703" s="52"/>
      <c r="I703" s="55"/>
    </row>
    <row r="704" spans="8:9" ht="11.25">
      <c r="H704" s="52"/>
      <c r="I704" s="55"/>
    </row>
    <row r="705" spans="8:9" ht="11.25">
      <c r="H705" s="52"/>
      <c r="I705" s="55"/>
    </row>
    <row r="706" spans="8:9" ht="11.25">
      <c r="H706" s="52"/>
      <c r="I706" s="55"/>
    </row>
    <row r="707" spans="8:9" ht="11.25">
      <c r="H707" s="52"/>
      <c r="I707" s="55"/>
    </row>
    <row r="708" spans="8:9" ht="11.25">
      <c r="H708" s="52"/>
      <c r="I708" s="55"/>
    </row>
    <row r="709" spans="8:9" ht="11.25">
      <c r="H709" s="52"/>
      <c r="I709" s="55"/>
    </row>
    <row r="710" spans="8:9" ht="11.25">
      <c r="H710" s="52"/>
      <c r="I710" s="55"/>
    </row>
    <row r="711" spans="8:9" ht="11.25">
      <c r="H711" s="52"/>
      <c r="I711" s="55"/>
    </row>
    <row r="712" spans="8:9" ht="11.25">
      <c r="H712" s="52"/>
      <c r="I712" s="55"/>
    </row>
    <row r="713" spans="8:9" ht="11.25">
      <c r="H713" s="52"/>
      <c r="I713" s="55"/>
    </row>
    <row r="714" spans="8:9" ht="11.25">
      <c r="H714" s="52"/>
      <c r="I714" s="55"/>
    </row>
    <row r="715" spans="8:9" ht="11.25">
      <c r="H715" s="52"/>
      <c r="I715" s="55"/>
    </row>
    <row r="716" spans="8:9" ht="11.25">
      <c r="H716" s="52"/>
      <c r="I716" s="55"/>
    </row>
    <row r="717" spans="8:9" ht="11.25">
      <c r="H717" s="52"/>
      <c r="I717" s="55"/>
    </row>
    <row r="718" spans="8:9" ht="11.25">
      <c r="H718" s="52"/>
      <c r="I718" s="55"/>
    </row>
    <row r="719" spans="8:9" ht="11.25">
      <c r="H719" s="52"/>
      <c r="I719" s="55"/>
    </row>
    <row r="720" spans="8:9" ht="11.25">
      <c r="H720" s="52"/>
      <c r="I720" s="55"/>
    </row>
    <row r="721" spans="8:9" ht="11.25">
      <c r="H721" s="52"/>
      <c r="I721" s="55"/>
    </row>
    <row r="722" spans="8:9" ht="11.25">
      <c r="H722" s="52"/>
      <c r="I722" s="55"/>
    </row>
    <row r="723" spans="8:9" ht="11.25">
      <c r="H723" s="52"/>
      <c r="I723" s="55"/>
    </row>
    <row r="724" spans="8:9" ht="11.25">
      <c r="H724" s="52"/>
      <c r="I724" s="55"/>
    </row>
    <row r="725" spans="8:9" ht="11.25">
      <c r="H725" s="52"/>
      <c r="I725" s="55"/>
    </row>
    <row r="726" spans="8:9" ht="11.25">
      <c r="H726" s="52"/>
      <c r="I726" s="55"/>
    </row>
    <row r="727" spans="8:9" ht="11.25">
      <c r="H727" s="52"/>
      <c r="I727" s="55"/>
    </row>
    <row r="728" spans="8:9" ht="11.25">
      <c r="H728" s="52"/>
      <c r="I728" s="55"/>
    </row>
    <row r="729" spans="8:9" ht="11.25">
      <c r="H729" s="52"/>
      <c r="I729" s="55"/>
    </row>
    <row r="730" spans="8:9" ht="11.25">
      <c r="H730" s="52"/>
      <c r="I730" s="55"/>
    </row>
    <row r="731" spans="8:9" ht="11.25">
      <c r="H731" s="52"/>
      <c r="I731" s="55"/>
    </row>
    <row r="732" spans="8:9" ht="11.25">
      <c r="H732" s="52"/>
      <c r="I732" s="55"/>
    </row>
    <row r="733" spans="8:9" ht="11.25">
      <c r="H733" s="52"/>
      <c r="I733" s="55"/>
    </row>
    <row r="734" spans="8:9" ht="11.25">
      <c r="H734" s="52"/>
      <c r="I734" s="55"/>
    </row>
    <row r="735" spans="8:9" ht="11.25">
      <c r="H735" s="52"/>
      <c r="I735" s="55"/>
    </row>
    <row r="736" spans="8:9" ht="11.25">
      <c r="H736" s="52"/>
      <c r="I736" s="55"/>
    </row>
    <row r="737" spans="8:9" ht="11.25">
      <c r="H737" s="52"/>
      <c r="I737" s="55"/>
    </row>
    <row r="738" spans="8:9" ht="11.25">
      <c r="H738" s="52"/>
      <c r="I738" s="55"/>
    </row>
    <row r="739" spans="8:9" ht="11.25">
      <c r="H739" s="52"/>
      <c r="I739" s="55"/>
    </row>
    <row r="740" spans="8:9" ht="11.25">
      <c r="H740" s="52"/>
      <c r="I740" s="55"/>
    </row>
    <row r="741" spans="8:9" ht="11.25">
      <c r="H741" s="52"/>
      <c r="I741" s="55"/>
    </row>
    <row r="742" spans="8:9" ht="11.25">
      <c r="H742" s="52"/>
      <c r="I742" s="55"/>
    </row>
    <row r="743" spans="8:9" ht="11.25">
      <c r="H743" s="52"/>
      <c r="I743" s="55"/>
    </row>
    <row r="744" spans="8:9" ht="11.25">
      <c r="H744" s="52"/>
      <c r="I744" s="55"/>
    </row>
    <row r="745" spans="8:9" ht="11.25">
      <c r="H745" s="52"/>
      <c r="I745" s="55"/>
    </row>
    <row r="746" spans="8:9" ht="11.25">
      <c r="H746" s="52"/>
      <c r="I746" s="55"/>
    </row>
    <row r="747" spans="8:9" ht="11.25">
      <c r="H747" s="52"/>
      <c r="I747" s="55"/>
    </row>
    <row r="748" spans="8:9" ht="11.25">
      <c r="H748" s="52"/>
      <c r="I748" s="55"/>
    </row>
    <row r="749" spans="8:9" ht="11.25">
      <c r="H749" s="52"/>
      <c r="I749" s="55"/>
    </row>
    <row r="750" spans="8:9" ht="11.25">
      <c r="H750" s="52"/>
      <c r="I750" s="55"/>
    </row>
    <row r="751" spans="8:9" ht="11.25">
      <c r="H751" s="52"/>
      <c r="I751" s="55"/>
    </row>
    <row r="752" spans="8:9" ht="11.25">
      <c r="H752" s="52"/>
      <c r="I752" s="55"/>
    </row>
    <row r="753" spans="8:9" ht="11.25">
      <c r="H753" s="52"/>
      <c r="I753" s="55"/>
    </row>
    <row r="754" spans="8:9" ht="11.25">
      <c r="H754" s="52"/>
      <c r="I754" s="55"/>
    </row>
    <row r="755" spans="8:9" ht="11.25">
      <c r="H755" s="52"/>
      <c r="I755" s="55"/>
    </row>
    <row r="756" spans="8:9" ht="11.25">
      <c r="H756" s="52"/>
      <c r="I756" s="55"/>
    </row>
    <row r="757" spans="8:9" ht="11.25">
      <c r="H757" s="52"/>
      <c r="I757" s="55"/>
    </row>
    <row r="758" spans="8:9" ht="11.25">
      <c r="H758" s="52"/>
      <c r="I758" s="55"/>
    </row>
    <row r="759" spans="8:9" ht="11.25">
      <c r="H759" s="52"/>
      <c r="I759" s="55"/>
    </row>
    <row r="760" spans="8:9" ht="11.25">
      <c r="H760" s="52"/>
      <c r="I760" s="55"/>
    </row>
    <row r="761" spans="8:9" ht="11.25">
      <c r="H761" s="52"/>
      <c r="I761" s="55"/>
    </row>
    <row r="762" spans="8:9" ht="11.25">
      <c r="H762" s="52"/>
      <c r="I762" s="55"/>
    </row>
    <row r="763" spans="8:9" ht="11.25">
      <c r="H763" s="52"/>
      <c r="I763" s="55"/>
    </row>
    <row r="764" spans="8:9" ht="11.25">
      <c r="H764" s="52"/>
      <c r="I764" s="55"/>
    </row>
    <row r="765" spans="8:9" ht="11.25">
      <c r="H765" s="52"/>
      <c r="I765" s="55"/>
    </row>
    <row r="766" spans="8:9" ht="11.25">
      <c r="H766" s="52"/>
      <c r="I766" s="55"/>
    </row>
    <row r="767" spans="8:9" ht="11.25">
      <c r="H767" s="52"/>
      <c r="I767" s="55"/>
    </row>
    <row r="768" spans="8:9" ht="11.25">
      <c r="H768" s="52"/>
      <c r="I768" s="55"/>
    </row>
    <row r="769" spans="8:9" ht="11.25">
      <c r="H769" s="52"/>
      <c r="I769" s="55"/>
    </row>
    <row r="770" spans="8:9" ht="11.25">
      <c r="H770" s="52"/>
      <c r="I770" s="55"/>
    </row>
    <row r="771" spans="8:9" ht="11.25">
      <c r="H771" s="52"/>
      <c r="I771" s="55"/>
    </row>
    <row r="772" spans="8:9" ht="11.25">
      <c r="H772" s="52"/>
      <c r="I772" s="55"/>
    </row>
    <row r="773" spans="8:9" ht="11.25">
      <c r="H773" s="52"/>
      <c r="I773" s="55"/>
    </row>
    <row r="774" spans="8:9" ht="11.25">
      <c r="H774" s="52"/>
      <c r="I774" s="55"/>
    </row>
    <row r="775" spans="8:9" ht="11.25">
      <c r="H775" s="52"/>
      <c r="I775" s="55"/>
    </row>
    <row r="776" spans="8:9" ht="11.25">
      <c r="H776" s="52"/>
      <c r="I776" s="55"/>
    </row>
    <row r="777" spans="8:9" ht="11.25">
      <c r="H777" s="52"/>
      <c r="I777" s="55"/>
    </row>
    <row r="778" spans="8:9" ht="11.25">
      <c r="H778" s="52"/>
      <c r="I778" s="55"/>
    </row>
    <row r="779" spans="8:9" ht="11.25">
      <c r="H779" s="52"/>
      <c r="I779" s="55"/>
    </row>
    <row r="780" spans="8:9" ht="11.25">
      <c r="H780" s="52"/>
      <c r="I780" s="55"/>
    </row>
    <row r="781" spans="8:9" ht="11.25">
      <c r="H781" s="52"/>
      <c r="I781" s="55"/>
    </row>
    <row r="782" spans="8:9" ht="11.25">
      <c r="H782" s="52"/>
      <c r="I782" s="55"/>
    </row>
    <row r="783" spans="8:9" ht="11.25">
      <c r="H783" s="52"/>
      <c r="I783" s="55"/>
    </row>
    <row r="784" spans="8:9" ht="11.25">
      <c r="H784" s="52"/>
      <c r="I784" s="55"/>
    </row>
    <row r="785" spans="8:9" ht="11.25">
      <c r="H785" s="52"/>
      <c r="I785" s="55"/>
    </row>
    <row r="786" spans="8:9" ht="11.25">
      <c r="H786" s="52"/>
      <c r="I786" s="55"/>
    </row>
    <row r="787" spans="8:9" ht="11.25">
      <c r="H787" s="52"/>
      <c r="I787" s="55"/>
    </row>
    <row r="788" spans="8:9" ht="11.25">
      <c r="H788" s="52"/>
      <c r="I788" s="55"/>
    </row>
    <row r="789" spans="8:9" ht="11.25">
      <c r="H789" s="52"/>
      <c r="I789" s="55"/>
    </row>
    <row r="790" spans="8:9" ht="11.25">
      <c r="H790" s="52"/>
      <c r="I790" s="55"/>
    </row>
    <row r="791" spans="8:9" ht="11.25">
      <c r="H791" s="52"/>
      <c r="I791" s="55"/>
    </row>
    <row r="792" spans="8:9" ht="11.25">
      <c r="H792" s="52"/>
      <c r="I792" s="55"/>
    </row>
    <row r="793" spans="8:9" ht="11.25">
      <c r="H793" s="52"/>
      <c r="I793" s="55"/>
    </row>
    <row r="794" spans="8:9" ht="11.25">
      <c r="H794" s="52"/>
      <c r="I794" s="55"/>
    </row>
    <row r="795" spans="8:9" ht="11.25">
      <c r="H795" s="52"/>
      <c r="I795" s="55"/>
    </row>
    <row r="796" spans="8:9" ht="11.25">
      <c r="H796" s="52"/>
      <c r="I796" s="55"/>
    </row>
    <row r="797" spans="8:9" ht="11.25">
      <c r="H797" s="52"/>
      <c r="I797" s="55"/>
    </row>
    <row r="798" spans="8:9" ht="11.25">
      <c r="H798" s="52"/>
      <c r="I798" s="55"/>
    </row>
    <row r="799" spans="8:9" ht="11.25">
      <c r="H799" s="52"/>
      <c r="I799" s="55"/>
    </row>
    <row r="800" spans="8:9" ht="11.25">
      <c r="H800" s="52"/>
      <c r="I800" s="55"/>
    </row>
    <row r="801" spans="8:9" ht="11.25">
      <c r="H801" s="52"/>
      <c r="I801" s="55"/>
    </row>
    <row r="802" spans="8:9" ht="11.25">
      <c r="H802" s="52"/>
      <c r="I802" s="55"/>
    </row>
    <row r="803" spans="8:9" ht="11.25">
      <c r="H803" s="52"/>
      <c r="I803" s="55"/>
    </row>
    <row r="804" spans="8:9" ht="11.25">
      <c r="H804" s="52"/>
      <c r="I804" s="55"/>
    </row>
    <row r="805" spans="8:9" ht="11.25">
      <c r="H805" s="52"/>
      <c r="I805" s="55"/>
    </row>
    <row r="806" spans="8:9" ht="11.25">
      <c r="H806" s="52"/>
      <c r="I806" s="55"/>
    </row>
    <row r="807" spans="8:9" ht="11.25">
      <c r="H807" s="52"/>
      <c r="I807" s="55"/>
    </row>
    <row r="808" spans="8:9" ht="11.25">
      <c r="H808" s="52"/>
      <c r="I808" s="55"/>
    </row>
    <row r="809" spans="8:9" ht="11.25">
      <c r="H809" s="52"/>
      <c r="I809" s="55"/>
    </row>
    <row r="810" spans="8:9" ht="11.25">
      <c r="H810" s="52"/>
      <c r="I810" s="55"/>
    </row>
    <row r="811" spans="8:9" ht="11.25">
      <c r="H811" s="52"/>
      <c r="I811" s="55"/>
    </row>
    <row r="812" spans="8:9" ht="11.25">
      <c r="H812" s="52"/>
      <c r="I812" s="55"/>
    </row>
    <row r="813" spans="8:9" ht="11.25">
      <c r="H813" s="52"/>
      <c r="I813" s="55"/>
    </row>
    <row r="814" spans="8:9" ht="11.25">
      <c r="H814" s="52"/>
      <c r="I814" s="55"/>
    </row>
    <row r="815" spans="8:9" ht="11.25">
      <c r="H815" s="52"/>
      <c r="I815" s="55"/>
    </row>
    <row r="816" spans="8:9" ht="11.25">
      <c r="H816" s="52"/>
      <c r="I816" s="55"/>
    </row>
    <row r="817" spans="8:9" ht="11.25">
      <c r="H817" s="52"/>
      <c r="I817" s="55"/>
    </row>
    <row r="818" spans="8:9" ht="11.25">
      <c r="H818" s="52"/>
      <c r="I818" s="55"/>
    </row>
    <row r="819" spans="8:9" ht="11.25">
      <c r="H819" s="52"/>
      <c r="I819" s="55"/>
    </row>
    <row r="820" spans="8:9" ht="11.25">
      <c r="H820" s="52"/>
      <c r="I820" s="55"/>
    </row>
    <row r="821" spans="8:9" ht="11.25">
      <c r="H821" s="52"/>
      <c r="I821" s="55"/>
    </row>
    <row r="822" spans="8:9" ht="11.25">
      <c r="H822" s="52"/>
      <c r="I822" s="55"/>
    </row>
    <row r="823" spans="8:9" ht="11.25">
      <c r="H823" s="52"/>
      <c r="I823" s="55"/>
    </row>
    <row r="824" spans="8:9" ht="11.25">
      <c r="H824" s="52"/>
      <c r="I824" s="55"/>
    </row>
    <row r="825" spans="8:9" ht="11.25">
      <c r="H825" s="52"/>
      <c r="I825" s="55"/>
    </row>
    <row r="826" spans="8:9" ht="11.25">
      <c r="H826" s="52"/>
      <c r="I826" s="55"/>
    </row>
    <row r="827" spans="8:9" ht="11.25">
      <c r="H827" s="52"/>
      <c r="I827" s="55"/>
    </row>
    <row r="828" spans="8:9" ht="11.25">
      <c r="H828" s="52"/>
      <c r="I828" s="55"/>
    </row>
    <row r="829" spans="8:9" ht="11.25">
      <c r="H829" s="52"/>
      <c r="I829" s="55"/>
    </row>
    <row r="830" spans="8:9" ht="11.25">
      <c r="H830" s="52"/>
      <c r="I830" s="55"/>
    </row>
    <row r="831" spans="8:9" ht="11.25">
      <c r="H831" s="52"/>
      <c r="I831" s="55"/>
    </row>
    <row r="832" spans="8:9" ht="11.25">
      <c r="H832" s="52"/>
      <c r="I832" s="55"/>
    </row>
    <row r="833" spans="8:9" ht="11.25">
      <c r="H833" s="52"/>
      <c r="I833" s="55"/>
    </row>
    <row r="834" spans="8:9" ht="11.25">
      <c r="H834" s="52"/>
      <c r="I834" s="55"/>
    </row>
    <row r="835" spans="8:9" ht="11.25">
      <c r="H835" s="52"/>
      <c r="I835" s="55"/>
    </row>
    <row r="836" spans="8:9" ht="11.25">
      <c r="H836" s="52"/>
      <c r="I836" s="55"/>
    </row>
    <row r="837" spans="8:9" ht="11.25">
      <c r="H837" s="52"/>
      <c r="I837" s="55"/>
    </row>
    <row r="838" spans="8:9" ht="11.25">
      <c r="H838" s="52"/>
      <c r="I838" s="55"/>
    </row>
    <row r="839" spans="8:9" ht="11.25">
      <c r="H839" s="52"/>
      <c r="I839" s="55"/>
    </row>
    <row r="840" spans="8:9" ht="11.25">
      <c r="H840" s="52"/>
      <c r="I840" s="55"/>
    </row>
    <row r="841" spans="8:9" ht="11.25">
      <c r="H841" s="52"/>
      <c r="I841" s="55"/>
    </row>
    <row r="842" spans="8:9" ht="11.25">
      <c r="H842" s="52"/>
      <c r="I842" s="55"/>
    </row>
    <row r="843" spans="8:9" ht="11.25">
      <c r="H843" s="52"/>
      <c r="I843" s="55"/>
    </row>
    <row r="844" spans="8:9" ht="11.25">
      <c r="H844" s="52"/>
      <c r="I844" s="55"/>
    </row>
    <row r="845" spans="8:9" ht="11.25">
      <c r="H845" s="52"/>
      <c r="I845" s="55"/>
    </row>
    <row r="846" spans="8:9" ht="11.25">
      <c r="H846" s="52"/>
      <c r="I846" s="55"/>
    </row>
    <row r="847" spans="8:9" ht="11.25">
      <c r="H847" s="52"/>
      <c r="I847" s="55"/>
    </row>
    <row r="848" spans="8:9" ht="11.25">
      <c r="H848" s="52"/>
      <c r="I848" s="55"/>
    </row>
    <row r="849" spans="8:9" ht="11.25">
      <c r="H849" s="52"/>
      <c r="I849" s="55"/>
    </row>
    <row r="850" spans="8:9" ht="11.25">
      <c r="H850" s="52"/>
      <c r="I850" s="55"/>
    </row>
    <row r="851" spans="8:9" ht="11.25">
      <c r="H851" s="52"/>
      <c r="I851" s="55"/>
    </row>
    <row r="852" spans="8:9" ht="11.25">
      <c r="H852" s="52"/>
      <c r="I852" s="55"/>
    </row>
    <row r="853" spans="8:9" ht="11.25">
      <c r="H853" s="52"/>
      <c r="I853" s="55"/>
    </row>
    <row r="854" spans="8:9" ht="11.25">
      <c r="H854" s="52"/>
      <c r="I854" s="55"/>
    </row>
    <row r="855" spans="8:9" ht="11.25">
      <c r="H855" s="52"/>
      <c r="I855" s="55"/>
    </row>
    <row r="856" spans="8:9" ht="11.25">
      <c r="H856" s="52"/>
      <c r="I856" s="55"/>
    </row>
    <row r="857" spans="8:9" ht="11.25">
      <c r="H857" s="52"/>
      <c r="I857" s="55"/>
    </row>
    <row r="858" spans="8:9" ht="11.25">
      <c r="H858" s="52"/>
      <c r="I858" s="55"/>
    </row>
    <row r="859" spans="8:9" ht="11.25">
      <c r="H859" s="52"/>
      <c r="I859" s="55"/>
    </row>
    <row r="860" spans="8:9" ht="11.25">
      <c r="H860" s="52"/>
      <c r="I860" s="55"/>
    </row>
    <row r="861" spans="8:9" ht="11.25">
      <c r="H861" s="52"/>
      <c r="I861" s="55"/>
    </row>
    <row r="862" spans="8:9" ht="11.25">
      <c r="H862" s="52"/>
      <c r="I862" s="55"/>
    </row>
    <row r="863" spans="8:9" ht="11.25">
      <c r="H863" s="52"/>
      <c r="I863" s="55"/>
    </row>
    <row r="864" spans="8:9" ht="11.25">
      <c r="H864" s="52"/>
      <c r="I864" s="55"/>
    </row>
    <row r="865" spans="8:9" ht="11.25">
      <c r="H865" s="52"/>
      <c r="I865" s="55"/>
    </row>
    <row r="866" spans="8:9" ht="11.25">
      <c r="H866" s="52"/>
      <c r="I866" s="55"/>
    </row>
    <row r="867" spans="8:9" ht="11.25">
      <c r="H867" s="52"/>
      <c r="I867" s="55"/>
    </row>
    <row r="868" spans="8:9" ht="11.25">
      <c r="H868" s="52"/>
      <c r="I868" s="55"/>
    </row>
    <row r="869" spans="8:9" ht="11.25">
      <c r="H869" s="52"/>
      <c r="I869" s="55"/>
    </row>
    <row r="870" spans="8:9" ht="11.25">
      <c r="H870" s="52"/>
      <c r="I870" s="55"/>
    </row>
    <row r="871" spans="8:9" ht="11.25">
      <c r="H871" s="52"/>
      <c r="I871" s="55"/>
    </row>
    <row r="872" spans="8:9" ht="11.25">
      <c r="H872" s="52"/>
      <c r="I872" s="55"/>
    </row>
    <row r="873" spans="8:9" ht="11.25">
      <c r="H873" s="52"/>
      <c r="I873" s="55"/>
    </row>
    <row r="874" spans="8:9" ht="11.25">
      <c r="H874" s="52"/>
      <c r="I874" s="55"/>
    </row>
    <row r="875" spans="8:9" ht="11.25">
      <c r="H875" s="52"/>
      <c r="I875" s="55"/>
    </row>
    <row r="876" spans="8:9" ht="11.25">
      <c r="H876" s="52"/>
      <c r="I876" s="55"/>
    </row>
    <row r="877" spans="8:9" ht="11.25">
      <c r="H877" s="52"/>
      <c r="I877" s="55"/>
    </row>
    <row r="878" spans="8:9" ht="11.25">
      <c r="H878" s="52"/>
      <c r="I878" s="55"/>
    </row>
    <row r="879" spans="8:9" ht="11.25">
      <c r="H879" s="52"/>
      <c r="I879" s="55"/>
    </row>
    <row r="880" spans="8:9" ht="11.25">
      <c r="H880" s="52"/>
      <c r="I880" s="55"/>
    </row>
    <row r="881" spans="8:9" ht="11.25">
      <c r="H881" s="52"/>
      <c r="I881" s="55"/>
    </row>
    <row r="882" spans="8:9" ht="11.25">
      <c r="H882" s="52"/>
      <c r="I882" s="55"/>
    </row>
    <row r="883" spans="8:9" ht="11.25">
      <c r="H883" s="52"/>
      <c r="I883" s="55"/>
    </row>
    <row r="884" spans="8:9" ht="11.25">
      <c r="H884" s="52"/>
      <c r="I884" s="55"/>
    </row>
    <row r="885" spans="8:9" ht="11.25">
      <c r="H885" s="52"/>
      <c r="I885" s="55"/>
    </row>
    <row r="886" spans="8:9" ht="11.25">
      <c r="H886" s="52"/>
      <c r="I886" s="55"/>
    </row>
    <row r="887" spans="8:9" ht="11.25">
      <c r="H887" s="52"/>
      <c r="I887" s="55"/>
    </row>
    <row r="888" spans="8:9" ht="11.25">
      <c r="H888" s="52"/>
      <c r="I888" s="55"/>
    </row>
    <row r="889" spans="8:9" ht="11.25">
      <c r="H889" s="52"/>
      <c r="I889" s="55"/>
    </row>
    <row r="890" spans="8:9" ht="11.25">
      <c r="H890" s="52"/>
      <c r="I890" s="55"/>
    </row>
    <row r="891" spans="8:9" ht="11.25">
      <c r="H891" s="52"/>
      <c r="I891" s="55"/>
    </row>
    <row r="892" spans="8:9" ht="11.25">
      <c r="H892" s="52"/>
      <c r="I892" s="55"/>
    </row>
    <row r="893" spans="8:9" ht="11.25">
      <c r="H893" s="52"/>
      <c r="I893" s="55"/>
    </row>
    <row r="894" spans="8:9" ht="11.25">
      <c r="H894" s="52"/>
      <c r="I894" s="55"/>
    </row>
    <row r="895" spans="8:9" ht="11.25">
      <c r="H895" s="52"/>
      <c r="I895" s="55"/>
    </row>
    <row r="896" spans="8:9" ht="11.25">
      <c r="H896" s="52"/>
      <c r="I896" s="55"/>
    </row>
    <row r="897" spans="8:9" ht="11.25">
      <c r="H897" s="52"/>
      <c r="I897" s="55"/>
    </row>
    <row r="898" spans="8:9" ht="11.25">
      <c r="H898" s="52"/>
      <c r="I898" s="55"/>
    </row>
    <row r="899" spans="8:9" ht="11.25">
      <c r="H899" s="52"/>
      <c r="I899" s="55"/>
    </row>
    <row r="900" spans="8:9" ht="11.25">
      <c r="H900" s="52"/>
      <c r="I900" s="55"/>
    </row>
    <row r="901" spans="8:9" ht="11.25">
      <c r="H901" s="52"/>
      <c r="I901" s="55"/>
    </row>
    <row r="902" spans="8:9" ht="11.25">
      <c r="H902" s="52"/>
      <c r="I902" s="55"/>
    </row>
    <row r="903" spans="8:9" ht="11.25">
      <c r="H903" s="52"/>
      <c r="I903" s="55"/>
    </row>
    <row r="904" spans="8:9" ht="11.25">
      <c r="H904" s="52"/>
      <c r="I904" s="55"/>
    </row>
    <row r="905" spans="8:9" ht="11.25">
      <c r="H905" s="52"/>
      <c r="I905" s="55"/>
    </row>
  </sheetData>
  <sheetProtection selectLockedCells="1" selectUnlockedCells="1"/>
  <mergeCells count="10">
    <mergeCell ref="C16:E16"/>
    <mergeCell ref="G16:K16"/>
    <mergeCell ref="J1:K1"/>
    <mergeCell ref="A11:F11"/>
    <mergeCell ref="B1:G1"/>
    <mergeCell ref="A13:F13"/>
    <mergeCell ref="G13:K15"/>
    <mergeCell ref="A14:F14"/>
    <mergeCell ref="A15:B15"/>
    <mergeCell ref="C15:E15"/>
  </mergeCells>
  <printOptions/>
  <pageMargins left="0.7" right="0.7" top="0.75" bottom="0.75" header="0.3" footer="0.3"/>
  <pageSetup horizontalDpi="600" verticalDpi="600" orientation="landscape" paperSize="9" scale="57" r:id="rId1"/>
  <headerFooter>
    <oddHeader>&amp;C&amp;"Tahoma,Normalny"&amp;9ZP/18/2019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11"/>
  <sheetViews>
    <sheetView view="pageBreakPreview" zoomScale="80" zoomScaleNormal="90" zoomScaleSheetLayoutView="80" zoomScalePageLayoutView="0" workbookViewId="0" topLeftCell="A1">
      <selection activeCell="F3" sqref="F3:I5"/>
    </sheetView>
  </sheetViews>
  <sheetFormatPr defaultColWidth="9.00390625" defaultRowHeight="12.75"/>
  <cols>
    <col min="1" max="1" width="4.125" style="84" customWidth="1"/>
    <col min="2" max="2" width="60.625" style="84" customWidth="1"/>
    <col min="3" max="3" width="22.125" style="84" customWidth="1"/>
    <col min="4" max="4" width="5.375" style="84" customWidth="1"/>
    <col min="5" max="5" width="10.50390625" style="57" customWidth="1"/>
    <col min="6" max="6" width="10.625" style="57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9.00390625" style="84" customWidth="1"/>
  </cols>
  <sheetData>
    <row r="1" spans="2:11" s="5" customFormat="1" ht="32.25" customHeight="1">
      <c r="B1" s="315" t="s">
        <v>140</v>
      </c>
      <c r="C1" s="315"/>
      <c r="D1" s="315"/>
      <c r="E1" s="315"/>
      <c r="F1" s="315"/>
      <c r="G1" s="315"/>
      <c r="I1" s="84"/>
      <c r="J1" s="326" t="s">
        <v>141</v>
      </c>
      <c r="K1" s="326"/>
    </row>
    <row r="2" spans="1:11" s="98" customFormat="1" ht="37.5" customHeight="1">
      <c r="A2" s="172" t="s">
        <v>0</v>
      </c>
      <c r="B2" s="172" t="s">
        <v>1</v>
      </c>
      <c r="C2" s="172" t="s">
        <v>2</v>
      </c>
      <c r="D2" s="172" t="s">
        <v>3</v>
      </c>
      <c r="E2" s="100" t="s">
        <v>106</v>
      </c>
      <c r="F2" s="106" t="s">
        <v>5</v>
      </c>
      <c r="G2" s="172" t="s">
        <v>6</v>
      </c>
      <c r="H2" s="172" t="s">
        <v>81</v>
      </c>
      <c r="I2" s="172" t="s">
        <v>7</v>
      </c>
      <c r="J2" s="172" t="s">
        <v>8</v>
      </c>
      <c r="K2" s="172" t="s">
        <v>9</v>
      </c>
    </row>
    <row r="3" spans="1:11" ht="34.5" customHeight="1">
      <c r="A3" s="151">
        <v>1</v>
      </c>
      <c r="B3" s="168" t="s">
        <v>14</v>
      </c>
      <c r="C3" s="168"/>
      <c r="D3" s="150" t="s">
        <v>12</v>
      </c>
      <c r="E3" s="208">
        <v>4</v>
      </c>
      <c r="F3" s="83"/>
      <c r="G3" s="237"/>
      <c r="H3" s="152"/>
      <c r="I3" s="169"/>
      <c r="J3" s="153"/>
      <c r="K3" s="154"/>
    </row>
    <row r="4" spans="1:11" ht="34.5" customHeight="1">
      <c r="A4" s="3">
        <v>2</v>
      </c>
      <c r="B4" s="97" t="s">
        <v>15</v>
      </c>
      <c r="C4" s="97"/>
      <c r="D4" s="53" t="s">
        <v>12</v>
      </c>
      <c r="E4" s="109">
        <v>6</v>
      </c>
      <c r="F4" s="54"/>
      <c r="G4" s="237"/>
      <c r="H4" s="152"/>
      <c r="I4" s="169"/>
      <c r="J4" s="90"/>
      <c r="K4" s="85"/>
    </row>
    <row r="5" spans="1:11" ht="34.5" customHeight="1">
      <c r="A5" s="3">
        <v>3</v>
      </c>
      <c r="B5" s="97" t="s">
        <v>16</v>
      </c>
      <c r="C5" s="97"/>
      <c r="D5" s="53" t="s">
        <v>12</v>
      </c>
      <c r="E5" s="109">
        <v>4</v>
      </c>
      <c r="F5" s="54"/>
      <c r="G5" s="237"/>
      <c r="H5" s="152"/>
      <c r="I5" s="169"/>
      <c r="J5" s="90"/>
      <c r="K5" s="85"/>
    </row>
    <row r="6" spans="1:10" s="209" customFormat="1" ht="27" customHeight="1">
      <c r="A6" s="320" t="s">
        <v>11</v>
      </c>
      <c r="B6" s="320"/>
      <c r="C6" s="320"/>
      <c r="D6" s="320"/>
      <c r="E6" s="320"/>
      <c r="F6" s="320"/>
      <c r="G6" s="289">
        <f>SUM(G3:G5)</f>
        <v>0</v>
      </c>
      <c r="H6" s="213"/>
      <c r="I6" s="114">
        <f>SUM(I3:I5)</f>
        <v>0</v>
      </c>
      <c r="J6" s="199"/>
    </row>
    <row r="7" ht="11.25">
      <c r="H7" s="216"/>
    </row>
    <row r="8" spans="1:254" ht="21" customHeight="1">
      <c r="A8" s="316" t="s">
        <v>177</v>
      </c>
      <c r="B8" s="316"/>
      <c r="C8" s="316"/>
      <c r="D8" s="316"/>
      <c r="E8" s="316"/>
      <c r="F8" s="316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1" customHeight="1">
      <c r="A9" s="316" t="s">
        <v>178</v>
      </c>
      <c r="B9" s="316"/>
      <c r="C9" s="316"/>
      <c r="D9" s="316"/>
      <c r="E9" s="316"/>
      <c r="F9" s="316"/>
      <c r="G9" s="319"/>
      <c r="H9" s="319"/>
      <c r="I9" s="319"/>
      <c r="J9" s="319"/>
      <c r="K9" s="319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21" customHeight="1">
      <c r="A10" s="316" t="s">
        <v>174</v>
      </c>
      <c r="B10" s="316"/>
      <c r="C10" s="317"/>
      <c r="D10" s="317"/>
      <c r="E10" s="317"/>
      <c r="F10" s="273"/>
      <c r="G10" s="319"/>
      <c r="H10" s="319"/>
      <c r="I10" s="319"/>
      <c r="J10" s="319"/>
      <c r="K10" s="319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1" s="57" customFormat="1" ht="15" customHeight="1">
      <c r="A11" s="2"/>
      <c r="C11" s="317" t="s">
        <v>175</v>
      </c>
      <c r="D11" s="317"/>
      <c r="E11" s="317"/>
      <c r="G11" s="318" t="s">
        <v>176</v>
      </c>
      <c r="H11" s="318"/>
      <c r="I11" s="318"/>
      <c r="J11" s="318"/>
      <c r="K11" s="318"/>
    </row>
    <row r="25" ht="23.25" customHeight="1"/>
  </sheetData>
  <sheetProtection selectLockedCells="1" selectUnlockedCells="1"/>
  <mergeCells count="10">
    <mergeCell ref="C11:E11"/>
    <mergeCell ref="G11:K11"/>
    <mergeCell ref="A6:F6"/>
    <mergeCell ref="J1:K1"/>
    <mergeCell ref="B1:G1"/>
    <mergeCell ref="A8:F8"/>
    <mergeCell ref="G8:K10"/>
    <mergeCell ref="A9:F9"/>
    <mergeCell ref="A10:B10"/>
    <mergeCell ref="C10:E10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15"/>
  <sheetViews>
    <sheetView view="pageBreakPreview" zoomScale="80" zoomScaleNormal="90" zoomScaleSheetLayoutView="80" workbookViewId="0" topLeftCell="A1">
      <selection activeCell="F3" sqref="F3:I9"/>
    </sheetView>
  </sheetViews>
  <sheetFormatPr defaultColWidth="11.50390625" defaultRowHeight="12.75"/>
  <cols>
    <col min="1" max="1" width="4.125" style="2" customWidth="1"/>
    <col min="2" max="2" width="60.625" style="2" customWidth="1"/>
    <col min="3" max="3" width="22.125" style="2" customWidth="1"/>
    <col min="4" max="4" width="5.375" style="2" customWidth="1"/>
    <col min="5" max="5" width="10.50390625" style="2" customWidth="1"/>
    <col min="6" max="6" width="10.625" style="2" customWidth="1"/>
    <col min="7" max="7" width="13.875" style="2" customWidth="1"/>
    <col min="8" max="8" width="7.50390625" style="2" customWidth="1"/>
    <col min="9" max="9" width="13.875" style="2" customWidth="1"/>
    <col min="10" max="10" width="9.375" style="2" customWidth="1"/>
    <col min="11" max="11" width="10.50390625" style="2" customWidth="1"/>
    <col min="12" max="16384" width="11.50390625" style="2" customWidth="1"/>
  </cols>
  <sheetData>
    <row r="1" spans="2:11" s="194" customFormat="1" ht="32.25" customHeight="1">
      <c r="B1" s="325" t="s">
        <v>142</v>
      </c>
      <c r="C1" s="325"/>
      <c r="D1" s="325"/>
      <c r="E1" s="325"/>
      <c r="F1" s="325"/>
      <c r="G1" s="325"/>
      <c r="I1" s="234"/>
      <c r="J1" s="329" t="s">
        <v>86</v>
      </c>
      <c r="K1" s="329"/>
    </row>
    <row r="2" spans="1:11" s="63" customFormat="1" ht="37.5" customHeight="1">
      <c r="A2" s="104" t="s">
        <v>0</v>
      </c>
      <c r="B2" s="104" t="s">
        <v>1</v>
      </c>
      <c r="C2" s="104" t="s">
        <v>2</v>
      </c>
      <c r="D2" s="104" t="s">
        <v>3</v>
      </c>
      <c r="E2" s="104" t="s">
        <v>4</v>
      </c>
      <c r="F2" s="171" t="s">
        <v>5</v>
      </c>
      <c r="G2" s="104" t="s">
        <v>6</v>
      </c>
      <c r="H2" s="104" t="s">
        <v>81</v>
      </c>
      <c r="I2" s="104" t="s">
        <v>7</v>
      </c>
      <c r="J2" s="104" t="s">
        <v>8</v>
      </c>
      <c r="K2" s="104" t="s">
        <v>9</v>
      </c>
    </row>
    <row r="3" spans="1:11" ht="78.75" customHeight="1">
      <c r="A3" s="49">
        <v>1</v>
      </c>
      <c r="B3" s="129" t="s">
        <v>51</v>
      </c>
      <c r="C3" s="211"/>
      <c r="D3" s="158" t="s">
        <v>13</v>
      </c>
      <c r="E3" s="49">
        <v>90</v>
      </c>
      <c r="F3" s="250"/>
      <c r="G3" s="159"/>
      <c r="H3" s="108"/>
      <c r="I3" s="160"/>
      <c r="J3" s="50"/>
      <c r="K3" s="161"/>
    </row>
    <row r="4" spans="1:11" ht="63.75" customHeight="1">
      <c r="A4" s="48">
        <v>2</v>
      </c>
      <c r="B4" s="34" t="s">
        <v>52</v>
      </c>
      <c r="C4" s="211"/>
      <c r="D4" s="38" t="s">
        <v>13</v>
      </c>
      <c r="E4" s="48">
        <v>20</v>
      </c>
      <c r="F4" s="72"/>
      <c r="G4" s="159"/>
      <c r="H4" s="108"/>
      <c r="I4" s="160"/>
      <c r="J4" s="30"/>
      <c r="K4" s="30"/>
    </row>
    <row r="5" spans="1:11" ht="73.5" customHeight="1">
      <c r="A5" s="48">
        <v>3</v>
      </c>
      <c r="B5" s="34" t="s">
        <v>74</v>
      </c>
      <c r="C5" s="211"/>
      <c r="D5" s="38" t="s">
        <v>13</v>
      </c>
      <c r="E5" s="48">
        <v>60</v>
      </c>
      <c r="F5" s="72"/>
      <c r="G5" s="159"/>
      <c r="H5" s="108"/>
      <c r="I5" s="160"/>
      <c r="J5" s="30"/>
      <c r="K5" s="30"/>
    </row>
    <row r="6" spans="1:11" ht="54" customHeight="1">
      <c r="A6" s="48">
        <v>4</v>
      </c>
      <c r="B6" s="34" t="s">
        <v>53</v>
      </c>
      <c r="C6" s="211"/>
      <c r="D6" s="38" t="s">
        <v>13</v>
      </c>
      <c r="E6" s="48">
        <v>15</v>
      </c>
      <c r="F6" s="72"/>
      <c r="G6" s="159"/>
      <c r="H6" s="108"/>
      <c r="I6" s="160"/>
      <c r="J6" s="30"/>
      <c r="K6" s="38"/>
    </row>
    <row r="7" spans="1:11" ht="48.75" customHeight="1">
      <c r="A7" s="48">
        <v>5</v>
      </c>
      <c r="B7" s="34" t="s">
        <v>54</v>
      </c>
      <c r="C7" s="211"/>
      <c r="D7" s="38" t="s">
        <v>13</v>
      </c>
      <c r="E7" s="48">
        <v>2</v>
      </c>
      <c r="F7" s="72"/>
      <c r="G7" s="159"/>
      <c r="H7" s="108"/>
      <c r="I7" s="160"/>
      <c r="J7" s="30"/>
      <c r="K7" s="38"/>
    </row>
    <row r="8" spans="1:11" ht="48.75" customHeight="1">
      <c r="A8" s="48">
        <v>6</v>
      </c>
      <c r="B8" s="34" t="s">
        <v>102</v>
      </c>
      <c r="C8" s="211"/>
      <c r="D8" s="38" t="s">
        <v>13</v>
      </c>
      <c r="E8" s="48">
        <v>12</v>
      </c>
      <c r="F8" s="72"/>
      <c r="G8" s="159"/>
      <c r="H8" s="108"/>
      <c r="I8" s="160"/>
      <c r="J8" s="30"/>
      <c r="K8" s="38"/>
    </row>
    <row r="9" spans="1:11" ht="39" customHeight="1">
      <c r="A9" s="48">
        <v>6</v>
      </c>
      <c r="B9" s="34" t="s">
        <v>55</v>
      </c>
      <c r="C9" s="211"/>
      <c r="D9" s="38" t="s">
        <v>13</v>
      </c>
      <c r="E9" s="48">
        <v>5</v>
      </c>
      <c r="F9" s="72"/>
      <c r="G9" s="159"/>
      <c r="H9" s="108"/>
      <c r="I9" s="160"/>
      <c r="J9" s="30"/>
      <c r="K9" s="38"/>
    </row>
    <row r="10" spans="1:9" ht="27.75" customHeight="1">
      <c r="A10" s="327" t="s">
        <v>17</v>
      </c>
      <c r="B10" s="327"/>
      <c r="C10" s="327"/>
      <c r="D10" s="327"/>
      <c r="E10" s="327"/>
      <c r="F10" s="328"/>
      <c r="G10" s="290">
        <f>SUM(G3:G9)</f>
        <v>0</v>
      </c>
      <c r="H10" s="215"/>
      <c r="I10" s="69">
        <f>SUM(I3:I9)</f>
        <v>0</v>
      </c>
    </row>
    <row r="11" ht="11.25">
      <c r="H11" s="55"/>
    </row>
    <row r="12" spans="1:254" s="84" customFormat="1" ht="21" customHeight="1">
      <c r="A12" s="316" t="s">
        <v>177</v>
      </c>
      <c r="B12" s="316"/>
      <c r="C12" s="316"/>
      <c r="D12" s="316"/>
      <c r="E12" s="316"/>
      <c r="F12" s="316"/>
      <c r="G12" s="319"/>
      <c r="H12" s="319"/>
      <c r="I12" s="319"/>
      <c r="J12" s="319"/>
      <c r="K12" s="319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84" customFormat="1" ht="21" customHeight="1">
      <c r="A13" s="316" t="s">
        <v>178</v>
      </c>
      <c r="B13" s="316"/>
      <c r="C13" s="316"/>
      <c r="D13" s="316"/>
      <c r="E13" s="316"/>
      <c r="F13" s="316"/>
      <c r="G13" s="319"/>
      <c r="H13" s="319"/>
      <c r="I13" s="319"/>
      <c r="J13" s="319"/>
      <c r="K13" s="319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84" customFormat="1" ht="21" customHeight="1">
      <c r="A14" s="316" t="s">
        <v>174</v>
      </c>
      <c r="B14" s="316"/>
      <c r="C14" s="317"/>
      <c r="D14" s="317"/>
      <c r="E14" s="317"/>
      <c r="F14" s="273"/>
      <c r="G14" s="319"/>
      <c r="H14" s="319"/>
      <c r="I14" s="319"/>
      <c r="J14" s="319"/>
      <c r="K14" s="319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11" s="57" customFormat="1" ht="15" customHeight="1">
      <c r="A15" s="2"/>
      <c r="C15" s="317" t="s">
        <v>175</v>
      </c>
      <c r="D15" s="317"/>
      <c r="E15" s="317"/>
      <c r="G15" s="318" t="s">
        <v>176</v>
      </c>
      <c r="H15" s="318"/>
      <c r="I15" s="318"/>
      <c r="J15" s="318"/>
      <c r="K15" s="318"/>
    </row>
    <row r="26" ht="23.25" customHeight="1"/>
  </sheetData>
  <sheetProtection/>
  <mergeCells count="10">
    <mergeCell ref="C15:E15"/>
    <mergeCell ref="G15:K15"/>
    <mergeCell ref="A10:F10"/>
    <mergeCell ref="J1:K1"/>
    <mergeCell ref="B1:G1"/>
    <mergeCell ref="A12:F12"/>
    <mergeCell ref="G12:K14"/>
    <mergeCell ref="A13:F13"/>
    <mergeCell ref="A14:B14"/>
    <mergeCell ref="C14:E14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9"/>
  <sheetViews>
    <sheetView view="pageBreakPreview" zoomScale="80" zoomScaleNormal="90" zoomScaleSheetLayoutView="80" zoomScalePageLayoutView="90" workbookViewId="0" topLeftCell="A1">
      <selection activeCell="F3" sqref="F3:I3"/>
    </sheetView>
  </sheetViews>
  <sheetFormatPr defaultColWidth="9.00390625" defaultRowHeight="12.75"/>
  <cols>
    <col min="1" max="1" width="4.125" style="57" customWidth="1"/>
    <col min="2" max="2" width="60.625" style="57" customWidth="1"/>
    <col min="3" max="3" width="22.125" style="57" customWidth="1"/>
    <col min="4" max="4" width="5.375" style="60" customWidth="1"/>
    <col min="5" max="5" width="10.50390625" style="93" customWidth="1"/>
    <col min="6" max="6" width="10.625" style="57" customWidth="1"/>
    <col min="7" max="7" width="13.875" style="57" customWidth="1"/>
    <col min="8" max="8" width="7.50390625" style="57" customWidth="1"/>
    <col min="9" max="9" width="13.875" style="57" customWidth="1"/>
    <col min="10" max="10" width="9.375" style="57" customWidth="1"/>
    <col min="11" max="11" width="10.50390625" style="57" customWidth="1"/>
    <col min="12" max="12" width="13.00390625" style="57" customWidth="1"/>
    <col min="13" max="16384" width="9.00390625" style="57" customWidth="1"/>
  </cols>
  <sheetData>
    <row r="1" spans="2:11" s="92" customFormat="1" ht="32.25" customHeight="1">
      <c r="B1" s="315" t="s">
        <v>143</v>
      </c>
      <c r="C1" s="315"/>
      <c r="D1" s="315"/>
      <c r="E1" s="315"/>
      <c r="F1" s="315"/>
      <c r="G1" s="315"/>
      <c r="I1" s="57"/>
      <c r="J1" s="314" t="s">
        <v>144</v>
      </c>
      <c r="K1" s="314"/>
    </row>
    <row r="2" spans="1:11" s="62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106</v>
      </c>
      <c r="F2" s="10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2" ht="30" customHeight="1">
      <c r="A3" s="45">
        <v>1</v>
      </c>
      <c r="B3" s="56" t="s">
        <v>103</v>
      </c>
      <c r="C3" s="66"/>
      <c r="D3" s="6" t="s">
        <v>12</v>
      </c>
      <c r="E3" s="109">
        <v>50</v>
      </c>
      <c r="F3" s="54"/>
      <c r="G3" s="236"/>
      <c r="H3" s="46"/>
      <c r="I3" s="65"/>
      <c r="J3" s="67"/>
      <c r="K3" s="53"/>
      <c r="L3" s="94"/>
    </row>
    <row r="4" spans="1:10" s="4" customFormat="1" ht="22.5" customHeight="1">
      <c r="A4" s="320" t="s">
        <v>17</v>
      </c>
      <c r="B4" s="321"/>
      <c r="C4" s="321"/>
      <c r="D4" s="321"/>
      <c r="E4" s="321"/>
      <c r="F4" s="321"/>
      <c r="G4" s="289">
        <f>SUM(G3:G3)</f>
        <v>0</v>
      </c>
      <c r="H4" s="213"/>
      <c r="I4" s="114">
        <f>SUM(I3)</f>
        <v>0</v>
      </c>
      <c r="J4" s="199"/>
    </row>
    <row r="5" ht="11.25">
      <c r="H5" s="52"/>
    </row>
    <row r="6" spans="1:254" s="84" customFormat="1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4" customFormat="1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4" customFormat="1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</sheetData>
  <sheetProtection selectLockedCells="1" selectUnlockedCells="1"/>
  <mergeCells count="10">
    <mergeCell ref="C9:E9"/>
    <mergeCell ref="G9:K9"/>
    <mergeCell ref="A4:F4"/>
    <mergeCell ref="J1:K1"/>
    <mergeCell ref="B1:G1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9"/>
  <sheetViews>
    <sheetView view="pageBreakPreview" zoomScale="90" zoomScaleNormal="90" zoomScaleSheetLayoutView="90" zoomScalePageLayoutView="0" workbookViewId="0" topLeftCell="A1">
      <selection activeCell="F3" sqref="F3:I3"/>
    </sheetView>
  </sheetViews>
  <sheetFormatPr defaultColWidth="13.50390625" defaultRowHeight="12.75"/>
  <cols>
    <col min="1" max="1" width="4.125" style="84" customWidth="1"/>
    <col min="2" max="2" width="60.625" style="84" customWidth="1"/>
    <col min="3" max="3" width="22.125" style="84" customWidth="1"/>
    <col min="4" max="4" width="5.375" style="84" customWidth="1"/>
    <col min="5" max="5" width="10.50390625" style="57" customWidth="1"/>
    <col min="6" max="6" width="10.625" style="57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13.50390625" style="84" customWidth="1"/>
  </cols>
  <sheetData>
    <row r="1" spans="2:11" s="5" customFormat="1" ht="21" customHeight="1">
      <c r="B1" s="315" t="s">
        <v>145</v>
      </c>
      <c r="C1" s="315"/>
      <c r="D1" s="315"/>
      <c r="E1" s="315"/>
      <c r="F1" s="315"/>
      <c r="G1" s="315"/>
      <c r="H1" s="193"/>
      <c r="I1" s="230"/>
      <c r="J1" s="332" t="s">
        <v>146</v>
      </c>
      <c r="K1" s="332"/>
    </row>
    <row r="2" spans="1:11" s="99" customFormat="1" ht="37.5" customHeight="1">
      <c r="A2" s="100" t="s">
        <v>77</v>
      </c>
      <c r="B2" s="100" t="s">
        <v>1</v>
      </c>
      <c r="C2" s="100" t="s">
        <v>2</v>
      </c>
      <c r="D2" s="100" t="s">
        <v>3</v>
      </c>
      <c r="E2" s="100" t="s">
        <v>4</v>
      </c>
      <c r="F2" s="106" t="s">
        <v>5</v>
      </c>
      <c r="G2" s="107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43.5" customHeight="1">
      <c r="A3" s="155">
        <v>1</v>
      </c>
      <c r="B3" s="68" t="s">
        <v>19</v>
      </c>
      <c r="C3" s="68"/>
      <c r="D3" s="137" t="s">
        <v>13</v>
      </c>
      <c r="E3" s="207">
        <v>6</v>
      </c>
      <c r="F3" s="251"/>
      <c r="G3" s="227"/>
      <c r="H3" s="223"/>
      <c r="I3" s="156"/>
      <c r="J3" s="157"/>
      <c r="K3" s="157"/>
    </row>
    <row r="4" spans="1:11" ht="24.75" customHeight="1">
      <c r="A4" s="330" t="s">
        <v>17</v>
      </c>
      <c r="B4" s="330"/>
      <c r="C4" s="330"/>
      <c r="D4" s="330"/>
      <c r="E4" s="330"/>
      <c r="F4" s="331"/>
      <c r="G4" s="289">
        <f>SUM(G3)</f>
        <v>0</v>
      </c>
      <c r="H4" s="224"/>
      <c r="I4" s="210">
        <f>I3</f>
        <v>0</v>
      </c>
      <c r="J4" s="89"/>
      <c r="K4" s="2"/>
    </row>
    <row r="5" ht="11.25">
      <c r="H5" s="216"/>
    </row>
    <row r="6" spans="1:254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s="57" customFormat="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  <row r="25" ht="23.25" customHeight="1"/>
  </sheetData>
  <sheetProtection selectLockedCells="1" selectUnlockedCells="1"/>
  <mergeCells count="10">
    <mergeCell ref="C9:E9"/>
    <mergeCell ref="G9:K9"/>
    <mergeCell ref="A4:F4"/>
    <mergeCell ref="J1:K1"/>
    <mergeCell ref="B1:G1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T9"/>
  <sheetViews>
    <sheetView view="pageBreakPreview" zoomScale="90" zoomScaleNormal="90" zoomScaleSheetLayoutView="90" zoomScalePageLayoutView="0" workbookViewId="0" topLeftCell="A1">
      <selection activeCell="F3" sqref="F3:I3"/>
    </sheetView>
  </sheetViews>
  <sheetFormatPr defaultColWidth="9.00390625" defaultRowHeight="12.75"/>
  <cols>
    <col min="1" max="1" width="4.125" style="84" customWidth="1"/>
    <col min="2" max="2" width="56.00390625" style="84" customWidth="1"/>
    <col min="3" max="3" width="22.125" style="84" customWidth="1"/>
    <col min="4" max="4" width="5.375" style="84" customWidth="1"/>
    <col min="5" max="5" width="10.50390625" style="84" customWidth="1"/>
    <col min="6" max="6" width="10.625" style="84" customWidth="1"/>
    <col min="7" max="7" width="13.875" style="84" customWidth="1"/>
    <col min="8" max="8" width="7.50390625" style="84" customWidth="1"/>
    <col min="9" max="9" width="13.875" style="84" customWidth="1"/>
    <col min="10" max="10" width="9.375" style="84" customWidth="1"/>
    <col min="11" max="11" width="10.50390625" style="84" customWidth="1"/>
    <col min="12" max="16384" width="8.875" style="84" customWidth="1"/>
  </cols>
  <sheetData>
    <row r="1" spans="1:11" s="5" customFormat="1" ht="32.25" customHeight="1">
      <c r="A1" s="189"/>
      <c r="B1" s="336" t="s">
        <v>147</v>
      </c>
      <c r="C1" s="336"/>
      <c r="D1" s="336"/>
      <c r="E1" s="336"/>
      <c r="F1" s="336"/>
      <c r="G1" s="336"/>
      <c r="H1" s="182"/>
      <c r="I1" s="228"/>
      <c r="J1" s="335" t="s">
        <v>148</v>
      </c>
      <c r="K1" s="335"/>
    </row>
    <row r="2" spans="1:11" s="99" customFormat="1" ht="37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16" t="s">
        <v>5</v>
      </c>
      <c r="G2" s="100" t="s">
        <v>6</v>
      </c>
      <c r="H2" s="100" t="s">
        <v>81</v>
      </c>
      <c r="I2" s="100" t="s">
        <v>7</v>
      </c>
      <c r="J2" s="100" t="s">
        <v>8</v>
      </c>
      <c r="K2" s="100" t="s">
        <v>9</v>
      </c>
    </row>
    <row r="3" spans="1:11" ht="48" customHeight="1">
      <c r="A3" s="144">
        <v>1</v>
      </c>
      <c r="B3" s="145" t="s">
        <v>182</v>
      </c>
      <c r="C3" s="146"/>
      <c r="D3" s="123" t="s">
        <v>13</v>
      </c>
      <c r="E3" s="124">
        <v>70</v>
      </c>
      <c r="F3" s="125"/>
      <c r="G3" s="231"/>
      <c r="H3" s="138"/>
      <c r="I3" s="143"/>
      <c r="J3" s="123"/>
      <c r="K3" s="127"/>
    </row>
    <row r="4" spans="1:11" ht="24.75" customHeight="1">
      <c r="A4" s="333" t="s">
        <v>17</v>
      </c>
      <c r="B4" s="334"/>
      <c r="C4" s="334"/>
      <c r="D4" s="334"/>
      <c r="E4" s="334"/>
      <c r="F4" s="334"/>
      <c r="G4" s="289">
        <f>SUM(G3)</f>
        <v>0</v>
      </c>
      <c r="H4" s="213"/>
      <c r="I4" s="114">
        <f>I3</f>
        <v>0</v>
      </c>
      <c r="J4" s="7"/>
      <c r="K4" s="8"/>
    </row>
    <row r="5" spans="1:11" ht="11.25">
      <c r="A5" s="57"/>
      <c r="B5" s="57"/>
      <c r="C5" s="57"/>
      <c r="D5" s="57"/>
      <c r="E5" s="57"/>
      <c r="F5" s="57"/>
      <c r="G5" s="57"/>
      <c r="H5" s="52"/>
      <c r="I5" s="57"/>
      <c r="J5" s="57"/>
      <c r="K5" s="57"/>
    </row>
    <row r="6" spans="1:254" ht="21" customHeight="1">
      <c r="A6" s="316" t="s">
        <v>177</v>
      </c>
      <c r="B6" s="316"/>
      <c r="C6" s="316"/>
      <c r="D6" s="316"/>
      <c r="E6" s="316"/>
      <c r="F6" s="316"/>
      <c r="G6" s="319"/>
      <c r="H6" s="319"/>
      <c r="I6" s="319"/>
      <c r="J6" s="319"/>
      <c r="K6" s="319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1" customHeight="1">
      <c r="A7" s="316" t="s">
        <v>178</v>
      </c>
      <c r="B7" s="316"/>
      <c r="C7" s="316"/>
      <c r="D7" s="316"/>
      <c r="E7" s="316"/>
      <c r="F7" s="316"/>
      <c r="G7" s="319"/>
      <c r="H7" s="319"/>
      <c r="I7" s="319"/>
      <c r="J7" s="319"/>
      <c r="K7" s="319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1" customHeight="1">
      <c r="A8" s="316" t="s">
        <v>174</v>
      </c>
      <c r="B8" s="316"/>
      <c r="C8" s="317"/>
      <c r="D8" s="317"/>
      <c r="E8" s="317"/>
      <c r="F8" s="273"/>
      <c r="G8" s="319"/>
      <c r="H8" s="319"/>
      <c r="I8" s="319"/>
      <c r="J8" s="319"/>
      <c r="K8" s="31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1" s="57" customFormat="1" ht="15" customHeight="1">
      <c r="A9" s="2"/>
      <c r="C9" s="317" t="s">
        <v>175</v>
      </c>
      <c r="D9" s="317"/>
      <c r="E9" s="317"/>
      <c r="G9" s="318" t="s">
        <v>176</v>
      </c>
      <c r="H9" s="318"/>
      <c r="I9" s="318"/>
      <c r="J9" s="318"/>
      <c r="K9" s="318"/>
    </row>
    <row r="25" ht="23.25" customHeight="1"/>
  </sheetData>
  <sheetProtection/>
  <mergeCells count="10">
    <mergeCell ref="C9:E9"/>
    <mergeCell ref="G9:K9"/>
    <mergeCell ref="A4:F4"/>
    <mergeCell ref="J1:K1"/>
    <mergeCell ref="B1:G1"/>
    <mergeCell ref="A6:F6"/>
    <mergeCell ref="G6:K8"/>
    <mergeCell ref="A7:F7"/>
    <mergeCell ref="A8:B8"/>
    <mergeCell ref="C8:E8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&amp;C&amp;"Tahoma,Normalny"&amp;9ZP/18/2019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Kwiatkowski</dc:creator>
  <cp:keywords/>
  <dc:description/>
  <cp:lastModifiedBy>user</cp:lastModifiedBy>
  <cp:lastPrinted>2019-09-25T10:19:01Z</cp:lastPrinted>
  <dcterms:created xsi:type="dcterms:W3CDTF">2016-01-14T09:27:32Z</dcterms:created>
  <dcterms:modified xsi:type="dcterms:W3CDTF">2019-09-30T10:04:53Z</dcterms:modified>
  <cp:category/>
  <cp:version/>
  <cp:contentType/>
  <cp:contentStatus/>
</cp:coreProperties>
</file>