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24_DG-ZA_Dostawa środków czystości powtórzenie II\3. WYSYŁKA\EZD\"/>
    </mc:Choice>
  </mc:AlternateContent>
  <bookViews>
    <workbookView xWindow="0" yWindow="0" windowWidth="23040" windowHeight="9192"/>
  </bookViews>
  <sheets>
    <sheet name="formularz asortymentowo-cenowy" sheetId="2" r:id="rId1"/>
  </sheets>
  <definedNames>
    <definedName name="_xlnm.Print_Area" localSheetId="0">'formularz asortymentowo-cenowy'!$B$1:$O$56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8" i="2"/>
  <c r="K49" i="2"/>
  <c r="J49" i="2"/>
  <c r="K48" i="2"/>
  <c r="J48" i="2"/>
  <c r="K47" i="2"/>
  <c r="J47" i="2"/>
  <c r="K11" i="2" l="1"/>
  <c r="K15" i="2"/>
  <c r="K19" i="2"/>
  <c r="K23" i="2"/>
  <c r="K27" i="2"/>
  <c r="K31" i="2"/>
  <c r="K35" i="2"/>
  <c r="K39" i="2"/>
  <c r="K43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8" i="2"/>
  <c r="I9" i="2"/>
  <c r="K9" i="2" s="1"/>
  <c r="I10" i="2"/>
  <c r="K10" i="2" s="1"/>
  <c r="I11" i="2"/>
  <c r="I12" i="2"/>
  <c r="K12" i="2" s="1"/>
  <c r="I13" i="2"/>
  <c r="K13" i="2" s="1"/>
  <c r="I14" i="2"/>
  <c r="K14" i="2" s="1"/>
  <c r="I15" i="2"/>
  <c r="I16" i="2"/>
  <c r="K16" i="2" s="1"/>
  <c r="I17" i="2"/>
  <c r="K17" i="2" s="1"/>
  <c r="I18" i="2"/>
  <c r="K18" i="2" s="1"/>
  <c r="I19" i="2"/>
  <c r="I20" i="2"/>
  <c r="K20" i="2" s="1"/>
  <c r="K21" i="2"/>
  <c r="I22" i="2"/>
  <c r="K22" i="2" s="1"/>
  <c r="I23" i="2"/>
  <c r="I24" i="2"/>
  <c r="K24" i="2" s="1"/>
  <c r="I25" i="2"/>
  <c r="K25" i="2" s="1"/>
  <c r="I26" i="2"/>
  <c r="K26" i="2" s="1"/>
  <c r="I27" i="2"/>
  <c r="I28" i="2"/>
  <c r="K28" i="2" s="1"/>
  <c r="I29" i="2"/>
  <c r="K29" i="2" s="1"/>
  <c r="I30" i="2"/>
  <c r="K30" i="2" s="1"/>
  <c r="I31" i="2"/>
  <c r="I32" i="2"/>
  <c r="K32" i="2" s="1"/>
  <c r="I33" i="2"/>
  <c r="K33" i="2" s="1"/>
  <c r="I34" i="2"/>
  <c r="K34" i="2" s="1"/>
  <c r="I35" i="2"/>
  <c r="I36" i="2"/>
  <c r="K36" i="2" s="1"/>
  <c r="I37" i="2"/>
  <c r="K37" i="2" s="1"/>
  <c r="I38" i="2"/>
  <c r="K38" i="2" s="1"/>
  <c r="I39" i="2"/>
  <c r="I40" i="2"/>
  <c r="K40" i="2" s="1"/>
  <c r="I41" i="2"/>
  <c r="K41" i="2" s="1"/>
  <c r="I42" i="2"/>
  <c r="K42" i="2" s="1"/>
  <c r="I43" i="2"/>
  <c r="I44" i="2"/>
  <c r="K44" i="2" s="1"/>
  <c r="I45" i="2"/>
  <c r="K45" i="2" s="1"/>
  <c r="I46" i="2"/>
  <c r="K46" i="2" s="1"/>
  <c r="K8" i="2"/>
</calcChain>
</file>

<file path=xl/sharedStrings.xml><?xml version="1.0" encoding="utf-8"?>
<sst xmlns="http://schemas.openxmlformats.org/spreadsheetml/2006/main" count="141" uniqueCount="68">
  <si>
    <t>Przedmiot zamówienia</t>
  </si>
  <si>
    <t>J.m.</t>
  </si>
  <si>
    <t>Wartość netto</t>
  </si>
  <si>
    <t>Wartość brutto</t>
  </si>
  <si>
    <t>szt.</t>
  </si>
  <si>
    <t>VAT %</t>
  </si>
  <si>
    <t>L.p.</t>
  </si>
  <si>
    <t>Producent</t>
  </si>
  <si>
    <t>Próbki</t>
  </si>
  <si>
    <t>Uwagi</t>
  </si>
  <si>
    <t>Ilość</t>
  </si>
  <si>
    <t>Cena jedn. netto</t>
  </si>
  <si>
    <t>Cena jedn. brutto</t>
  </si>
  <si>
    <r>
      <rPr>
        <b/>
        <u/>
        <sz val="10"/>
        <rFont val="Times New Roman"/>
        <family val="1"/>
        <charset val="238"/>
      </rPr>
      <t>Mydło SZARE</t>
    </r>
    <r>
      <rPr>
        <sz val="10"/>
        <rFont val="Times New Roman"/>
        <family val="1"/>
        <charset val="238"/>
      </rPr>
      <t xml:space="preserve"> w kostce op.150-200 g, naturalne do codziennej pielęgnacji skóry, hipoalergiczne,  niepodrażniające skóry  i skutecznie usuwające zabrudzenia</t>
    </r>
  </si>
  <si>
    <t>kompl.</t>
  </si>
  <si>
    <r>
      <t xml:space="preserve">WC kostka z zawieszką, </t>
    </r>
    <r>
      <rPr>
        <sz val="10"/>
        <rFont val="Times New Roman"/>
        <family val="1"/>
        <charset val="238"/>
      </rPr>
      <t>środek do mycia i odświeżania toalet, uwalniający się stopniowo z każdym spłukaniem toalety,pozostawiający długotrwały i świeży zapach, waga  35-40g</t>
    </r>
  </si>
  <si>
    <r>
      <rPr>
        <b/>
        <u/>
        <sz val="10"/>
        <rFont val="Times New Roman"/>
        <family val="1"/>
        <charset val="238"/>
      </rPr>
      <t>Czyściki stalowe,</t>
    </r>
    <r>
      <rPr>
        <u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spiralne  do czyszczenia naczyń i garnków, duże druciaki metalowe,usuwające najtrudniejsze zabrudzenia, waga  min 80 g</t>
    </r>
  </si>
  <si>
    <r>
      <rPr>
        <b/>
        <u/>
        <sz val="10"/>
        <rFont val="Times New Roman"/>
        <family val="1"/>
        <charset val="238"/>
      </rPr>
      <t>Zmiotka</t>
    </r>
    <r>
      <rPr>
        <sz val="10"/>
        <rFont val="Times New Roman"/>
        <family val="1"/>
        <charset val="238"/>
      </rPr>
      <t xml:space="preserve">  z miękkimi włóknami syntetycznymi  oraz z  szufelką z gumową listwą- komplet </t>
    </r>
  </si>
  <si>
    <r>
      <t>Szczotka do czyszczenia  WC</t>
    </r>
    <r>
      <rPr>
        <sz val="10"/>
        <rFont val="Times New Roman"/>
        <family val="1"/>
        <charset val="238"/>
      </rPr>
      <t xml:space="preserve"> z  ociekaczem - plastikowa, kolor biały, wysokość całkowita  kompletu min 360 mm</t>
    </r>
  </si>
  <si>
    <r>
      <rPr>
        <b/>
        <u/>
        <sz val="10"/>
        <rFont val="Times New Roman"/>
        <family val="1"/>
        <charset val="238"/>
      </rPr>
      <t xml:space="preserve">Szczotki do mycia butelek, </t>
    </r>
    <r>
      <rPr>
        <sz val="10"/>
        <rFont val="Times New Roman"/>
        <family val="1"/>
        <charset val="238"/>
      </rPr>
      <t>miękkie, wł.naturalne, średnica  4-5 cm,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</si>
  <si>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b/>
        <sz val="10"/>
        <rFont val="Times New Roman"/>
        <family val="1"/>
        <charset val="238"/>
      </rPr>
      <t>k</t>
    </r>
    <r>
      <rPr>
        <sz val="10"/>
        <rFont val="Times New Roman"/>
        <family val="1"/>
        <charset val="238"/>
      </rPr>
      <t>, wł.naturalne, średnica: 1-1,5cm  z czubkiem</t>
    </r>
  </si>
  <si>
    <r>
      <rPr>
        <b/>
        <u/>
        <sz val="10"/>
        <rFont val="Times New Roman"/>
        <family val="1"/>
        <charset val="238"/>
      </rPr>
      <t>Szczotki do mycia próbówe</t>
    </r>
    <r>
      <rPr>
        <sz val="10"/>
        <rFont val="Times New Roman"/>
        <family val="1"/>
        <charset val="238"/>
      </rPr>
      <t>k, wł.naturalne, zakończona bawełnianą myjką, średnica: 2-2,5 cm</t>
    </r>
  </si>
  <si>
    <t>1 szt.</t>
  </si>
  <si>
    <t>−</t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</si>
  <si>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</si>
  <si>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r>
      <rPr>
        <b/>
        <u/>
        <sz val="10"/>
        <rFont val="Times New Roman"/>
        <family val="1"/>
        <charset val="238"/>
      </rPr>
      <t xml:space="preserve">Pad maszynowy, </t>
    </r>
    <r>
      <rPr>
        <sz val="10"/>
        <rFont val="Times New Roman"/>
        <family val="1"/>
        <charset val="238"/>
      </rPr>
      <t>okrągły, różne kolory: czarny, brązowy, niebieski, biały, zielony, czerwony, rozmiary różne (  "17"-"20");  do zdzierania starych powłok polimerowych i czyszczenia, polerowania posadzek podłogowych PCV</t>
    </r>
  </si>
  <si>
    <t>Wartość zamówienia podstawowego</t>
  </si>
  <si>
    <r>
      <rPr>
        <b/>
        <u/>
        <sz val="10"/>
        <rFont val="Times New Roman"/>
        <family val="1"/>
        <charset val="238"/>
      </rPr>
      <t>Ścierka  ostra, "szorstka</t>
    </r>
    <r>
      <rPr>
        <sz val="10"/>
        <rFont val="Times New Roman"/>
        <family val="1"/>
        <charset val="238"/>
      </rPr>
      <t>" do szorowania, wym: 13cm x12 cm (+/-0,5 cm) sztuka</t>
    </r>
  </si>
  <si>
    <r>
      <rPr>
        <b/>
        <u/>
        <sz val="10"/>
        <rFont val="Times New Roman"/>
        <family val="1"/>
        <charset val="238"/>
      </rPr>
      <t>Odświeżacz powietrza</t>
    </r>
    <r>
      <rPr>
        <sz val="10"/>
        <rFont val="Times New Roman"/>
        <family val="1"/>
        <charset val="238"/>
      </rPr>
      <t>,o długotrwałym działaniu , przeznaczony do korytarzy, toalet, posiadający przyjemny zapach, w sprayu, pojemność 240- 300ml</t>
    </r>
  </si>
  <si>
    <r>
      <rPr>
        <b/>
        <u/>
        <sz val="10"/>
        <rFont val="Times New Roman"/>
        <family val="1"/>
        <charset val="238"/>
      </rPr>
      <t xml:space="preserve">Proszek do szorowania urządzeń AGD, </t>
    </r>
    <r>
      <rPr>
        <sz val="10"/>
        <rFont val="Times New Roman"/>
        <family val="1"/>
        <charset val="238"/>
      </rPr>
      <t>do powierzchni delikatnych np. ceramika, powierzchnie emaliowane, gotowy do użycia, posiadający przyjemny zapach lub bezzapachowy, pojemność  450-500g, typu Ajax lub produkt równoważny</t>
    </r>
  </si>
  <si>
    <r>
      <rPr>
        <b/>
        <u/>
        <sz val="10"/>
        <rFont val="Times New Roman"/>
        <family val="1"/>
        <charset val="238"/>
      </rPr>
      <t>Płyn uniwersalny</t>
    </r>
    <r>
      <rPr>
        <sz val="10"/>
        <rFont val="Times New Roman"/>
        <family val="1"/>
        <charset val="238"/>
      </rPr>
      <t xml:space="preserve"> do mycia dużych powierzchni gładkich takich jak tworzywa sztuczne, płytki ceramiczne, podłogi kamienne, szkło, drzwi, ramy okienne, powierzchnie lakierowane, nadający połysk i zmywający silne zabrudzenia bez potrzeby spłukiwania po użyciu, nie niszczący mytych powierzchni, o przyjemnym zapachu, pojemność  0,75-1 l, typu Ajax lub produkt równoważny</t>
    </r>
  </si>
  <si>
    <r>
      <rPr>
        <b/>
        <u/>
        <sz val="10"/>
        <rFont val="Times New Roman"/>
        <family val="1"/>
        <charset val="238"/>
      </rPr>
      <t>Krem ochronno</t>
    </r>
    <r>
      <rPr>
        <sz val="10"/>
        <rFont val="Times New Roman"/>
        <family val="1"/>
        <charset val="238"/>
      </rPr>
      <t>-nawilżający do pielęgnacji rąk, nie powodujący uczuleń, ławo wchałaniający się, o przyjemnym zapachu, pojemność  75-100 ml (typu Appi lub równoważny)</t>
    </r>
  </si>
  <si>
    <r>
      <rPr>
        <b/>
        <u/>
        <sz val="10"/>
        <rFont val="Times New Roman"/>
        <family val="1"/>
        <charset val="238"/>
      </rPr>
      <t>Pasta do ochrony</t>
    </r>
    <r>
      <rPr>
        <sz val="10"/>
        <rFont val="Times New Roman"/>
        <family val="1"/>
        <charset val="238"/>
      </rPr>
      <t xml:space="preserve"> i nabłyszczania powierzchni drewnianych i lakierowanych, tworząca antyposlizgową powłokę, pojemność  500 -550 ml, typu Sidolux lub produkt równoważny</t>
    </r>
  </si>
  <si>
    <r>
      <rPr>
        <b/>
        <u/>
        <sz val="10"/>
        <rFont val="Times New Roman"/>
        <family val="1"/>
        <charset val="238"/>
      </rPr>
      <t>Zmywacz do pasty</t>
    </r>
    <r>
      <rPr>
        <sz val="10"/>
        <rFont val="Times New Roman"/>
        <family val="1"/>
        <charset val="238"/>
      </rPr>
      <t xml:space="preserve"> nabłyszczającej, pojemność  500-550 ml , typu Cleanlux lub produkt równoważny</t>
    </r>
  </si>
  <si>
    <r>
      <rPr>
        <b/>
        <u/>
        <sz val="10"/>
        <rFont val="Times New Roman"/>
        <family val="1"/>
        <charset val="238"/>
      </rPr>
      <t>Płyn nabłyszczający</t>
    </r>
    <r>
      <rPr>
        <sz val="10"/>
        <rFont val="Times New Roman"/>
        <family val="1"/>
        <charset val="238"/>
      </rPr>
      <t xml:space="preserve"> do zmywarek automatycznych , zapobiegający powstawaniu osadów wodnych, nadający połysk, nie mający negatywnego wpływu na urządzenie, pojemność  400-500 ml , typu Finish lub produkt równoważny</t>
    </r>
  </si>
  <si>
    <r>
      <rPr>
        <b/>
        <u/>
        <sz val="10"/>
        <rFont val="Times New Roman"/>
        <family val="1"/>
        <charset val="238"/>
      </rPr>
      <t>Tabletki do zmywark</t>
    </r>
    <r>
      <rPr>
        <sz val="10"/>
        <rFont val="Times New Roman"/>
        <family val="1"/>
        <charset val="238"/>
      </rPr>
      <t>i, łączące funkcje środka myjącego i   nabłyszczającego, do mycia naczyń szklanych, porcelanowych, ceramicznych oraz sztućców w zmywarkach mechanicznych, usuwające silne zabrudzenia, nie mające negatywnego wpływu na urządzenia, typu Somat  lub produkt równoważny</t>
    </r>
  </si>
  <si>
    <r>
      <rPr>
        <b/>
        <u/>
        <sz val="10"/>
        <rFont val="Times New Roman"/>
        <family val="1"/>
        <charset val="238"/>
      </rPr>
      <t>Sól do zmywarek</t>
    </r>
    <r>
      <rPr>
        <sz val="10"/>
        <rFont val="Times New Roman"/>
        <family val="1"/>
        <charset val="238"/>
      </rPr>
      <t>, zmiękczająca wodę, łatwo i całkowicie rozpuszczająca się w wodzie, nie mająca negatywnego wpływu na urządzenia, pojemność  1,2 -1,5kg , typu Finish lub produkt równoważny</t>
    </r>
  </si>
  <si>
    <r>
      <rPr>
        <b/>
        <u/>
        <sz val="10"/>
        <rFont val="Times New Roman"/>
        <family val="1"/>
        <charset val="238"/>
      </rPr>
      <t xml:space="preserve">Płyn do mycia kabin prysznicowych,  pojemność  </t>
    </r>
    <r>
      <rPr>
        <sz val="10"/>
        <rFont val="Times New Roman"/>
        <family val="1"/>
        <charset val="238"/>
      </rPr>
      <t xml:space="preserve"> 500-750 ml</t>
    </r>
  </si>
  <si>
    <t xml:space="preserve"> środki czystości i artykuły do utrzymania czystości</t>
  </si>
  <si>
    <t>Wartość prawa opcji (30% zamówienia podstawowego)</t>
  </si>
  <si>
    <t>Całkowita wartość przy zastosowaniu prawa opcji 30% (wartość zamówienia podstawowe + wartość prawo opcji)</t>
  </si>
  <si>
    <t>Całkowita wartość zamówienia</t>
  </si>
  <si>
    <r>
      <rPr>
        <b/>
        <u/>
        <sz val="10"/>
        <rFont val="Times New Roman"/>
        <family val="1"/>
        <charset val="238"/>
      </rPr>
      <t>Płyn skoncentrowany  do mycia naczyń</t>
    </r>
    <r>
      <rPr>
        <sz val="10"/>
        <rFont val="Times New Roman"/>
        <family val="1"/>
        <charset val="238"/>
      </rPr>
      <t xml:space="preserve"> stołowych i sprzętu kuchennego, przeznaczony do mycia ręcznego, rozpuszczający tłuszcze i zabrudzenia białkowe, nie uczulający  o zapachu miętowym lub cytrynowym, nie pozostawiający smug i zacieków. Używany w rozcieńczeniu nie większym niż 10 ml na 5 litrów wody, pojemność  5l.</t>
    </r>
  </si>
  <si>
    <r>
      <rPr>
        <b/>
        <u/>
        <sz val="10"/>
        <rFont val="Times New Roman"/>
        <family val="1"/>
        <charset val="238"/>
      </rPr>
      <t>Żel</t>
    </r>
    <r>
      <rPr>
        <sz val="10"/>
        <rFont val="Times New Roman"/>
        <family val="1"/>
        <charset val="238"/>
      </rPr>
      <t xml:space="preserve"> skutecznie usuwający "bez szorowania"silne osady z mydła, zacieki wodne i zabrudzenia: </t>
    </r>
    <r>
      <rPr>
        <b/>
        <u/>
        <sz val="10"/>
        <rFont val="Times New Roman"/>
        <family val="1"/>
        <charset val="238"/>
      </rPr>
      <t xml:space="preserve"> kamień i rdzę </t>
    </r>
    <r>
      <rPr>
        <sz val="10"/>
        <rFont val="Times New Roman"/>
        <family val="1"/>
        <charset val="238"/>
      </rPr>
      <t>z wszelkiego rodzaju powierzchni  typu: zlewozmywaki, wanny , umywalki, płytki ceramiczne oraz urządzenia gospodarstwa domowego itp. pojemność  400-500 ml, typu Cillit lub produkt równoważny</t>
    </r>
  </si>
  <si>
    <r>
      <rPr>
        <b/>
        <u/>
        <sz val="10"/>
        <rFont val="Times New Roman"/>
        <family val="1"/>
        <charset val="238"/>
      </rPr>
      <t>Żel do udrażniania  rur i syfonów w instalacjach kanalizacyjnych</t>
    </r>
    <r>
      <rPr>
        <sz val="10"/>
        <rFont val="Times New Roman"/>
        <family val="1"/>
        <charset val="238"/>
      </rPr>
      <t>, likwidujący zatory organiczne (tłuszcz, włosy, papier, odpadki kuchenne)oraz nieprzyjemne zapachy, typu Kret lub równoważny, pojemność  500-750g</t>
    </r>
  </si>
  <si>
    <r>
      <rPr>
        <b/>
        <u/>
        <sz val="10"/>
        <rFont val="Times New Roman"/>
        <family val="1"/>
        <charset val="238"/>
      </rPr>
      <t xml:space="preserve">Preparat  do mycia WC, zagęszczony, </t>
    </r>
    <r>
      <rPr>
        <sz val="10"/>
        <rFont val="Times New Roman"/>
        <family val="1"/>
        <charset val="238"/>
      </rPr>
      <t xml:space="preserve"> z substancją czynną na bazie chloru, o właściwościach dezynfekujących, bakteriobójczych,grzybobójczych i zabijających wirusy, wybielający oraz zwalczający kamień, umożliwający bezpieczne stosowanie w opakowaniu ułatwiającym  dotarcie  do trudnodostępnych obrzeży toalet, posiadający przyjemny zapach, typu Domestos lub produkt równoważny, pojemność  0,75-1,25l</t>
    </r>
  </si>
  <si>
    <r>
      <rPr>
        <b/>
        <u/>
        <sz val="10"/>
        <rFont val="Times New Roman"/>
        <family val="1"/>
        <charset val="238"/>
      </rPr>
      <t>Pasta   BHP</t>
    </r>
    <r>
      <rPr>
        <sz val="10"/>
        <rFont val="Times New Roman"/>
        <family val="1"/>
        <charset val="238"/>
      </rPr>
      <t xml:space="preserve"> do mycia rąk,skutecznie usuwająca zabrudzenia  typu tłuszcz, smar, olej i sadza, wzbogacona ścierniwem i składnikami nawilżającymi, o  neutralnym  pH, nie zatykająca kanalizacji, pojemność 500 g</t>
    </r>
  </si>
  <si>
    <r>
      <rPr>
        <b/>
        <u/>
        <sz val="10"/>
        <rFont val="Times New Roman"/>
        <family val="1"/>
        <charset val="238"/>
      </rPr>
      <t>Gąbki kuchenne do naczyń</t>
    </r>
    <r>
      <rPr>
        <sz val="10"/>
        <rFont val="Times New Roman"/>
        <family val="1"/>
        <charset val="238"/>
      </rPr>
      <t xml:space="preserve">, wykonane z tworzywa sztucznego, wielozadaniowe, dwuwarstwowe, nadające się zarówno do mycia jak i szorowania  z grubą warstwą szorstkiej fibry, posiadające wyprofilowany uchwyt chroniący paznokcie użytkownika,wymiary gąbki  15cm x 7 cm (+/-0,5 cm)  </t>
    </r>
  </si>
  <si>
    <r>
      <rPr>
        <b/>
        <u/>
        <sz val="10"/>
        <rFont val="Times New Roman"/>
        <family val="1"/>
        <charset val="238"/>
      </rPr>
      <t>Ścierki uniwersalne z mikrofibry</t>
    </r>
    <r>
      <rPr>
        <sz val="10"/>
        <rFont val="Times New Roman"/>
        <family val="1"/>
        <charset val="238"/>
      </rPr>
      <t>, wymiary 30x30 cm (+/- 1 cm)</t>
    </r>
  </si>
  <si>
    <r>
      <rPr>
        <b/>
        <u/>
        <sz val="10"/>
        <rFont val="Times New Roman"/>
        <family val="1"/>
        <charset val="238"/>
      </rPr>
      <t xml:space="preserve">Odtłuszczacz do stali nierdzewnej, </t>
    </r>
    <r>
      <rPr>
        <sz val="10"/>
        <rFont val="Times New Roman"/>
        <family val="1"/>
        <charset val="238"/>
      </rPr>
      <t>szybko i skutecznie usuwający  pozostałości po środkach konserwujących, ślady po palcach, oleju, smarze,do wszystkich elementów ze stali nierdzewnej matowej oraz błyszczącej np. mebli kuchennych, okapów, lodówek, zlewozmywaków itp., pojemność 0,5-0,7l</t>
    </r>
  </si>
  <si>
    <r>
      <rPr>
        <b/>
        <u/>
        <sz val="10"/>
        <rFont val="Times New Roman"/>
        <family val="1"/>
        <charset val="238"/>
      </rPr>
      <t>Nabłyszczacz do stali nierdzewne</t>
    </r>
    <r>
      <rPr>
        <sz val="10"/>
        <rFont val="Times New Roman"/>
        <family val="1"/>
        <charset val="238"/>
      </rPr>
      <t>j, pozostawiający połysk bez smug, do konserwacji i nabłyszczania powierzchni np. lad, zmywarek do naczyń, naczyń służących do gotowania, smażenia itp., pojemność min 430-450 ml z rozpylaczem</t>
    </r>
  </si>
  <si>
    <r>
      <rPr>
        <b/>
        <u/>
        <sz val="10"/>
        <rFont val="Times New Roman"/>
        <family val="1"/>
        <charset val="238"/>
      </rPr>
      <t>Ścierki domowe " trójkolorowe</t>
    </r>
    <r>
      <rPr>
        <sz val="10"/>
        <rFont val="Times New Roman"/>
        <family val="1"/>
        <charset val="238"/>
      </rPr>
      <t>" do czyszczenia powierzchni oraz sprzętu na mokro i na sucho, wchłaniające wodę, wiążące kurz, do wielokrotnego użycia, komplet składający się z  3 sztuk- każda w innym kolorze (</t>
    </r>
    <r>
      <rPr>
        <b/>
        <sz val="10"/>
        <rFont val="Times New Roman"/>
        <family val="1"/>
        <charset val="238"/>
      </rPr>
      <t xml:space="preserve">różowa, żółta, niebieska), </t>
    </r>
    <r>
      <rPr>
        <sz val="10"/>
        <rFont val="Times New Roman"/>
        <family val="1"/>
        <charset val="238"/>
      </rPr>
      <t>wym  1 szt. 38x30 cm (+/- 5 cm)</t>
    </r>
  </si>
  <si>
    <r>
      <rPr>
        <b/>
        <u/>
        <sz val="10"/>
        <rFont val="Times New Roman"/>
        <family val="1"/>
        <charset val="238"/>
      </rPr>
      <t>Mydło w płynie</t>
    </r>
    <r>
      <rPr>
        <sz val="10"/>
        <rFont val="Times New Roman"/>
        <family val="1"/>
        <charset val="238"/>
      </rPr>
      <t xml:space="preserve"> zawierające kolagen, nie powodujące wysuszenia skóry, nie uczulające, 
o neutralnym pH, posiadające przyjemny zapach, kolor biały, pojemność 5l (typu Attis lub równoważne)</t>
    </r>
  </si>
  <si>
    <r>
      <rPr>
        <b/>
        <u/>
        <sz val="10"/>
        <rFont val="Times New Roman"/>
        <family val="1"/>
        <charset val="238"/>
      </rPr>
      <t>Odkamieniacz do czajników</t>
    </r>
    <r>
      <rPr>
        <sz val="10"/>
        <rFont val="Times New Roman"/>
        <family val="1"/>
        <charset val="238"/>
      </rPr>
      <t>, skutecznie usuwający nalot z kamienia z elementów grzejnych czajników elektrycznych i zwykłych oraz innych urządzeń AGD, gdzie powstają osady z wody,  produkt na bazie kwasów spożywczych, nie pozostawiający zapachu i smaku, pojemność  
30-50 g</t>
    </r>
  </si>
  <si>
    <t>Nr ref.: SZP/DG-ZA/24/2023</t>
  </si>
  <si>
    <t>data i podpis osoby uprawnionej/upoważnionej do podpisania oferty</t>
  </si>
  <si>
    <t>…………………………………………………………………………………….</t>
  </si>
  <si>
    <t>1 szt.- tylko stelaż</t>
  </si>
  <si>
    <r>
      <rPr>
        <b/>
        <u/>
        <sz val="10"/>
        <rFont val="Times New Roman"/>
        <family val="1"/>
        <charset val="238"/>
      </rPr>
      <t xml:space="preserve">Kij o dł. 120-140 cm i stelaż  40 cm, </t>
    </r>
    <r>
      <rPr>
        <sz val="10"/>
        <rFont val="Times New Roman"/>
        <family val="1"/>
        <charset val="238"/>
      </rPr>
      <t>do nakładek na mopa o rozmiarze 42,5x13,3 cm, stelaż kieszeniowy, na klips metalowy z magnesem</t>
    </r>
  </si>
  <si>
    <r>
      <rPr>
        <b/>
        <u/>
        <sz val="10"/>
        <rFont val="Times New Roman"/>
        <family val="1"/>
        <charset val="238"/>
      </rPr>
      <t>Miotła- szrober z kijem</t>
    </r>
    <r>
      <rPr>
        <sz val="10"/>
        <rFont val="Times New Roman"/>
        <family val="1"/>
        <charset val="238"/>
      </rPr>
      <t>, posiadająca bardzo twarde włosie, które poradzi sobie z cięższym brudem, stosowany do twardych i odpornych na zarysowania powierzchni, oprawa drewniana, wymiary 20cm (+/- 3 cm) x 5 cm (+/-1), długość włosia 2,5 cm (+/- 0,5 cm), min. 60 gniazd włosia, długość kija 120-140 cm</t>
    </r>
  </si>
  <si>
    <r>
      <t>Szczotka do zamiatania</t>
    </r>
    <r>
      <rPr>
        <sz val="10"/>
        <rFont val="Times New Roman"/>
        <family val="1"/>
        <charset val="238"/>
      </rPr>
      <t>, drewniana, lakierowana, szerokość 35- 40 cm, z gwintem wkręcanym, włosie mieszane + kij drewniany, lakierowny, wkręcany do szczotki, długość kija 120-140  cm</t>
    </r>
  </si>
  <si>
    <r>
      <t xml:space="preserve">Pad ręczny </t>
    </r>
    <r>
      <rPr>
        <sz val="10"/>
        <rFont val="Times New Roman"/>
        <family val="1"/>
        <charset val="238"/>
      </rPr>
      <t>brązowy, prostokątny o wym. 25x11,5 cm, pasujący do uchwytu z poz.35</t>
    </r>
  </si>
  <si>
    <r>
      <rPr>
        <b/>
        <u/>
        <sz val="10"/>
        <rFont val="Times New Roman"/>
        <family val="1"/>
        <charset val="238"/>
      </rPr>
      <t>Uchyt przeznaczony do pada</t>
    </r>
    <r>
      <rPr>
        <sz val="10"/>
        <rFont val="Times New Roman"/>
        <family val="1"/>
        <charset val="238"/>
      </rPr>
      <t xml:space="preserve"> ręcznego o wym. 25x11,5 cm z poz. 34, pasujący do  kija z poz. 36</t>
    </r>
  </si>
  <si>
    <r>
      <rPr>
        <b/>
        <u/>
        <sz val="10"/>
        <rFont val="Times New Roman"/>
        <family val="1"/>
        <charset val="238"/>
      </rPr>
      <t xml:space="preserve">Kij aluminiowy do pada ręcznego, </t>
    </r>
    <r>
      <rPr>
        <sz val="10"/>
        <rFont val="Times New Roman"/>
        <family val="1"/>
        <charset val="238"/>
      </rPr>
      <t>pasujący do uchytu do pada z poz. 35, dł 120- 140 cm</t>
    </r>
  </si>
  <si>
    <r>
      <rPr>
        <b/>
        <u/>
        <sz val="10"/>
        <rFont val="Times New Roman"/>
        <family val="1"/>
        <charset val="238"/>
      </rPr>
      <t>Ściągaczka do wody z podłóg, szer. 30-60 cm</t>
    </r>
    <r>
      <rPr>
        <sz val="10"/>
        <rFont val="Times New Roman"/>
        <family val="1"/>
        <charset val="238"/>
      </rPr>
      <t>, na kiju długości 120-140 cm</t>
    </r>
  </si>
  <si>
    <t>DOSTAWA ŚRODKÓW DO UTRZYMANIA CZYSTOŚCI – „3”</t>
  </si>
  <si>
    <t xml:space="preserve">Załącznik nr 1 do SWZ          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</si>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</sst>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/>
    <xf numFmtId="0" fontId="3" fillId="0" borderId="0" xfId="0" applyFont="1"/>
    <xf numFmtId="0" fontId="7" fillId="0" borderId="0" xfId="0" applyFont="1"/>
    <xf numFmtId="4" fontId="3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/>
    <xf numFmtId="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161925</xdr:rowOff>
    </xdr:from>
    <xdr:to>
      <xdr:col>3</xdr:col>
      <xdr:colOff>219075</xdr:colOff>
      <xdr:row>2</xdr:row>
      <xdr:rowOff>504825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1925"/>
          <a:ext cx="866775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69" zoomScale="55" zoomScaleNormal="55" workbookViewId="0">
      <selection activeCell="I22" sqref="I22"/>
    </sheetView>
  </sheetViews>
  <sheetFormatPr defaultRowHeight="13.2" outlineLevelCol="1" x14ac:dyDescent="0.25"/>
  <cols>
    <col min="2" max="2" width="5.33203125" customWidth="1"/>
    <col min="3" max="3" width="5.109375" customWidth="1"/>
    <col min="4" max="4" width="69.44140625" style="25" customWidth="1"/>
    <col min="5" max="5" width="9.88671875" customWidth="1"/>
    <col min="6" max="6" width="11" customWidth="1"/>
    <col min="7" max="7" width="12.33203125" customWidth="1"/>
    <col min="8" max="8" width="6.6640625" customWidth="1"/>
    <col min="9" max="10" width="13.88671875" customWidth="1" outlineLevel="1"/>
    <col min="11" max="11" width="15.33203125" customWidth="1" outlineLevel="1"/>
    <col min="12" max="12" width="16.44140625" customWidth="1"/>
    <col min="13" max="13" width="21.44140625" customWidth="1"/>
    <col min="14" max="14" width="11.6640625" customWidth="1"/>
    <col min="15" max="15" width="11.5546875" customWidth="1"/>
    <col min="16" max="16" width="65.33203125" customWidth="1"/>
  </cols>
  <sheetData>
    <row r="1" spans="1:15" ht="19.5" customHeight="1" x14ac:dyDescent="0.3">
      <c r="B1" s="3"/>
      <c r="C1" s="3"/>
    </row>
    <row r="2" spans="1:15" ht="18" customHeight="1" x14ac:dyDescent="0.3">
      <c r="B2" s="4"/>
      <c r="C2" s="4"/>
      <c r="E2" s="5"/>
      <c r="F2" s="5"/>
      <c r="G2" s="5"/>
      <c r="H2" s="5"/>
      <c r="I2" s="5"/>
      <c r="J2" s="5"/>
      <c r="M2" s="31" t="s">
        <v>66</v>
      </c>
      <c r="N2" s="31"/>
      <c r="O2" s="31"/>
    </row>
    <row r="3" spans="1:15" ht="47.25" customHeight="1" thickBot="1" x14ac:dyDescent="0.35">
      <c r="B3" s="4"/>
      <c r="C3" s="4"/>
      <c r="D3" s="27" t="s">
        <v>54</v>
      </c>
      <c r="E3" s="5"/>
      <c r="F3" s="5"/>
      <c r="G3" s="5"/>
      <c r="H3" s="5"/>
      <c r="I3" s="5"/>
      <c r="J3" s="5"/>
    </row>
    <row r="4" spans="1:15" ht="23.25" customHeight="1" thickBot="1" x14ac:dyDescent="0.3">
      <c r="B4" s="28" t="s">
        <v>67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23.25" customHeight="1" thickBot="1" x14ac:dyDescent="0.35">
      <c r="A5" s="6"/>
      <c r="B5" s="34" t="s">
        <v>65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84.75" customHeight="1" x14ac:dyDescent="0.25">
      <c r="B6" s="12" t="s">
        <v>6</v>
      </c>
      <c r="C6" s="60" t="s">
        <v>0</v>
      </c>
      <c r="D6" s="60"/>
      <c r="E6" s="11" t="s">
        <v>10</v>
      </c>
      <c r="F6" s="11" t="s">
        <v>1</v>
      </c>
      <c r="G6" s="11" t="s">
        <v>11</v>
      </c>
      <c r="H6" s="11" t="s">
        <v>5</v>
      </c>
      <c r="I6" s="11" t="s">
        <v>12</v>
      </c>
      <c r="J6" s="11" t="s">
        <v>2</v>
      </c>
      <c r="K6" s="11" t="s">
        <v>3</v>
      </c>
      <c r="L6" s="1" t="s">
        <v>7</v>
      </c>
      <c r="M6" s="1" t="s">
        <v>24</v>
      </c>
      <c r="N6" s="12" t="s">
        <v>8</v>
      </c>
      <c r="O6" s="1" t="s">
        <v>9</v>
      </c>
    </row>
    <row r="7" spans="1:15" ht="15.75" customHeight="1" x14ac:dyDescent="0.25">
      <c r="B7" s="14"/>
      <c r="C7" s="61" t="s">
        <v>38</v>
      </c>
      <c r="D7" s="62"/>
      <c r="E7" s="13"/>
      <c r="F7" s="13"/>
      <c r="G7" s="41"/>
      <c r="H7" s="41"/>
      <c r="I7" s="41"/>
      <c r="J7" s="41"/>
      <c r="K7" s="41"/>
      <c r="L7" s="41"/>
      <c r="M7" s="41"/>
      <c r="N7" s="41"/>
      <c r="O7" s="41"/>
    </row>
    <row r="8" spans="1:15" ht="59.25" customHeight="1" x14ac:dyDescent="0.25">
      <c r="B8" s="15">
        <v>1</v>
      </c>
      <c r="C8" s="37" t="s">
        <v>42</v>
      </c>
      <c r="D8" s="37"/>
      <c r="E8" s="11">
        <v>400</v>
      </c>
      <c r="F8" s="9" t="s">
        <v>4</v>
      </c>
      <c r="G8" s="7"/>
      <c r="H8" s="26"/>
      <c r="I8" s="2">
        <f>(G8*H8)+G8</f>
        <v>0</v>
      </c>
      <c r="J8" s="2">
        <f>G8*E8</f>
        <v>0</v>
      </c>
      <c r="K8" s="2">
        <f>I8*E8</f>
        <v>0</v>
      </c>
      <c r="L8" s="16"/>
      <c r="M8" s="16"/>
      <c r="N8" s="8" t="s">
        <v>23</v>
      </c>
      <c r="O8" s="16"/>
    </row>
    <row r="9" spans="1:15" ht="44.25" customHeight="1" x14ac:dyDescent="0.25">
      <c r="B9" s="15">
        <v>2</v>
      </c>
      <c r="C9" s="37" t="s">
        <v>29</v>
      </c>
      <c r="D9" s="37"/>
      <c r="E9" s="11">
        <v>300</v>
      </c>
      <c r="F9" s="9" t="s">
        <v>4</v>
      </c>
      <c r="G9" s="7"/>
      <c r="H9" s="26"/>
      <c r="I9" s="2">
        <f t="shared" ref="I9:I46" si="0">(G9*H9)+G9</f>
        <v>0</v>
      </c>
      <c r="J9" s="2">
        <f t="shared" ref="J9:J46" si="1">G9*E9</f>
        <v>0</v>
      </c>
      <c r="K9" s="2">
        <f t="shared" ref="K9:K46" si="2">I9*E9</f>
        <v>0</v>
      </c>
      <c r="L9" s="16"/>
      <c r="M9" s="16"/>
      <c r="N9" s="8" t="s">
        <v>23</v>
      </c>
      <c r="O9" s="16"/>
    </row>
    <row r="10" spans="1:15" ht="66.75" customHeight="1" x14ac:dyDescent="0.25">
      <c r="B10" s="15">
        <v>3</v>
      </c>
      <c r="C10" s="63" t="s">
        <v>30</v>
      </c>
      <c r="D10" s="63"/>
      <c r="E10" s="11">
        <v>300</v>
      </c>
      <c r="F10" s="9" t="s">
        <v>4</v>
      </c>
      <c r="G10" s="7"/>
      <c r="H10" s="26"/>
      <c r="I10" s="2">
        <f t="shared" si="0"/>
        <v>0</v>
      </c>
      <c r="J10" s="2">
        <f t="shared" si="1"/>
        <v>0</v>
      </c>
      <c r="K10" s="2">
        <f t="shared" si="2"/>
        <v>0</v>
      </c>
      <c r="L10" s="16"/>
      <c r="M10" s="16"/>
      <c r="N10" s="8" t="s">
        <v>22</v>
      </c>
      <c r="O10" s="16"/>
    </row>
    <row r="11" spans="1:15" ht="31.5" customHeight="1" x14ac:dyDescent="0.25">
      <c r="B11" s="15">
        <v>4</v>
      </c>
      <c r="C11" s="63" t="s">
        <v>13</v>
      </c>
      <c r="D11" s="63"/>
      <c r="E11" s="11">
        <v>20</v>
      </c>
      <c r="F11" s="9" t="s">
        <v>4</v>
      </c>
      <c r="G11" s="7"/>
      <c r="H11" s="26"/>
      <c r="I11" s="2">
        <f t="shared" si="0"/>
        <v>0</v>
      </c>
      <c r="J11" s="2">
        <f t="shared" si="1"/>
        <v>0</v>
      </c>
      <c r="K11" s="2">
        <f t="shared" si="2"/>
        <v>0</v>
      </c>
      <c r="L11" s="16"/>
      <c r="M11" s="16"/>
      <c r="N11" s="8" t="s">
        <v>23</v>
      </c>
      <c r="O11" s="16"/>
    </row>
    <row r="12" spans="1:15" ht="44.25" customHeight="1" x14ac:dyDescent="0.25">
      <c r="B12" s="15">
        <v>5</v>
      </c>
      <c r="C12" s="43" t="s">
        <v>46</v>
      </c>
      <c r="D12" s="44"/>
      <c r="E12" s="11">
        <v>120</v>
      </c>
      <c r="F12" s="9" t="s">
        <v>4</v>
      </c>
      <c r="G12" s="7"/>
      <c r="H12" s="26"/>
      <c r="I12" s="2">
        <f t="shared" si="0"/>
        <v>0</v>
      </c>
      <c r="J12" s="2">
        <f t="shared" si="1"/>
        <v>0</v>
      </c>
      <c r="K12" s="2">
        <f t="shared" si="2"/>
        <v>0</v>
      </c>
      <c r="L12" s="16"/>
      <c r="M12" s="16"/>
      <c r="N12" s="8" t="s">
        <v>23</v>
      </c>
      <c r="O12" s="16"/>
    </row>
    <row r="13" spans="1:15" ht="43.5" customHeight="1" x14ac:dyDescent="0.25">
      <c r="B13" s="15">
        <v>6</v>
      </c>
      <c r="C13" s="37" t="s">
        <v>52</v>
      </c>
      <c r="D13" s="37"/>
      <c r="E13" s="10">
        <v>800</v>
      </c>
      <c r="F13" s="9" t="s">
        <v>4</v>
      </c>
      <c r="G13" s="7"/>
      <c r="H13" s="26"/>
      <c r="I13" s="2">
        <f t="shared" si="0"/>
        <v>0</v>
      </c>
      <c r="J13" s="2">
        <f t="shared" si="1"/>
        <v>0</v>
      </c>
      <c r="K13" s="2">
        <f t="shared" si="2"/>
        <v>0</v>
      </c>
      <c r="L13" s="16"/>
      <c r="M13" s="16"/>
      <c r="N13" s="8" t="s">
        <v>23</v>
      </c>
      <c r="O13" s="16"/>
    </row>
    <row r="14" spans="1:15" ht="30" customHeight="1" x14ac:dyDescent="0.25">
      <c r="B14" s="15">
        <v>7</v>
      </c>
      <c r="C14" s="37" t="s">
        <v>31</v>
      </c>
      <c r="D14" s="37"/>
      <c r="E14" s="11">
        <v>120</v>
      </c>
      <c r="F14" s="9" t="s">
        <v>4</v>
      </c>
      <c r="G14" s="7"/>
      <c r="H14" s="26"/>
      <c r="I14" s="2">
        <f t="shared" si="0"/>
        <v>0</v>
      </c>
      <c r="J14" s="2">
        <f t="shared" si="1"/>
        <v>0</v>
      </c>
      <c r="K14" s="2">
        <f t="shared" si="2"/>
        <v>0</v>
      </c>
      <c r="L14" s="16"/>
      <c r="M14" s="16"/>
      <c r="N14" s="8" t="s">
        <v>23</v>
      </c>
      <c r="O14" s="16"/>
    </row>
    <row r="15" spans="1:15" ht="22.5" customHeight="1" x14ac:dyDescent="0.25">
      <c r="B15" s="15">
        <v>8</v>
      </c>
      <c r="C15" s="37" t="s">
        <v>27</v>
      </c>
      <c r="D15" s="37"/>
      <c r="E15" s="10">
        <v>800</v>
      </c>
      <c r="F15" s="9" t="s">
        <v>4</v>
      </c>
      <c r="G15" s="7"/>
      <c r="H15" s="26"/>
      <c r="I15" s="2">
        <f t="shared" si="0"/>
        <v>0</v>
      </c>
      <c r="J15" s="2">
        <f t="shared" si="1"/>
        <v>0</v>
      </c>
      <c r="K15" s="2">
        <f t="shared" si="2"/>
        <v>0</v>
      </c>
      <c r="L15" s="16"/>
      <c r="M15" s="16"/>
      <c r="N15" s="8" t="s">
        <v>23</v>
      </c>
      <c r="O15" s="16"/>
    </row>
    <row r="16" spans="1:15" ht="42.75" customHeight="1" x14ac:dyDescent="0.25">
      <c r="B16" s="15">
        <v>9</v>
      </c>
      <c r="C16" s="37" t="s">
        <v>51</v>
      </c>
      <c r="D16" s="37"/>
      <c r="E16" s="10">
        <v>20000</v>
      </c>
      <c r="F16" s="9" t="s">
        <v>14</v>
      </c>
      <c r="G16" s="7"/>
      <c r="H16" s="26"/>
      <c r="I16" s="2">
        <f t="shared" si="0"/>
        <v>0</v>
      </c>
      <c r="J16" s="2">
        <f t="shared" si="1"/>
        <v>0</v>
      </c>
      <c r="K16" s="2">
        <f t="shared" si="2"/>
        <v>0</v>
      </c>
      <c r="L16" s="16"/>
      <c r="M16" s="16"/>
      <c r="N16" s="8" t="s">
        <v>23</v>
      </c>
      <c r="O16" s="16"/>
    </row>
    <row r="17" spans="2:15" ht="67.5" customHeight="1" x14ac:dyDescent="0.25">
      <c r="B17" s="15">
        <v>10</v>
      </c>
      <c r="C17" s="37" t="s">
        <v>45</v>
      </c>
      <c r="D17" s="37"/>
      <c r="E17" s="10">
        <v>3000</v>
      </c>
      <c r="F17" s="9" t="s">
        <v>4</v>
      </c>
      <c r="G17" s="7"/>
      <c r="H17" s="26"/>
      <c r="I17" s="2">
        <f t="shared" si="0"/>
        <v>0</v>
      </c>
      <c r="J17" s="2">
        <f t="shared" si="1"/>
        <v>0</v>
      </c>
      <c r="K17" s="2">
        <f t="shared" si="2"/>
        <v>0</v>
      </c>
      <c r="L17" s="16"/>
      <c r="M17" s="16"/>
      <c r="N17" s="8" t="s">
        <v>22</v>
      </c>
      <c r="O17" s="16"/>
    </row>
    <row r="18" spans="2:15" ht="32.25" customHeight="1" x14ac:dyDescent="0.25">
      <c r="B18" s="15">
        <v>11</v>
      </c>
      <c r="C18" s="37" t="s">
        <v>32</v>
      </c>
      <c r="D18" s="37"/>
      <c r="E18" s="11">
        <v>80</v>
      </c>
      <c r="F18" s="9" t="s">
        <v>4</v>
      </c>
      <c r="G18" s="7"/>
      <c r="H18" s="26"/>
      <c r="I18" s="2">
        <f t="shared" si="0"/>
        <v>0</v>
      </c>
      <c r="J18" s="2">
        <f t="shared" si="1"/>
        <v>0</v>
      </c>
      <c r="K18" s="2">
        <f t="shared" si="2"/>
        <v>0</v>
      </c>
      <c r="L18" s="16"/>
      <c r="M18" s="16"/>
      <c r="N18" s="8" t="s">
        <v>23</v>
      </c>
      <c r="O18" s="16"/>
    </row>
    <row r="19" spans="2:15" ht="28.5" customHeight="1" x14ac:dyDescent="0.25">
      <c r="B19" s="15">
        <v>12</v>
      </c>
      <c r="C19" s="37" t="s">
        <v>33</v>
      </c>
      <c r="D19" s="37"/>
      <c r="E19" s="11">
        <v>250</v>
      </c>
      <c r="F19" s="9" t="s">
        <v>4</v>
      </c>
      <c r="G19" s="7"/>
      <c r="H19" s="26"/>
      <c r="I19" s="2">
        <f t="shared" si="0"/>
        <v>0</v>
      </c>
      <c r="J19" s="2">
        <f t="shared" si="1"/>
        <v>0</v>
      </c>
      <c r="K19" s="2">
        <f t="shared" si="2"/>
        <v>0</v>
      </c>
      <c r="L19" s="16"/>
      <c r="M19" s="16"/>
      <c r="N19" s="8" t="s">
        <v>23</v>
      </c>
      <c r="O19" s="16"/>
    </row>
    <row r="20" spans="2:15" ht="41.25" customHeight="1" x14ac:dyDescent="0.25">
      <c r="B20" s="15">
        <v>13</v>
      </c>
      <c r="C20" s="39" t="s">
        <v>44</v>
      </c>
      <c r="D20" s="40"/>
      <c r="E20" s="11">
        <v>250</v>
      </c>
      <c r="F20" s="9" t="s">
        <v>4</v>
      </c>
      <c r="G20" s="7"/>
      <c r="H20" s="26"/>
      <c r="I20" s="2">
        <f t="shared" si="0"/>
        <v>0</v>
      </c>
      <c r="J20" s="2">
        <f t="shared" si="1"/>
        <v>0</v>
      </c>
      <c r="K20" s="2">
        <f t="shared" si="2"/>
        <v>0</v>
      </c>
      <c r="L20" s="16"/>
      <c r="M20" s="16"/>
      <c r="N20" s="8" t="s">
        <v>23</v>
      </c>
      <c r="O20" s="16"/>
    </row>
    <row r="21" spans="2:15" ht="29.25" customHeight="1" x14ac:dyDescent="0.25">
      <c r="B21" s="15">
        <v>14</v>
      </c>
      <c r="C21" s="39" t="s">
        <v>28</v>
      </c>
      <c r="D21" s="40"/>
      <c r="E21" s="11">
        <v>250</v>
      </c>
      <c r="F21" s="9" t="s">
        <v>4</v>
      </c>
      <c r="G21" s="7"/>
      <c r="H21" s="26"/>
      <c r="I21" s="2">
        <f>(G21*H21)+G21</f>
        <v>0</v>
      </c>
      <c r="J21" s="2">
        <f t="shared" si="1"/>
        <v>0</v>
      </c>
      <c r="K21" s="2">
        <f t="shared" si="2"/>
        <v>0</v>
      </c>
      <c r="L21" s="16"/>
      <c r="M21" s="16"/>
      <c r="N21" s="8" t="s">
        <v>23</v>
      </c>
      <c r="O21" s="16"/>
    </row>
    <row r="22" spans="2:15" ht="31.5" customHeight="1" x14ac:dyDescent="0.25">
      <c r="B22" s="15">
        <v>15</v>
      </c>
      <c r="C22" s="42" t="s">
        <v>15</v>
      </c>
      <c r="D22" s="40"/>
      <c r="E22" s="10">
        <v>2000</v>
      </c>
      <c r="F22" s="9" t="s">
        <v>14</v>
      </c>
      <c r="G22" s="7"/>
      <c r="H22" s="26"/>
      <c r="I22" s="2">
        <f t="shared" si="0"/>
        <v>0</v>
      </c>
      <c r="J22" s="2">
        <f t="shared" si="1"/>
        <v>0</v>
      </c>
      <c r="K22" s="2">
        <f t="shared" si="2"/>
        <v>0</v>
      </c>
      <c r="L22" s="16"/>
      <c r="M22" s="16"/>
      <c r="N22" s="8" t="s">
        <v>23</v>
      </c>
      <c r="O22" s="16"/>
    </row>
    <row r="23" spans="2:15" ht="51.75" customHeight="1" x14ac:dyDescent="0.25">
      <c r="B23" s="15">
        <v>16</v>
      </c>
      <c r="C23" s="43" t="s">
        <v>53</v>
      </c>
      <c r="D23" s="44"/>
      <c r="E23" s="11">
        <v>150</v>
      </c>
      <c r="F23" s="9" t="s">
        <v>4</v>
      </c>
      <c r="G23" s="7"/>
      <c r="H23" s="26"/>
      <c r="I23" s="2">
        <f t="shared" si="0"/>
        <v>0</v>
      </c>
      <c r="J23" s="2">
        <f t="shared" si="1"/>
        <v>0</v>
      </c>
      <c r="K23" s="2">
        <f t="shared" si="2"/>
        <v>0</v>
      </c>
      <c r="L23" s="16"/>
      <c r="M23" s="16"/>
      <c r="N23" s="8" t="s">
        <v>23</v>
      </c>
      <c r="O23" s="16"/>
    </row>
    <row r="24" spans="2:15" ht="30" customHeight="1" x14ac:dyDescent="0.25">
      <c r="B24" s="15">
        <v>17</v>
      </c>
      <c r="C24" s="37" t="s">
        <v>16</v>
      </c>
      <c r="D24" s="37"/>
      <c r="E24" s="11">
        <v>120</v>
      </c>
      <c r="F24" s="9" t="s">
        <v>4</v>
      </c>
      <c r="G24" s="7"/>
      <c r="H24" s="26"/>
      <c r="I24" s="2">
        <f t="shared" si="0"/>
        <v>0</v>
      </c>
      <c r="J24" s="2">
        <f t="shared" si="1"/>
        <v>0</v>
      </c>
      <c r="K24" s="2">
        <f t="shared" si="2"/>
        <v>0</v>
      </c>
      <c r="L24" s="16"/>
      <c r="M24" s="16"/>
      <c r="N24" s="8" t="s">
        <v>23</v>
      </c>
      <c r="O24" s="16"/>
    </row>
    <row r="25" spans="2:15" ht="54" customHeight="1" x14ac:dyDescent="0.25">
      <c r="B25" s="15">
        <v>18</v>
      </c>
      <c r="C25" s="37" t="s">
        <v>47</v>
      </c>
      <c r="D25" s="37"/>
      <c r="E25" s="11">
        <v>250</v>
      </c>
      <c r="F25" s="9" t="s">
        <v>4</v>
      </c>
      <c r="G25" s="7"/>
      <c r="H25" s="26"/>
      <c r="I25" s="2">
        <f t="shared" si="0"/>
        <v>0</v>
      </c>
      <c r="J25" s="2">
        <f t="shared" si="1"/>
        <v>0</v>
      </c>
      <c r="K25" s="2">
        <f t="shared" si="2"/>
        <v>0</v>
      </c>
      <c r="L25" s="16"/>
      <c r="M25" s="16"/>
      <c r="N25" s="8" t="s">
        <v>23</v>
      </c>
      <c r="O25" s="16"/>
    </row>
    <row r="26" spans="2:15" ht="18" customHeight="1" x14ac:dyDescent="0.25">
      <c r="B26" s="15">
        <v>19</v>
      </c>
      <c r="C26" s="37" t="s">
        <v>48</v>
      </c>
      <c r="D26" s="37"/>
      <c r="E26" s="11">
        <v>20</v>
      </c>
      <c r="F26" s="9" t="s">
        <v>4</v>
      </c>
      <c r="G26" s="7"/>
      <c r="H26" s="26"/>
      <c r="I26" s="2">
        <f t="shared" si="0"/>
        <v>0</v>
      </c>
      <c r="J26" s="2">
        <f t="shared" si="1"/>
        <v>0</v>
      </c>
      <c r="K26" s="2">
        <f t="shared" si="2"/>
        <v>0</v>
      </c>
      <c r="L26" s="16"/>
      <c r="M26" s="16"/>
      <c r="N26" s="8" t="s">
        <v>23</v>
      </c>
      <c r="O26" s="16"/>
    </row>
    <row r="27" spans="2:15" ht="42" customHeight="1" x14ac:dyDescent="0.25">
      <c r="B27" s="15">
        <v>20</v>
      </c>
      <c r="C27" s="39" t="s">
        <v>34</v>
      </c>
      <c r="D27" s="40"/>
      <c r="E27" s="11">
        <v>150</v>
      </c>
      <c r="F27" s="9" t="s">
        <v>4</v>
      </c>
      <c r="G27" s="7"/>
      <c r="H27" s="26"/>
      <c r="I27" s="2">
        <f t="shared" si="0"/>
        <v>0</v>
      </c>
      <c r="J27" s="2">
        <f t="shared" si="1"/>
        <v>0</v>
      </c>
      <c r="K27" s="2">
        <f t="shared" si="2"/>
        <v>0</v>
      </c>
      <c r="L27" s="16"/>
      <c r="M27" s="16"/>
      <c r="N27" s="8" t="s">
        <v>23</v>
      </c>
      <c r="O27" s="16"/>
    </row>
    <row r="28" spans="2:15" ht="53.25" customHeight="1" x14ac:dyDescent="0.25">
      <c r="B28" s="15">
        <v>21</v>
      </c>
      <c r="C28" s="39" t="s">
        <v>35</v>
      </c>
      <c r="D28" s="40"/>
      <c r="E28" s="10">
        <v>6000</v>
      </c>
      <c r="F28" s="9" t="s">
        <v>4</v>
      </c>
      <c r="G28" s="7"/>
      <c r="H28" s="26"/>
      <c r="I28" s="2">
        <f t="shared" si="0"/>
        <v>0</v>
      </c>
      <c r="J28" s="2">
        <f t="shared" si="1"/>
        <v>0</v>
      </c>
      <c r="K28" s="2">
        <f t="shared" si="2"/>
        <v>0</v>
      </c>
      <c r="L28" s="16"/>
      <c r="M28" s="16"/>
      <c r="N28" s="8" t="s">
        <v>23</v>
      </c>
      <c r="O28" s="16"/>
    </row>
    <row r="29" spans="2:15" ht="40.5" customHeight="1" x14ac:dyDescent="0.25">
      <c r="B29" s="15">
        <v>22</v>
      </c>
      <c r="C29" s="39" t="s">
        <v>36</v>
      </c>
      <c r="D29" s="40"/>
      <c r="E29" s="11">
        <v>150</v>
      </c>
      <c r="F29" s="9" t="s">
        <v>4</v>
      </c>
      <c r="G29" s="7"/>
      <c r="H29" s="26"/>
      <c r="I29" s="2">
        <f t="shared" si="0"/>
        <v>0</v>
      </c>
      <c r="J29" s="2">
        <f t="shared" si="1"/>
        <v>0</v>
      </c>
      <c r="K29" s="2">
        <f t="shared" si="2"/>
        <v>0</v>
      </c>
      <c r="L29" s="16"/>
      <c r="M29" s="16"/>
      <c r="N29" s="8" t="s">
        <v>23</v>
      </c>
      <c r="O29" s="16"/>
    </row>
    <row r="30" spans="2:15" ht="42" customHeight="1" x14ac:dyDescent="0.25">
      <c r="B30" s="15">
        <v>23</v>
      </c>
      <c r="C30" s="37" t="s">
        <v>50</v>
      </c>
      <c r="D30" s="37"/>
      <c r="E30" s="11">
        <v>20</v>
      </c>
      <c r="F30" s="9" t="s">
        <v>4</v>
      </c>
      <c r="G30" s="7"/>
      <c r="H30" s="26"/>
      <c r="I30" s="2">
        <f t="shared" si="0"/>
        <v>0</v>
      </c>
      <c r="J30" s="2">
        <f t="shared" si="1"/>
        <v>0</v>
      </c>
      <c r="K30" s="2">
        <f t="shared" si="2"/>
        <v>0</v>
      </c>
      <c r="L30" s="16"/>
      <c r="M30" s="16"/>
      <c r="N30" s="8" t="s">
        <v>23</v>
      </c>
      <c r="O30" s="16"/>
    </row>
    <row r="31" spans="2:15" ht="59.25" customHeight="1" x14ac:dyDescent="0.25">
      <c r="B31" s="15">
        <v>24</v>
      </c>
      <c r="C31" s="39" t="s">
        <v>49</v>
      </c>
      <c r="D31" s="40"/>
      <c r="E31" s="11">
        <v>20</v>
      </c>
      <c r="F31" s="9" t="s">
        <v>4</v>
      </c>
      <c r="G31" s="7"/>
      <c r="H31" s="26"/>
      <c r="I31" s="2">
        <f t="shared" si="0"/>
        <v>0</v>
      </c>
      <c r="J31" s="2">
        <f t="shared" si="1"/>
        <v>0</v>
      </c>
      <c r="K31" s="2">
        <f t="shared" si="2"/>
        <v>0</v>
      </c>
      <c r="L31" s="16"/>
      <c r="M31" s="16"/>
      <c r="N31" s="8" t="s">
        <v>23</v>
      </c>
      <c r="O31" s="16"/>
    </row>
    <row r="32" spans="2:15" ht="53.25" customHeight="1" x14ac:dyDescent="0.25">
      <c r="B32" s="15">
        <v>25</v>
      </c>
      <c r="C32" s="37" t="s">
        <v>43</v>
      </c>
      <c r="D32" s="37"/>
      <c r="E32" s="10">
        <v>2000</v>
      </c>
      <c r="F32" s="11" t="s">
        <v>4</v>
      </c>
      <c r="G32" s="7"/>
      <c r="H32" s="26"/>
      <c r="I32" s="2">
        <f t="shared" si="0"/>
        <v>0</v>
      </c>
      <c r="J32" s="2">
        <f t="shared" si="1"/>
        <v>0</v>
      </c>
      <c r="K32" s="2">
        <f t="shared" si="2"/>
        <v>0</v>
      </c>
      <c r="L32" s="16"/>
      <c r="M32" s="16"/>
      <c r="N32" s="8" t="s">
        <v>22</v>
      </c>
      <c r="O32" s="16"/>
    </row>
    <row r="33" spans="2:16" ht="29.25" customHeight="1" x14ac:dyDescent="0.25">
      <c r="B33" s="15">
        <v>26</v>
      </c>
      <c r="C33" s="37" t="s">
        <v>58</v>
      </c>
      <c r="D33" s="37"/>
      <c r="E33" s="11">
        <v>25</v>
      </c>
      <c r="F33" s="9" t="s">
        <v>14</v>
      </c>
      <c r="G33" s="7"/>
      <c r="H33" s="26"/>
      <c r="I33" s="2">
        <f t="shared" si="0"/>
        <v>0</v>
      </c>
      <c r="J33" s="2">
        <f t="shared" si="1"/>
        <v>0</v>
      </c>
      <c r="K33" s="2">
        <f t="shared" si="2"/>
        <v>0</v>
      </c>
      <c r="L33" s="16"/>
      <c r="M33" s="16"/>
      <c r="N33" s="8" t="s">
        <v>57</v>
      </c>
      <c r="O33" s="16"/>
      <c r="P33" s="24"/>
    </row>
    <row r="34" spans="2:16" ht="21" customHeight="1" x14ac:dyDescent="0.25">
      <c r="B34" s="15">
        <v>27</v>
      </c>
      <c r="C34" s="39" t="s">
        <v>17</v>
      </c>
      <c r="D34" s="40"/>
      <c r="E34" s="11">
        <v>20</v>
      </c>
      <c r="F34" s="9" t="s">
        <v>14</v>
      </c>
      <c r="G34" s="7"/>
      <c r="H34" s="26"/>
      <c r="I34" s="2">
        <f t="shared" si="0"/>
        <v>0</v>
      </c>
      <c r="J34" s="2">
        <f t="shared" si="1"/>
        <v>0</v>
      </c>
      <c r="K34" s="2">
        <f t="shared" si="2"/>
        <v>0</v>
      </c>
      <c r="L34" s="16"/>
      <c r="M34" s="16"/>
      <c r="N34" s="8" t="s">
        <v>23</v>
      </c>
      <c r="O34" s="16"/>
    </row>
    <row r="35" spans="2:16" ht="58.5" customHeight="1" x14ac:dyDescent="0.25">
      <c r="B35" s="15">
        <v>28</v>
      </c>
      <c r="C35" s="37" t="s">
        <v>59</v>
      </c>
      <c r="D35" s="37"/>
      <c r="E35" s="11">
        <v>20</v>
      </c>
      <c r="F35" s="9" t="s">
        <v>14</v>
      </c>
      <c r="G35" s="7"/>
      <c r="H35" s="26"/>
      <c r="I35" s="2">
        <f t="shared" si="0"/>
        <v>0</v>
      </c>
      <c r="J35" s="2">
        <f t="shared" si="1"/>
        <v>0</v>
      </c>
      <c r="K35" s="2">
        <f t="shared" si="2"/>
        <v>0</v>
      </c>
      <c r="L35" s="16"/>
      <c r="M35" s="16"/>
      <c r="N35" s="8" t="s">
        <v>23</v>
      </c>
      <c r="O35" s="16"/>
    </row>
    <row r="36" spans="2:16" ht="30" customHeight="1" x14ac:dyDescent="0.25">
      <c r="B36" s="15">
        <v>29</v>
      </c>
      <c r="C36" s="38" t="s">
        <v>18</v>
      </c>
      <c r="D36" s="37"/>
      <c r="E36" s="11">
        <v>250</v>
      </c>
      <c r="F36" s="9" t="s">
        <v>14</v>
      </c>
      <c r="G36" s="7"/>
      <c r="H36" s="26"/>
      <c r="I36" s="2">
        <f t="shared" si="0"/>
        <v>0</v>
      </c>
      <c r="J36" s="2">
        <f t="shared" si="1"/>
        <v>0</v>
      </c>
      <c r="K36" s="2">
        <f t="shared" si="2"/>
        <v>0</v>
      </c>
      <c r="L36" s="16"/>
      <c r="M36" s="16"/>
      <c r="N36" s="8" t="s">
        <v>23</v>
      </c>
      <c r="O36" s="16"/>
    </row>
    <row r="37" spans="2:16" ht="44.25" customHeight="1" x14ac:dyDescent="0.25">
      <c r="B37" s="15">
        <v>30</v>
      </c>
      <c r="C37" s="38" t="s">
        <v>60</v>
      </c>
      <c r="D37" s="37"/>
      <c r="E37" s="11">
        <v>20</v>
      </c>
      <c r="F37" s="9" t="s">
        <v>14</v>
      </c>
      <c r="G37" s="7"/>
      <c r="H37" s="26"/>
      <c r="I37" s="2">
        <f t="shared" si="0"/>
        <v>0</v>
      </c>
      <c r="J37" s="2">
        <f t="shared" si="1"/>
        <v>0</v>
      </c>
      <c r="K37" s="2">
        <f t="shared" si="2"/>
        <v>0</v>
      </c>
      <c r="L37" s="16"/>
      <c r="M37" s="16"/>
      <c r="N37" s="8" t="s">
        <v>23</v>
      </c>
      <c r="O37" s="16"/>
    </row>
    <row r="38" spans="2:16" ht="21" customHeight="1" x14ac:dyDescent="0.25">
      <c r="B38" s="15">
        <v>31</v>
      </c>
      <c r="C38" s="39" t="s">
        <v>19</v>
      </c>
      <c r="D38" s="40"/>
      <c r="E38" s="11">
        <v>20</v>
      </c>
      <c r="F38" s="9" t="s">
        <v>4</v>
      </c>
      <c r="G38" s="7"/>
      <c r="H38" s="26"/>
      <c r="I38" s="2">
        <f t="shared" si="0"/>
        <v>0</v>
      </c>
      <c r="J38" s="2">
        <f t="shared" si="1"/>
        <v>0</v>
      </c>
      <c r="K38" s="2">
        <f t="shared" si="2"/>
        <v>0</v>
      </c>
      <c r="L38" s="16"/>
      <c r="M38" s="16"/>
      <c r="N38" s="8" t="s">
        <v>23</v>
      </c>
      <c r="O38" s="16"/>
    </row>
    <row r="39" spans="2:16" ht="21" customHeight="1" x14ac:dyDescent="0.25">
      <c r="B39" s="15">
        <v>32</v>
      </c>
      <c r="C39" s="39" t="s">
        <v>20</v>
      </c>
      <c r="D39" s="40"/>
      <c r="E39" s="11">
        <v>20</v>
      </c>
      <c r="F39" s="9" t="s">
        <v>4</v>
      </c>
      <c r="G39" s="7"/>
      <c r="H39" s="26"/>
      <c r="I39" s="2">
        <f t="shared" si="0"/>
        <v>0</v>
      </c>
      <c r="J39" s="2">
        <f t="shared" si="1"/>
        <v>0</v>
      </c>
      <c r="K39" s="2">
        <f t="shared" si="2"/>
        <v>0</v>
      </c>
      <c r="L39" s="16"/>
      <c r="M39" s="16"/>
      <c r="N39" s="8" t="s">
        <v>23</v>
      </c>
      <c r="O39" s="16"/>
    </row>
    <row r="40" spans="2:16" ht="29.25" customHeight="1" x14ac:dyDescent="0.25">
      <c r="B40" s="15">
        <v>33</v>
      </c>
      <c r="C40" s="39" t="s">
        <v>21</v>
      </c>
      <c r="D40" s="40"/>
      <c r="E40" s="11">
        <v>20</v>
      </c>
      <c r="F40" s="9" t="s">
        <v>4</v>
      </c>
      <c r="G40" s="7"/>
      <c r="H40" s="26"/>
      <c r="I40" s="2">
        <f t="shared" si="0"/>
        <v>0</v>
      </c>
      <c r="J40" s="2">
        <f t="shared" si="1"/>
        <v>0</v>
      </c>
      <c r="K40" s="2">
        <f t="shared" si="2"/>
        <v>0</v>
      </c>
      <c r="L40" s="16"/>
      <c r="M40" s="16"/>
      <c r="N40" s="8" t="s">
        <v>23</v>
      </c>
      <c r="O40" s="16"/>
    </row>
    <row r="41" spans="2:16" ht="24.75" customHeight="1" x14ac:dyDescent="0.25">
      <c r="B41" s="15">
        <v>34</v>
      </c>
      <c r="C41" s="42" t="s">
        <v>61</v>
      </c>
      <c r="D41" s="40"/>
      <c r="E41" s="12">
        <v>40</v>
      </c>
      <c r="F41" s="9" t="s">
        <v>4</v>
      </c>
      <c r="G41" s="7"/>
      <c r="H41" s="26"/>
      <c r="I41" s="2">
        <f t="shared" si="0"/>
        <v>0</v>
      </c>
      <c r="J41" s="2">
        <f t="shared" si="1"/>
        <v>0</v>
      </c>
      <c r="K41" s="2">
        <f t="shared" si="2"/>
        <v>0</v>
      </c>
      <c r="L41" s="16"/>
      <c r="M41" s="16"/>
      <c r="N41" s="8" t="s">
        <v>23</v>
      </c>
      <c r="O41" s="16"/>
      <c r="P41" s="32"/>
    </row>
    <row r="42" spans="2:16" ht="30.75" customHeight="1" x14ac:dyDescent="0.25">
      <c r="B42" s="15">
        <v>35</v>
      </c>
      <c r="C42" s="39" t="s">
        <v>62</v>
      </c>
      <c r="D42" s="40"/>
      <c r="E42" s="12">
        <v>1</v>
      </c>
      <c r="F42" s="9" t="s">
        <v>4</v>
      </c>
      <c r="G42" s="7"/>
      <c r="H42" s="26"/>
      <c r="I42" s="2">
        <f t="shared" si="0"/>
        <v>0</v>
      </c>
      <c r="J42" s="2">
        <f t="shared" si="1"/>
        <v>0</v>
      </c>
      <c r="K42" s="2">
        <f t="shared" si="2"/>
        <v>0</v>
      </c>
      <c r="L42" s="16"/>
      <c r="M42" s="16"/>
      <c r="N42" s="8" t="s">
        <v>23</v>
      </c>
      <c r="O42" s="16"/>
      <c r="P42" s="32"/>
    </row>
    <row r="43" spans="2:16" ht="21" customHeight="1" x14ac:dyDescent="0.25">
      <c r="B43" s="15">
        <v>36</v>
      </c>
      <c r="C43" s="39" t="s">
        <v>63</v>
      </c>
      <c r="D43" s="40"/>
      <c r="E43" s="12">
        <v>1</v>
      </c>
      <c r="F43" s="9" t="s">
        <v>4</v>
      </c>
      <c r="G43" s="7"/>
      <c r="H43" s="26"/>
      <c r="I43" s="2">
        <f t="shared" si="0"/>
        <v>0</v>
      </c>
      <c r="J43" s="2">
        <f t="shared" si="1"/>
        <v>0</v>
      </c>
      <c r="K43" s="2">
        <f t="shared" si="2"/>
        <v>0</v>
      </c>
      <c r="L43" s="16"/>
      <c r="M43" s="16"/>
      <c r="N43" s="8" t="s">
        <v>23</v>
      </c>
      <c r="O43" s="16"/>
    </row>
    <row r="44" spans="2:16" ht="43.5" customHeight="1" x14ac:dyDescent="0.25">
      <c r="B44" s="15">
        <v>37</v>
      </c>
      <c r="C44" s="39" t="s">
        <v>25</v>
      </c>
      <c r="D44" s="40"/>
      <c r="E44" s="12">
        <v>25</v>
      </c>
      <c r="F44" s="9" t="s">
        <v>4</v>
      </c>
      <c r="G44" s="7"/>
      <c r="H44" s="26"/>
      <c r="I44" s="2">
        <f t="shared" si="0"/>
        <v>0</v>
      </c>
      <c r="J44" s="2">
        <f t="shared" si="1"/>
        <v>0</v>
      </c>
      <c r="K44" s="2">
        <f t="shared" si="2"/>
        <v>0</v>
      </c>
      <c r="L44" s="16"/>
      <c r="M44" s="16"/>
      <c r="N44" s="8" t="s">
        <v>23</v>
      </c>
      <c r="O44" s="16"/>
    </row>
    <row r="45" spans="2:16" ht="20.25" customHeight="1" x14ac:dyDescent="0.25">
      <c r="B45" s="15">
        <v>38</v>
      </c>
      <c r="C45" s="37" t="s">
        <v>64</v>
      </c>
      <c r="D45" s="37"/>
      <c r="E45" s="11">
        <v>20</v>
      </c>
      <c r="F45" s="9" t="s">
        <v>14</v>
      </c>
      <c r="G45" s="2"/>
      <c r="H45" s="26"/>
      <c r="I45" s="2">
        <f t="shared" si="0"/>
        <v>0</v>
      </c>
      <c r="J45" s="2">
        <f t="shared" si="1"/>
        <v>0</v>
      </c>
      <c r="K45" s="2">
        <f t="shared" si="2"/>
        <v>0</v>
      </c>
      <c r="L45" s="16"/>
      <c r="M45" s="16"/>
      <c r="N45" s="8" t="s">
        <v>23</v>
      </c>
      <c r="O45" s="16"/>
    </row>
    <row r="46" spans="2:16" ht="24.75" customHeight="1" thickBot="1" x14ac:dyDescent="0.3">
      <c r="B46" s="15">
        <v>39</v>
      </c>
      <c r="C46" s="37" t="s">
        <v>37</v>
      </c>
      <c r="D46" s="37"/>
      <c r="E46" s="11">
        <v>200</v>
      </c>
      <c r="F46" s="9" t="s">
        <v>4</v>
      </c>
      <c r="G46" s="2"/>
      <c r="H46" s="26"/>
      <c r="I46" s="2">
        <f t="shared" si="0"/>
        <v>0</v>
      </c>
      <c r="J46" s="17">
        <f t="shared" si="1"/>
        <v>0</v>
      </c>
      <c r="K46" s="17">
        <f t="shared" si="2"/>
        <v>0</v>
      </c>
      <c r="L46" s="16"/>
      <c r="M46" s="16"/>
      <c r="N46" s="8" t="s">
        <v>23</v>
      </c>
      <c r="O46" s="16"/>
    </row>
    <row r="47" spans="2:16" ht="18.75" customHeight="1" thickBot="1" x14ac:dyDescent="0.3">
      <c r="B47" s="45" t="s">
        <v>41</v>
      </c>
      <c r="C47" s="46"/>
      <c r="D47" s="46"/>
      <c r="E47" s="46"/>
      <c r="F47" s="46"/>
      <c r="G47" s="46"/>
      <c r="H47" s="46"/>
      <c r="I47" s="47"/>
      <c r="J47" s="18">
        <f>SUM(J8:J46)</f>
        <v>0</v>
      </c>
      <c r="K47" s="19">
        <f>SUM(K8:K46)</f>
        <v>0</v>
      </c>
      <c r="L47" s="54" t="s">
        <v>26</v>
      </c>
      <c r="M47" s="55"/>
      <c r="N47" s="55"/>
      <c r="O47" s="56"/>
    </row>
    <row r="48" spans="2:16" ht="21.75" customHeight="1" thickBot="1" x14ac:dyDescent="0.3">
      <c r="B48" s="48"/>
      <c r="C48" s="49"/>
      <c r="D48" s="49"/>
      <c r="E48" s="49"/>
      <c r="F48" s="49"/>
      <c r="G48" s="49"/>
      <c r="H48" s="49"/>
      <c r="I48" s="50"/>
      <c r="J48" s="20">
        <f>J47*30%</f>
        <v>0</v>
      </c>
      <c r="K48" s="21">
        <f>K47*30%</f>
        <v>0</v>
      </c>
      <c r="L48" s="54" t="s">
        <v>39</v>
      </c>
      <c r="M48" s="55"/>
      <c r="N48" s="55"/>
      <c r="O48" s="56"/>
    </row>
    <row r="49" spans="2:15" ht="30" customHeight="1" thickBot="1" x14ac:dyDescent="0.3">
      <c r="B49" s="51"/>
      <c r="C49" s="52"/>
      <c r="D49" s="52"/>
      <c r="E49" s="52"/>
      <c r="F49" s="52"/>
      <c r="G49" s="52"/>
      <c r="H49" s="52"/>
      <c r="I49" s="53"/>
      <c r="J49" s="22">
        <f>SUM(J47:J48)</f>
        <v>0</v>
      </c>
      <c r="K49" s="23">
        <f>SUM(K47:K48)</f>
        <v>0</v>
      </c>
      <c r="L49" s="57" t="s">
        <v>40</v>
      </c>
      <c r="M49" s="58"/>
      <c r="N49" s="58"/>
      <c r="O49" s="59"/>
    </row>
    <row r="54" spans="2:15" x14ac:dyDescent="0.25">
      <c r="J54" s="33" t="s">
        <v>56</v>
      </c>
      <c r="K54" s="33"/>
      <c r="L54" s="33"/>
      <c r="M54" s="33"/>
      <c r="N54" s="33"/>
      <c r="O54" s="33"/>
    </row>
    <row r="55" spans="2:15" x14ac:dyDescent="0.25">
      <c r="J55" s="33" t="s">
        <v>55</v>
      </c>
      <c r="K55" s="33"/>
      <c r="L55" s="33"/>
      <c r="M55" s="33"/>
      <c r="N55" s="33"/>
      <c r="O55" s="33"/>
    </row>
  </sheetData>
  <mergeCells count="52">
    <mergeCell ref="B47:I49"/>
    <mergeCell ref="L47:O47"/>
    <mergeCell ref="L48:O48"/>
    <mergeCell ref="L49:O49"/>
    <mergeCell ref="C6:D6"/>
    <mergeCell ref="C7:D7"/>
    <mergeCell ref="C8:D8"/>
    <mergeCell ref="C9:D9"/>
    <mergeCell ref="C10:D10"/>
    <mergeCell ref="C22:D22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C42:D42"/>
    <mergeCell ref="C43:D43"/>
    <mergeCell ref="C44:D44"/>
    <mergeCell ref="C29:D29"/>
    <mergeCell ref="C30:D30"/>
    <mergeCell ref="C31:D31"/>
    <mergeCell ref="C32:D32"/>
    <mergeCell ref="C33:D33"/>
    <mergeCell ref="C34:D34"/>
    <mergeCell ref="B4:O4"/>
    <mergeCell ref="M2:O2"/>
    <mergeCell ref="P41:P42"/>
    <mergeCell ref="J55:O55"/>
    <mergeCell ref="J54:O54"/>
    <mergeCell ref="B5:O5"/>
    <mergeCell ref="C45:D45"/>
    <mergeCell ref="C46:D46"/>
    <mergeCell ref="C35:D35"/>
    <mergeCell ref="C36:D36"/>
    <mergeCell ref="C37:D37"/>
    <mergeCell ref="C38:D38"/>
    <mergeCell ref="C39:D39"/>
    <mergeCell ref="C40:D40"/>
    <mergeCell ref="G7:O7"/>
    <mergeCell ref="C41:D4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2023-07-20T12:31:07Z</cp:lastPrinted>
  <dcterms:created xsi:type="dcterms:W3CDTF">2023-01-17T13:07:21Z</dcterms:created>
  <dcterms:modified xsi:type="dcterms:W3CDTF">2023-07-24T08:51:21Z</dcterms:modified>
</cp:coreProperties>
</file>