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80" activeTab="2"/>
  </bookViews>
  <sheets>
    <sheet name=" Część I Hala Sportowa" sheetId="3" r:id="rId1"/>
    <sheet name=" Część II Centrum Prewencji" sheetId="1" r:id="rId2"/>
    <sheet name="Część III Centrum Genomu" sheetId="2" r:id="rId3"/>
    <sheet name="Część IV CDS - dydaktyczna " sheetId="5" r:id="rId4"/>
    <sheet name="Część V OWBK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3" l="1"/>
  <c r="D52" i="5" l="1"/>
  <c r="D55" i="5" s="1"/>
  <c r="K47" i="5"/>
  <c r="J47" i="5"/>
  <c r="I47" i="5"/>
  <c r="H47" i="5"/>
  <c r="G47" i="5"/>
  <c r="F47" i="5"/>
  <c r="E47" i="5"/>
  <c r="D47" i="5"/>
  <c r="E64" i="4" l="1"/>
  <c r="C49" i="4"/>
  <c r="J40" i="4"/>
  <c r="I40" i="4"/>
  <c r="C154" i="1" l="1"/>
  <c r="C159" i="1" s="1"/>
  <c r="I132" i="1"/>
  <c r="I79" i="1"/>
  <c r="I37" i="1"/>
  <c r="I4" i="1"/>
  <c r="K40" i="4"/>
  <c r="H40" i="4"/>
  <c r="F40" i="4"/>
  <c r="E40" i="4"/>
  <c r="E65" i="3" l="1"/>
  <c r="C44" i="3"/>
  <c r="C46" i="3" s="1"/>
  <c r="M38" i="3"/>
  <c r="L38" i="3"/>
  <c r="K38" i="3"/>
  <c r="J38" i="3"/>
  <c r="I38" i="3"/>
  <c r="H38" i="3"/>
  <c r="F38" i="3"/>
  <c r="E38" i="3"/>
  <c r="E87" i="2" l="1"/>
  <c r="E83" i="2"/>
  <c r="M61" i="2"/>
  <c r="K61" i="2"/>
  <c r="J61" i="2"/>
  <c r="I61" i="2"/>
  <c r="H61" i="2"/>
  <c r="D61" i="2"/>
  <c r="E177" i="1"/>
  <c r="E173" i="1"/>
  <c r="M150" i="1"/>
  <c r="K150" i="1"/>
  <c r="J150" i="1"/>
  <c r="I150" i="1"/>
  <c r="H150" i="1"/>
  <c r="E150" i="1"/>
  <c r="D150" i="1"/>
</calcChain>
</file>

<file path=xl/sharedStrings.xml><?xml version="1.0" encoding="utf-8"?>
<sst xmlns="http://schemas.openxmlformats.org/spreadsheetml/2006/main" count="1299" uniqueCount="696">
  <si>
    <t>Lp.</t>
  </si>
  <si>
    <t>Nazwa pomieszczenia</t>
  </si>
  <si>
    <t>nr pomieszczenia</t>
  </si>
  <si>
    <t>korytarze, hole</t>
  </si>
  <si>
    <t>pokoje badań/ laboratoria</t>
  </si>
  <si>
    <t>pomieszczenia gospodarcze/magazyny</t>
  </si>
  <si>
    <t>pokój biurowy</t>
  </si>
  <si>
    <t>sanitariaty</t>
  </si>
  <si>
    <t>powierzchnia m2</t>
  </si>
  <si>
    <t>gres</t>
  </si>
  <si>
    <t>wykładzina PCV</t>
  </si>
  <si>
    <t>wykładzina dywanowa</t>
  </si>
  <si>
    <t>zlew / umywalka</t>
  </si>
  <si>
    <t>prysznic</t>
  </si>
  <si>
    <t>WC/pisuar</t>
  </si>
  <si>
    <t>piętro</t>
  </si>
  <si>
    <t xml:space="preserve">klatka schodowa </t>
  </si>
  <si>
    <t>P-1/1</t>
  </si>
  <si>
    <t>piwnica</t>
  </si>
  <si>
    <t>magazyn</t>
  </si>
  <si>
    <t>P-1/2</t>
  </si>
  <si>
    <t>węzeł cieplny</t>
  </si>
  <si>
    <t>P-1/3</t>
  </si>
  <si>
    <t>wentylatornia</t>
  </si>
  <si>
    <t>P-1/4</t>
  </si>
  <si>
    <t>pom. Rozpr. Tlenu</t>
  </si>
  <si>
    <t>P-1/5</t>
  </si>
  <si>
    <t>P-1/6</t>
  </si>
  <si>
    <t>sprężarkownia + agregat</t>
  </si>
  <si>
    <t>P-1/7</t>
  </si>
  <si>
    <t>serwerownia</t>
  </si>
  <si>
    <t>P-1/8</t>
  </si>
  <si>
    <t>rozdzielnia nn</t>
  </si>
  <si>
    <t>P-1/9</t>
  </si>
  <si>
    <t>P-1/10</t>
  </si>
  <si>
    <t>komunikacja</t>
  </si>
  <si>
    <t>P-1/11</t>
  </si>
  <si>
    <t>przedsionek</t>
  </si>
  <si>
    <t>P1/1</t>
  </si>
  <si>
    <t>parter</t>
  </si>
  <si>
    <t>P1/2</t>
  </si>
  <si>
    <t>pom. Techniczne</t>
  </si>
  <si>
    <t>P1/3</t>
  </si>
  <si>
    <t>pom. prysznica</t>
  </si>
  <si>
    <t>P1/4</t>
  </si>
  <si>
    <t xml:space="preserve">przedsionek prysznica </t>
  </si>
  <si>
    <t>P1/5</t>
  </si>
  <si>
    <t>sala treningowa</t>
  </si>
  <si>
    <t>P1/6</t>
  </si>
  <si>
    <t>pokój badań wysiłkowych</t>
  </si>
  <si>
    <t>P1/7</t>
  </si>
  <si>
    <t>P1/8</t>
  </si>
  <si>
    <t>P1/9</t>
  </si>
  <si>
    <t>P1/10</t>
  </si>
  <si>
    <t>P1/11</t>
  </si>
  <si>
    <t>P1/12</t>
  </si>
  <si>
    <t>gabinet badań</t>
  </si>
  <si>
    <t>P1/13</t>
  </si>
  <si>
    <t>pokój 3-łóżkowy</t>
  </si>
  <si>
    <t>P1/14</t>
  </si>
  <si>
    <t>łazienka</t>
  </si>
  <si>
    <t>P1/15</t>
  </si>
  <si>
    <t>P1/16</t>
  </si>
  <si>
    <t>P1/17</t>
  </si>
  <si>
    <t>śluza</t>
  </si>
  <si>
    <t>P1/18</t>
  </si>
  <si>
    <t>gabinet diagnostyczno zabiegowy</t>
  </si>
  <si>
    <t>P1/19</t>
  </si>
  <si>
    <t>P1/20</t>
  </si>
  <si>
    <t>pokój do sortowania /lab</t>
  </si>
  <si>
    <t>P1/21</t>
  </si>
  <si>
    <t>pokój do obróbki mat. Biol.</t>
  </si>
  <si>
    <t>P1/22</t>
  </si>
  <si>
    <t>P1/23</t>
  </si>
  <si>
    <t>pomieszczenia porządkowe</t>
  </si>
  <si>
    <t>P1/23x</t>
  </si>
  <si>
    <t>P1/24a</t>
  </si>
  <si>
    <t>P1/24b</t>
  </si>
  <si>
    <t>P1/25</t>
  </si>
  <si>
    <t>P1/26</t>
  </si>
  <si>
    <t>przedsionek wejściowy</t>
  </si>
  <si>
    <t>P1/27</t>
  </si>
  <si>
    <t>pomieszczenie monitoringu</t>
  </si>
  <si>
    <t>P1/28</t>
  </si>
  <si>
    <t>sala komputerowa do edukacji pacjentów</t>
  </si>
  <si>
    <t>P1/29</t>
  </si>
  <si>
    <t>pokój oznaczeń bio</t>
  </si>
  <si>
    <t>P1/30</t>
  </si>
  <si>
    <t>P1/31</t>
  </si>
  <si>
    <t>P1/32</t>
  </si>
  <si>
    <t>pokój pobierania krwi</t>
  </si>
  <si>
    <t>P1/33</t>
  </si>
  <si>
    <t>pokój oceny stomatologicznej</t>
  </si>
  <si>
    <t>P1/34</t>
  </si>
  <si>
    <t>pokój wypwłniania formularzy</t>
  </si>
  <si>
    <t>P1/35</t>
  </si>
  <si>
    <t>P1/36</t>
  </si>
  <si>
    <t>rejestratornia, poczekalnia+szatnia</t>
  </si>
  <si>
    <t>P1/37</t>
  </si>
  <si>
    <t>przedsionek WC kobiet</t>
  </si>
  <si>
    <t>P1/38</t>
  </si>
  <si>
    <t>WC K</t>
  </si>
  <si>
    <t>P1/39</t>
  </si>
  <si>
    <t>WC N</t>
  </si>
  <si>
    <t>P1/40</t>
  </si>
  <si>
    <t>przedsionek WC M</t>
  </si>
  <si>
    <t>P1/41</t>
  </si>
  <si>
    <t>WC M</t>
  </si>
  <si>
    <t>P1/42</t>
  </si>
  <si>
    <t>pokój badań RTG</t>
  </si>
  <si>
    <t>P1/43</t>
  </si>
  <si>
    <t>pokój badań densytometrycznych</t>
  </si>
  <si>
    <t>P1/44</t>
  </si>
  <si>
    <t>pokój badań czynnościowych</t>
  </si>
  <si>
    <t>P1/45</t>
  </si>
  <si>
    <t>P1/46</t>
  </si>
  <si>
    <t>dyżurka</t>
  </si>
  <si>
    <t>P1/47</t>
  </si>
  <si>
    <t>P1/48</t>
  </si>
  <si>
    <t>P1/49</t>
  </si>
  <si>
    <t>P1/50</t>
  </si>
  <si>
    <t>P1/51</t>
  </si>
  <si>
    <t>P1/52</t>
  </si>
  <si>
    <t>P1/53</t>
  </si>
  <si>
    <t>P1/54</t>
  </si>
  <si>
    <t>P1/55</t>
  </si>
  <si>
    <t>P1/56</t>
  </si>
  <si>
    <t>pokój badań ultrasonograficznych</t>
  </si>
  <si>
    <t>P1/57</t>
  </si>
  <si>
    <t>P1/58</t>
  </si>
  <si>
    <t>pokój do wypełniania formularzy</t>
  </si>
  <si>
    <t>P1/59</t>
  </si>
  <si>
    <t>pomieszczenie do rejestreacji dźwieku</t>
  </si>
  <si>
    <t>P1/60</t>
  </si>
  <si>
    <t>P1/61</t>
  </si>
  <si>
    <t>P1/62</t>
  </si>
  <si>
    <t>P2/1</t>
  </si>
  <si>
    <t>I piętro</t>
  </si>
  <si>
    <t>P2/2</t>
  </si>
  <si>
    <t>P2/3</t>
  </si>
  <si>
    <t>P2/4</t>
  </si>
  <si>
    <t>laboratorium badawcze</t>
  </si>
  <si>
    <t>P2/5</t>
  </si>
  <si>
    <t>laboratorium do współpracy grup</t>
  </si>
  <si>
    <t>P2/6</t>
  </si>
  <si>
    <t>laboratorium RNA</t>
  </si>
  <si>
    <t>P2/7</t>
  </si>
  <si>
    <t>laboratorium do pracy z materiałem genetycznym i białkami</t>
  </si>
  <si>
    <t>P2/8</t>
  </si>
  <si>
    <t>P2/9</t>
  </si>
  <si>
    <t>P2/10</t>
  </si>
  <si>
    <t>P2/11</t>
  </si>
  <si>
    <t>laboratorium hodowlii i rekonstrukcji tkanek</t>
  </si>
  <si>
    <t>P2/12</t>
  </si>
  <si>
    <t>P2/13</t>
  </si>
  <si>
    <t>laboratorium hodowli i rekonstrukcji tkanek w klasie BSL1</t>
  </si>
  <si>
    <t>P2/14</t>
  </si>
  <si>
    <t>P2/15</t>
  </si>
  <si>
    <t>P2/16</t>
  </si>
  <si>
    <t>P2/17</t>
  </si>
  <si>
    <t>P2/18</t>
  </si>
  <si>
    <t>P2/19</t>
  </si>
  <si>
    <t>biblioteka</t>
  </si>
  <si>
    <t>P2/20</t>
  </si>
  <si>
    <t>P2/21</t>
  </si>
  <si>
    <t>P2/22</t>
  </si>
  <si>
    <t>P2/23</t>
  </si>
  <si>
    <t>P2/24</t>
  </si>
  <si>
    <t>P2/25</t>
  </si>
  <si>
    <t>P2/26</t>
  </si>
  <si>
    <t>P2/27</t>
  </si>
  <si>
    <t>P2/28</t>
  </si>
  <si>
    <t>pokój socjalny personelu</t>
  </si>
  <si>
    <t>P2/29</t>
  </si>
  <si>
    <t>pom. Porządkowe</t>
  </si>
  <si>
    <t>P2/30</t>
  </si>
  <si>
    <t>pom. na butle</t>
  </si>
  <si>
    <t>P2/31</t>
  </si>
  <si>
    <t>magazyn środków zużywalnych</t>
  </si>
  <si>
    <t>P2/32</t>
  </si>
  <si>
    <t>pokój o temp. +4 st. C</t>
  </si>
  <si>
    <t>P2/33</t>
  </si>
  <si>
    <t>P2/34</t>
  </si>
  <si>
    <t>P2/35</t>
  </si>
  <si>
    <t>P2/36</t>
  </si>
  <si>
    <t>P2/37</t>
  </si>
  <si>
    <t>P2/38</t>
  </si>
  <si>
    <t>P2/39</t>
  </si>
  <si>
    <t>P2/40</t>
  </si>
  <si>
    <t>P2/41</t>
  </si>
  <si>
    <t>P2/42</t>
  </si>
  <si>
    <t>P2/43</t>
  </si>
  <si>
    <t>P2/44</t>
  </si>
  <si>
    <t>P2/45</t>
  </si>
  <si>
    <t>P2/46</t>
  </si>
  <si>
    <t>pomieszczenie laboratoryjne</t>
  </si>
  <si>
    <t>P2/47</t>
  </si>
  <si>
    <t>pom. Cytometryczne</t>
  </si>
  <si>
    <t>P2/48</t>
  </si>
  <si>
    <t>sterylizatornia + zmywalnia</t>
  </si>
  <si>
    <t>P2/49</t>
  </si>
  <si>
    <t>pokój chramotagrafu</t>
  </si>
  <si>
    <t>P2/50</t>
  </si>
  <si>
    <t>P2/50x</t>
  </si>
  <si>
    <t>pokój konfokalny</t>
  </si>
  <si>
    <t>P2/51</t>
  </si>
  <si>
    <t>P2/52</t>
  </si>
  <si>
    <t>P3/2</t>
  </si>
  <si>
    <t>II piętro</t>
  </si>
  <si>
    <t>P3/3</t>
  </si>
  <si>
    <t>P3/4</t>
  </si>
  <si>
    <t>P3/5</t>
  </si>
  <si>
    <t>P3/6</t>
  </si>
  <si>
    <t>P3/7</t>
  </si>
  <si>
    <t>P3/8</t>
  </si>
  <si>
    <t>archiwum</t>
  </si>
  <si>
    <t>P3/9</t>
  </si>
  <si>
    <t>sekretariat</t>
  </si>
  <si>
    <t>P3/10</t>
  </si>
  <si>
    <t>pokój kierownika</t>
  </si>
  <si>
    <t>P3/11</t>
  </si>
  <si>
    <t>P3/12</t>
  </si>
  <si>
    <t>P3/14</t>
  </si>
  <si>
    <t>P3/15</t>
  </si>
  <si>
    <t>P3/16</t>
  </si>
  <si>
    <t>P3/17</t>
  </si>
  <si>
    <t>sala seminaryjna</t>
  </si>
  <si>
    <t>P3/18</t>
  </si>
  <si>
    <t>P3/19</t>
  </si>
  <si>
    <t>P3/20</t>
  </si>
  <si>
    <t>suma</t>
  </si>
  <si>
    <t>pokoje badań, laboratoria</t>
  </si>
  <si>
    <t>pokoje biurowe, pozostałe</t>
  </si>
  <si>
    <t>Stolarka okienna zewnwtrzna</t>
  </si>
  <si>
    <t>Wymiar</t>
  </si>
  <si>
    <t>ilość</t>
  </si>
  <si>
    <t>m2</t>
  </si>
  <si>
    <t>stolarka okienna aluminiowa</t>
  </si>
  <si>
    <t>120x210</t>
  </si>
  <si>
    <t>180x210</t>
  </si>
  <si>
    <t>300x210</t>
  </si>
  <si>
    <t>320x210</t>
  </si>
  <si>
    <t>300x120</t>
  </si>
  <si>
    <t>320x180</t>
  </si>
  <si>
    <t>Stolarka okienna wewnętrzna</t>
  </si>
  <si>
    <t>90x120</t>
  </si>
  <si>
    <t>80x120</t>
  </si>
  <si>
    <r>
      <t xml:space="preserve">DRZWI WEJSCIOWE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SZT. </t>
    </r>
  </si>
  <si>
    <t>DRZWI WEWNĘTRZNE  SZT.ok 10</t>
  </si>
  <si>
    <t>DRZWI WEWNĘTRZNE  SZT.ok 39</t>
  </si>
  <si>
    <t>DRZWI WEWNĘTRZNE  SZT.ok 51</t>
  </si>
  <si>
    <t>DRZWI WEWNĘTRZNE  SZT.ok 21</t>
  </si>
  <si>
    <r>
      <t>SUMA OK</t>
    </r>
    <r>
      <rPr>
        <b/>
        <sz val="11"/>
        <color theme="1"/>
        <rFont val="Calibri"/>
        <family val="2"/>
        <charset val="238"/>
        <scheme val="minor"/>
      </rPr>
      <t xml:space="preserve"> 121</t>
    </r>
  </si>
  <si>
    <t>1x dziennie</t>
  </si>
  <si>
    <t>1 x w miesiącu</t>
  </si>
  <si>
    <t>2 x w roku</t>
  </si>
  <si>
    <t>pokój biurpwy</t>
  </si>
  <si>
    <t>G1/1</t>
  </si>
  <si>
    <t>rejestratornia poczekalnia + szatnia</t>
  </si>
  <si>
    <t>G1/2</t>
  </si>
  <si>
    <t>gabinet pobrań</t>
  </si>
  <si>
    <t>G1/3</t>
  </si>
  <si>
    <t>pokój wstępnej obróbki</t>
  </si>
  <si>
    <t>G1/4</t>
  </si>
  <si>
    <t>korytarz</t>
  </si>
  <si>
    <t>G1/5</t>
  </si>
  <si>
    <t>G1/6</t>
  </si>
  <si>
    <t>G1/7</t>
  </si>
  <si>
    <t>G1/8</t>
  </si>
  <si>
    <t>przedsionek WC K</t>
  </si>
  <si>
    <t>G1/9</t>
  </si>
  <si>
    <t>G1/10</t>
  </si>
  <si>
    <t>Komunikacja</t>
  </si>
  <si>
    <t>G1/11</t>
  </si>
  <si>
    <t>klatka schodowa</t>
  </si>
  <si>
    <t>G1/12</t>
  </si>
  <si>
    <t>G1/13</t>
  </si>
  <si>
    <t>G1/14</t>
  </si>
  <si>
    <t>G1/15</t>
  </si>
  <si>
    <t xml:space="preserve">rozdzielnia </t>
  </si>
  <si>
    <t>G1/16</t>
  </si>
  <si>
    <t>kotłownia</t>
  </si>
  <si>
    <t>G1/17</t>
  </si>
  <si>
    <t>G1/18</t>
  </si>
  <si>
    <t>pomieszczenie na odpady medyczne</t>
  </si>
  <si>
    <t>G1/19</t>
  </si>
  <si>
    <t>sala konferencyjna</t>
  </si>
  <si>
    <t>G1/20</t>
  </si>
  <si>
    <t>magazyn odczynników</t>
  </si>
  <si>
    <t>G1/21</t>
  </si>
  <si>
    <t>G1/22</t>
  </si>
  <si>
    <t>G1/23</t>
  </si>
  <si>
    <t>laboratorium do biobankowania</t>
  </si>
  <si>
    <t>G2/1</t>
  </si>
  <si>
    <t>zmywalnia+autklaw</t>
  </si>
  <si>
    <t>G2/2</t>
  </si>
  <si>
    <t>G2/3</t>
  </si>
  <si>
    <t>G2/4</t>
  </si>
  <si>
    <t>pom. O temp. 4 st c</t>
  </si>
  <si>
    <t>G2/5</t>
  </si>
  <si>
    <t>pomieszczenie techniczne na szafy wentylacyjne</t>
  </si>
  <si>
    <t>G2/6</t>
  </si>
  <si>
    <t>G2/7</t>
  </si>
  <si>
    <t>Śluza</t>
  </si>
  <si>
    <t>G2/8</t>
  </si>
  <si>
    <t>laboratorium izolacji kwasów</t>
  </si>
  <si>
    <t>G2/9</t>
  </si>
  <si>
    <t>G2/10</t>
  </si>
  <si>
    <t>laboratorium PCR</t>
  </si>
  <si>
    <t>G2/11</t>
  </si>
  <si>
    <t>G2/12</t>
  </si>
  <si>
    <t>laboratorium POST</t>
  </si>
  <si>
    <t>G2/13</t>
  </si>
  <si>
    <t>G2/14</t>
  </si>
  <si>
    <t>laboratorium seq</t>
  </si>
  <si>
    <t>G2/15</t>
  </si>
  <si>
    <t>G3/1</t>
  </si>
  <si>
    <t>G3/2</t>
  </si>
  <si>
    <t>G3/3</t>
  </si>
  <si>
    <t>G3/4</t>
  </si>
  <si>
    <t>G3/5</t>
  </si>
  <si>
    <t>G3/6</t>
  </si>
  <si>
    <t>G3/7</t>
  </si>
  <si>
    <t>G3/8</t>
  </si>
  <si>
    <t>G3/9</t>
  </si>
  <si>
    <t>G3/10</t>
  </si>
  <si>
    <t>G3/11</t>
  </si>
  <si>
    <t>G3/12</t>
  </si>
  <si>
    <t>szatnia</t>
  </si>
  <si>
    <t>G3/13</t>
  </si>
  <si>
    <t>G3/14</t>
  </si>
  <si>
    <t>G3/15</t>
  </si>
  <si>
    <t>G3/16</t>
  </si>
  <si>
    <t>G3/17</t>
  </si>
  <si>
    <t>Przedsionek WC K</t>
  </si>
  <si>
    <t>G3/18</t>
  </si>
  <si>
    <t>G3/19</t>
  </si>
  <si>
    <r>
      <t xml:space="preserve">DRZWI WEJSCIOWE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SZT. 3</t>
    </r>
  </si>
  <si>
    <t>DRZWI WEWNĘTRZNE  SZT.ok 17</t>
  </si>
  <si>
    <t>DRZWI WEWNĘTRZNE  SZT.ok 14</t>
  </si>
  <si>
    <t>DRZWI WEWNĘTRZNE  SZT.15</t>
  </si>
  <si>
    <r>
      <t>SUMA OK</t>
    </r>
    <r>
      <rPr>
        <b/>
        <sz val="11"/>
        <color theme="1"/>
        <rFont val="Calibri"/>
        <family val="2"/>
        <charset val="238"/>
        <scheme val="minor"/>
      </rPr>
      <t xml:space="preserve"> 49</t>
    </r>
  </si>
  <si>
    <t>siłownia/fitnes/hala</t>
  </si>
  <si>
    <t>szatnie, pokoje, pozostałe</t>
  </si>
  <si>
    <t>parkiet drewniany</t>
  </si>
  <si>
    <t>wiatrołap</t>
  </si>
  <si>
    <t>1</t>
  </si>
  <si>
    <t>hol</t>
  </si>
  <si>
    <t>2</t>
  </si>
  <si>
    <t>pokój trenera</t>
  </si>
  <si>
    <t>4</t>
  </si>
  <si>
    <t>portier</t>
  </si>
  <si>
    <t>5</t>
  </si>
  <si>
    <t>pomieszczenie gospodarcze</t>
  </si>
  <si>
    <t>6-7</t>
  </si>
  <si>
    <t>8</t>
  </si>
  <si>
    <t>9</t>
  </si>
  <si>
    <t>10</t>
  </si>
  <si>
    <t>11</t>
  </si>
  <si>
    <t>magazyn sprzętu</t>
  </si>
  <si>
    <t>12</t>
  </si>
  <si>
    <t>umywalnia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</si>
  <si>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</si>
  <si>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</si>
  <si>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</si>
  <si>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</si>
  <si>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</si>
  <si>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</si>
  <si>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</si>
  <si>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</si>
  <si>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</si>
  <si>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</si>
  <si>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</si>
  <si>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</si>
  <si>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</si>
  <si>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sauna</t>
  </si>
  <si>
    <t>27</t>
  </si>
  <si>
    <t>28</t>
  </si>
  <si>
    <t>toaleta</t>
  </si>
  <si>
    <t>29</t>
  </si>
  <si>
    <t>toaleta niepełnosprawnych</t>
  </si>
  <si>
    <t>30</t>
  </si>
  <si>
    <t>siłownia</t>
  </si>
  <si>
    <t>31</t>
  </si>
  <si>
    <t>32</t>
  </si>
  <si>
    <t>magazyn sprzętu sportowego</t>
  </si>
  <si>
    <t>33</t>
  </si>
  <si>
    <t>34</t>
  </si>
  <si>
    <t>sala fitnes</t>
  </si>
  <si>
    <t>36</t>
  </si>
  <si>
    <t xml:space="preserve">hala sportowa </t>
  </si>
  <si>
    <t>42</t>
  </si>
  <si>
    <t xml:space="preserve">pomieszczenia nie ujęte do zestawienia </t>
  </si>
  <si>
    <t>wentylatornia - gres</t>
  </si>
  <si>
    <t>węzeł C.O.-gres</t>
  </si>
  <si>
    <t>aluminium</t>
  </si>
  <si>
    <t>100x60</t>
  </si>
  <si>
    <t>565x60</t>
  </si>
  <si>
    <t>568x175</t>
  </si>
  <si>
    <r>
      <t xml:space="preserve">DRZWI WEJSCIOWE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SZT. 4</t>
    </r>
  </si>
  <si>
    <t>- mycie i konserwacja parkietu na hali sportowej,  </t>
  </si>
  <si>
    <t>- zamiatanie i mycie na mokro ciągów komunikacyjnych,</t>
  </si>
  <si>
    <t>- zamiatanie i mycie na mokro szatni, ławek w szatniach i wieszaków, </t>
  </si>
  <si>
    <t>-  mycie i dezynfekowanie łazienek wraz z płytkami ściennymi oraz wyposażeniem: prysznic, muszla klozetowa, umywalka, baterie, </t>
  </si>
  <si>
    <t>- mycie podajników na mydło, ręczniki i papier, </t>
  </si>
  <si>
    <t>- zamiatanie i mycie podłogi w pokojach, pomieszczeniach gospodarczych i w pomieszczeniach  ze sprzętem sportowym,  </t>
  </si>
  <si>
    <t>- czyszczenie, przecieranie na mokro biurek i szaf,  </t>
  </si>
  <si>
    <t>- przecieranie na mokro sprzętu na siłowni ( ławeczki do ćwiczeń, siedziska tzn. elementy sprzętu obite ekoskórą), </t>
  </si>
  <si>
    <t>- przecieranie na wilgotno drabinek ( w miarę potrzeby nie rzadziej niż 1 x w tygodniu) </t>
  </si>
  <si>
    <t>- mycie drzwi wewnętrznych i zewnętrznych ( w tym części przeszklonych w drzwiach)</t>
  </si>
  <si>
    <t>Dodatkowo w ciągu dnia: </t>
  </si>
  <si>
    <t>- odświeżenie parkietu w zależności od sytuacji na sucho ( zamiatanie)  lub na mokro, </t>
  </si>
  <si>
    <t>-  zamiatanie i mycie ciągów komunikacyjnych i szatni ( w miarę potrzeby), </t>
  </si>
  <si>
    <t>W sobotę i niedzielę  przed rozpoczęciem zajęć  ( zajęcia rozpoczynają się od 8.00) : </t>
  </si>
  <si>
    <t>1 x dziennie </t>
  </si>
  <si>
    <t>- zamiatanie i mycie na mokro ciągów komunikacyjnych, </t>
  </si>
  <si>
    <t>1 x w tygodniu </t>
  </si>
  <si>
    <t>- zamiatanie i przetarcie na mokro trybun,</t>
  </si>
  <si>
    <t>- przecieranie materacy gimnastycznych ( w miarę potrzeby),</t>
  </si>
  <si>
    <t> w miarę potrzeby :</t>
  </si>
  <si>
    <t>- przetarcie tablic do gry w koszykówkę  6 szt. ( zawieszone są na wysokości 3 m nad ziemią), </t>
  </si>
  <si>
    <t>- przetarcie bramek do gry w piłkę nożną,</t>
  </si>
  <si>
    <t>0/02</t>
  </si>
  <si>
    <t>0/03</t>
  </si>
  <si>
    <t>0/04</t>
  </si>
  <si>
    <t>0/05</t>
  </si>
  <si>
    <t>0/06</t>
  </si>
  <si>
    <t>0/08</t>
  </si>
  <si>
    <t>0/09</t>
  </si>
  <si>
    <t>0/25</t>
  </si>
  <si>
    <t>0/26</t>
  </si>
  <si>
    <t>0/33</t>
  </si>
  <si>
    <t>0/34</t>
  </si>
  <si>
    <t>0/01</t>
  </si>
  <si>
    <t>0/07</t>
  </si>
  <si>
    <t>0/11</t>
  </si>
  <si>
    <t>0/15</t>
  </si>
  <si>
    <t>0/16</t>
  </si>
  <si>
    <t>0/18</t>
  </si>
  <si>
    <t>0/17</t>
  </si>
  <si>
    <t>0/19</t>
  </si>
  <si>
    <t>0/20</t>
  </si>
  <si>
    <t>0/27</t>
  </si>
  <si>
    <t>0/31</t>
  </si>
  <si>
    <t>0/32</t>
  </si>
  <si>
    <t>0/35</t>
  </si>
  <si>
    <t>0/10</t>
  </si>
  <si>
    <t>0/12</t>
  </si>
  <si>
    <t>0/13</t>
  </si>
  <si>
    <t>0/14</t>
  </si>
  <si>
    <t>0/21</t>
  </si>
  <si>
    <t>0/22</t>
  </si>
  <si>
    <t>0/23</t>
  </si>
  <si>
    <t>0/24</t>
  </si>
  <si>
    <t>0/28</t>
  </si>
  <si>
    <t>0/29</t>
  </si>
  <si>
    <t>0/30</t>
  </si>
  <si>
    <t xml:space="preserve">rejestracja </t>
  </si>
  <si>
    <t>laboratoria/pom. uczestników projktów</t>
  </si>
  <si>
    <t>korytarze, hole, pom. ogólnodostępne</t>
  </si>
  <si>
    <t>pom. biurowe 2-osobowe</t>
  </si>
  <si>
    <t>pom. biurowe 4-osobowe</t>
  </si>
  <si>
    <t>pom. biurowe 1-osobowe</t>
  </si>
  <si>
    <t>magazyn dokumentów</t>
  </si>
  <si>
    <t xml:space="preserve">WC personelu męski </t>
  </si>
  <si>
    <t>WC personelu damski</t>
  </si>
  <si>
    <t xml:space="preserve">pom. socjalne </t>
  </si>
  <si>
    <t>WC NSP</t>
  </si>
  <si>
    <t>brudownik</t>
  </si>
  <si>
    <t>składzik porządkowy</t>
  </si>
  <si>
    <t>pkt. pobrań i obróbki</t>
  </si>
  <si>
    <t>sala 3-łóżkowa - uczestnik</t>
  </si>
  <si>
    <t>łazienka -uczestnik</t>
  </si>
  <si>
    <t>sala 2-łóżkowa - uczestnik</t>
  </si>
  <si>
    <t>dyżurka pielęgniarska</t>
  </si>
  <si>
    <t>klatka schodowa / schody /windy</t>
  </si>
  <si>
    <t>pokój pielęgniarski</t>
  </si>
  <si>
    <t>pokój lekarski</t>
  </si>
  <si>
    <t>pokój relaksacyjny</t>
  </si>
  <si>
    <t>pokój zabiegowy</t>
  </si>
  <si>
    <t>pokój konsultacyjny</t>
  </si>
  <si>
    <t>komunikacja wykładzina</t>
  </si>
  <si>
    <t>pom. Biurowe</t>
  </si>
  <si>
    <t xml:space="preserve">magazyn </t>
  </si>
  <si>
    <t>0/036</t>
  </si>
  <si>
    <r>
      <t xml:space="preserve">DRZWI WEJSCIOWE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SZT. 1</t>
    </r>
  </si>
  <si>
    <t>PCV</t>
  </si>
  <si>
    <t>81x205</t>
  </si>
  <si>
    <t>90x205</t>
  </si>
  <si>
    <t>120x205</t>
  </si>
  <si>
    <t>200x205</t>
  </si>
  <si>
    <t>240x205</t>
  </si>
  <si>
    <t>335x205</t>
  </si>
  <si>
    <t>480x205</t>
  </si>
  <si>
    <t>72x205</t>
  </si>
  <si>
    <t>DRZWI WEWNĘTRZNE  SZT.ok 30</t>
  </si>
  <si>
    <t>korytarze/ cześci ogólnodostępne/ komunikacja</t>
  </si>
  <si>
    <t>pom. gospodarcze/ magazyny</t>
  </si>
  <si>
    <t>pomieszczenia biurowe/dydaktyczne</t>
  </si>
  <si>
    <t>Piętro</t>
  </si>
  <si>
    <t>0.01</t>
  </si>
  <si>
    <t>piwnia -2</t>
  </si>
  <si>
    <t>0.02</t>
  </si>
  <si>
    <t>0.03</t>
  </si>
  <si>
    <t>0.04</t>
  </si>
  <si>
    <t>0.05</t>
  </si>
  <si>
    <t>0.06</t>
  </si>
  <si>
    <t>0.20</t>
  </si>
  <si>
    <t>piwnia -1</t>
  </si>
  <si>
    <t xml:space="preserve">przedsionek WC  </t>
  </si>
  <si>
    <t>0.21</t>
  </si>
  <si>
    <t>WC damski</t>
  </si>
  <si>
    <t>0.22</t>
  </si>
  <si>
    <t>WC niepełnosprawnych</t>
  </si>
  <si>
    <t>0.23</t>
  </si>
  <si>
    <t>0.24</t>
  </si>
  <si>
    <t>WC męski</t>
  </si>
  <si>
    <t>0.25</t>
  </si>
  <si>
    <t>0.26</t>
  </si>
  <si>
    <t>0.27</t>
  </si>
  <si>
    <t>pomieszczenie porządkowe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</si>
  <si>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</si>
  <si>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</si>
  <si>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</si>
  <si>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</si>
  <si>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</si>
  <si>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</si>
  <si>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</si>
  <si>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</si>
  <si>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</si>
  <si>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1.34</t>
  </si>
  <si>
    <t>pokój asystentów</t>
  </si>
  <si>
    <t>1.35</t>
  </si>
  <si>
    <t>1.36</t>
  </si>
  <si>
    <t>1.37</t>
  </si>
  <si>
    <t>1.38</t>
  </si>
  <si>
    <t>1.39</t>
  </si>
  <si>
    <t>1.40</t>
  </si>
  <si>
    <t>1.41</t>
  </si>
  <si>
    <t>przesdionek WC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</si>
  <si>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</si>
  <si>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</si>
  <si>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</si>
  <si>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</si>
  <si>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</si>
  <si>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</si>
  <si>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</si>
  <si>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</si>
  <si>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</si>
  <si>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pracownia</t>
  </si>
  <si>
    <t>1.51</t>
  </si>
  <si>
    <t>1.52</t>
  </si>
  <si>
    <t xml:space="preserve">WC </t>
  </si>
  <si>
    <t>1.53</t>
  </si>
  <si>
    <t>korytarze/ cześci ogólnodostępne/ komunikacja/pom. gosp.</t>
  </si>
  <si>
    <t xml:space="preserve">pomieszczenia biurowe/ dydaktyczne </t>
  </si>
  <si>
    <t>okno</t>
  </si>
  <si>
    <t>120x147</t>
  </si>
  <si>
    <t>132x211</t>
  </si>
  <si>
    <r>
      <t xml:space="preserve">DRZWI WEJSCIOWE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SZT.</t>
    </r>
  </si>
  <si>
    <t>DRZWI WEWNĘTRZNE  SZT.</t>
  </si>
  <si>
    <t>Część I. Wymagania dotyczące utrzymania czystości w Hali Sportowej przy ul. Wołodyjowskiego 1: </t>
  </si>
  <si>
    <t>Usługę należy wykonać w godz. od 6.00 do 20.00, 7 dni w tygodniu.</t>
  </si>
  <si>
    <t xml:space="preserve">- mycie podłogi w saunie </t>
  </si>
  <si>
    <t>- zamiatanie i mycie na mokro nawierzchni (PCV)  w siłowniach zgodnie z wytycznymi producenta nawierzchni, </t>
  </si>
  <si>
    <t>- czyszczenie luster na siłowni, w szatniach i w pokoju nauczycielskim,</t>
  </si>
  <si>
    <t>pojemniki na papier toaletowy</t>
  </si>
  <si>
    <t>pojemniki na papier do rąk</t>
  </si>
  <si>
    <t>pojemniki na mydło</t>
  </si>
  <si>
    <t>- czyszczenie sprzętu biurowego m. in. z telefonów, faksów, lampek biurowych,  sprzętu komputerowego i kopiarek itp.,</t>
  </si>
  <si>
    <t>2x w roku</t>
  </si>
  <si>
    <t>Usługę należy wykonać w godz. od 6.00 do 20.00, 5 dni w tygodniu.</t>
  </si>
  <si>
    <t>- opróżnianie koszy na śmieci ze zmianą worków foliowych na nowe</t>
  </si>
  <si>
    <t>- mycie podajników na mydło, ręczniki i papier, oraz uzupełnianie  brakujących zasobów</t>
  </si>
  <si>
    <t>Zakres obowiązków firmy odpowiedzialnej za utrzymanie porządku w budynku Centrum Futuri – przestrzeń laboratoryjna (w zestawieniu powierzchni oznaczona kolorem niebieskim): 583,71m2</t>
  </si>
  <si>
    <t>1 x dziennie:</t>
  </si>
  <si>
    <t>2. zamiatanie i mycie na mokro klatek schodowych,</t>
  </si>
  <si>
    <t>3. odkurzanie dywanów i powierzchni pokrytych wykładzinami dywanowymi,</t>
  </si>
  <si>
    <t>4. mycie i dezynfekowanie łazienek wraz z płytkami ściennymi oraz wyposażenia: prysznic, muszla klozetowa, pisuar, umywalka, baterie,</t>
  </si>
  <si>
    <t>7. mycie luster,</t>
  </si>
  <si>
    <t>8. upinanie zerwanych zasłon i firan,</t>
  </si>
  <si>
    <t>9. usuwanie plam, zabrudzeń z drzwi, przeszkleń, ścian,</t>
  </si>
  <si>
    <t>10. mycie wind, barier,</t>
  </si>
  <si>
    <t>1x tydzień;</t>
  </si>
  <si>
    <t>1. mycie wszystkich mebli, (w tym szklanych)</t>
  </si>
  <si>
    <t xml:space="preserve">1 x w miesiącu: </t>
  </si>
  <si>
    <t>1. usuwanie pajęczyn ze ścian, sufitów i lamp oświetleniowych,</t>
  </si>
  <si>
    <t>2. mycie kaloryferów,</t>
  </si>
  <si>
    <t xml:space="preserve">3. pastowanie posadzek i klatek schodowych, </t>
  </si>
  <si>
    <t>6. usuwanie rdzy i kamienia z urządzeń sanitarnych,</t>
  </si>
  <si>
    <t xml:space="preserve">2 x w roku: </t>
  </si>
  <si>
    <t>1. odkurzanie i mycie zawieszonych na ścianach przedmiotów (np. tablice informacyjne, obrazy itp.),</t>
  </si>
  <si>
    <t xml:space="preserve">1 x w roku: </t>
  </si>
  <si>
    <t>Pozostałe pomieszczenia</t>
  </si>
  <si>
    <t>12.  zapewnienie środków do zmywarki,</t>
  </si>
  <si>
    <t>13. czyszczenie, przecieranie na mokro mebli biurowych,  sprzętu biurowego m. in. telefonów, faksów, wentylatorów, lampek biurowych, sprzętu komputerowego (bez ekranów) i kopiarek itp.  środkami do tego przeznaczonymi</t>
  </si>
  <si>
    <t xml:space="preserve">2. odkurzanie mebli i tapicerki meblowej (fotele, ławki, krzesła), </t>
  </si>
  <si>
    <t>3. mycie balustrad schodowych wraz z poręczami,(szklane, metalowe)</t>
  </si>
  <si>
    <t>4. wycieranie półek i szaf w pomieszczeniu socjalnym,</t>
  </si>
  <si>
    <t>7. czyszczenie zmywarki odpowiednim środkiem,</t>
  </si>
  <si>
    <t>3. mycie gablot wystawowych, regałów</t>
  </si>
  <si>
    <t>4. mycie pomieszczeń piwnicy (podłoga, drzwi),</t>
  </si>
  <si>
    <t>1. czyszczenie (pranie) wykładzin dywanowych odpowiednim środkiem,</t>
  </si>
  <si>
    <t>1. zamiatanie (odkurzanie) wszystkich posadzek komunikacyjnych, pokoi (pcv, gres, panele) i ich mycie na mokro, przy użyciu maszyny z wykorzystaniem odpowiednich środków</t>
  </si>
  <si>
    <t>1 x dziennie</t>
  </si>
  <si>
    <t>1 x tydzień</t>
  </si>
  <si>
    <t>1.   usuwanie pajęczyn ze ścian, sufitów i lamp oświetleniowych,</t>
  </si>
  <si>
    <t>2.   mycie kaloryferów,</t>
  </si>
  <si>
    <t>3.   pastowanie posadzek i klatek schodowych,</t>
  </si>
  <si>
    <t>Codziennie rano przez 5 dni w tygodniu przed rozpoczęciem zajęć (zajęcia rozpoczynają się o 8.00): </t>
  </si>
  <si>
    <t>- mycie szafek znajdujących sie w korytarzu głównym,</t>
  </si>
  <si>
    <t>- mycie i dezynfekowanie łazienek wraz z płytkami ściennymi oraz wyposażeniem: prysznic, muszla klozetowa, umywalka, baterie, </t>
  </si>
  <si>
    <t>przestrzeń laboratoryjna (w zestawieniu powierzchni oznaczona kolorem niebieskim): 182 m2</t>
  </si>
  <si>
    <r>
      <t xml:space="preserve">UWAGA: </t>
    </r>
    <r>
      <rPr>
        <sz val="12"/>
        <color theme="1"/>
        <rFont val="Calibri"/>
        <family val="2"/>
        <charset val="238"/>
        <scheme val="minor"/>
      </rPr>
      <t>wejście do strefy laboratoryjnej jedynie po uprzednim przeszkoleniu przez osobę uprawnioną. W laboratorium występują strefy o zwiększonym rygorze, w których musi zostać zachowana odpowiednia ostrożność.</t>
    </r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</si>
  <si>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Mycie na mokro posadzek w przestrzeniach laboratoryjnych 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</si>
  <si>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2"/>
        <color theme="1"/>
        <rFont val="Calibri"/>
        <family val="2"/>
        <charset val="238"/>
        <scheme val="minor"/>
      </rPr>
      <t>Opróżnianie koszy na śmieci ze zmianą worków foliowych na nowe, wynoszenie odpadów medycznych do wskazanego pomieszczenia</t>
    </r>
  </si>
  <si>
    <r>
      <t>4.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i dezynfekowanie łazienek wraz z płytkami ściennymi oraz wyposażenia: prysznic, muszla klozetowa, pisuar, umywalka, baterie, oraz prysznica bezpieczeństwa i oczomyjek we wszystkich laboratoriach</t>
    </r>
  </si>
  <si>
    <r>
      <t>5.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wskazanych blatów roboczych – osobną szmatką, po uprzednim szkoleniu przez użytkowników z uwagi na charakter pracy laboratoryjnej</t>
    </r>
  </si>
  <si>
    <r>
      <t>6.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i dezynfekcja zlewów laboratoryjnych i umywalek, także w śluzach – osobną szmatką, po uprzednim szkoleniu przez użytkowników z uwagi na charakter pracy laboratoryjnej</t>
    </r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</si>
  <si>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wszystkich mebli - frontów i przystawek laboratoryjnych (w tym szklanych)</t>
    </r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</si>
  <si>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wszystkich parapetów,</t>
    </r>
  </si>
  <si>
    <r>
      <t>4.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Usuwanie pajęczyn ze ścian, sufitów i lamp oświetleniowych,</t>
    </r>
  </si>
  <si>
    <r>
      <t>5.</t>
    </r>
    <r>
      <rPr>
        <sz val="7"/>
        <color rgb="FF000000"/>
        <rFont val="Calibri"/>
        <family val="2"/>
        <charset val="238"/>
        <scheme val="minor"/>
      </rPr>
      <t xml:space="preserve">      </t>
    </r>
    <r>
      <rPr>
        <sz val="12"/>
        <color rgb="FF000000"/>
        <rFont val="Calibri"/>
        <family val="2"/>
        <charset val="238"/>
        <scheme val="minor"/>
      </rPr>
      <t xml:space="preserve">Pastowanie posadzek i klatek schodowych, </t>
    </r>
  </si>
  <si>
    <t>4.mycie drzwi wewnętrznych i zewnętrznych ( w tym części przeszklonej w drzwiach)</t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</si>
  <si>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podajników na mydło, na środek dezynfekcyjny, na ręczniki i papier oraz uzupełnianie brakujących zasobów</t>
    </r>
  </si>
  <si>
    <r>
      <t>7.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Usuwanie plam i zabrudzeń z drzwi, przeszkleń i ścian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</si>
  <si>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drzwi i innych elementów – osobną szmatką, po uprzednim szkoleniu przez użytkowników z uwagi na charakter pracy laboratoryjnej</t>
    </r>
  </si>
  <si>
    <t xml:space="preserve">5. opróżnianie koszy na śmieci i niszczarek do papieru ze zmianą worków foliowych na nowe, wynoszenie odpadów do wskazanego miejsca </t>
  </si>
  <si>
    <t>6. mycie podajników na mydło, na środek dezynfekcyjny, na ręczniki i papier oraz uzupełnianie brakujących zasobów</t>
  </si>
  <si>
    <t>11. mycie sprzętów AGD</t>
  </si>
  <si>
    <t>4. mycie wszystkich parapetów,</t>
  </si>
  <si>
    <t>5.mycie drzwi wewnętrznych i zewnętrznych ( w tym części przeszklonej w drzwiach)</t>
  </si>
  <si>
    <t xml:space="preserve">8. mycie balkonu i balustrady balkonu </t>
  </si>
  <si>
    <t xml:space="preserve">5. mycie opróżnionej lodówki w pomieszeniu socjalnym z zewnątrz i wewnątrz,  </t>
  </si>
  <si>
    <t>2 x w roku: dotyczy wszystkich pomieszczeń w budynku</t>
  </si>
  <si>
    <r>
      <t>5.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okien (dwustronnie) wraz z ramą okienną i żaluzjami o powierzchni 272,16 m2.</t>
    </r>
  </si>
  <si>
    <r>
      <t>6.</t>
    </r>
    <r>
      <rPr>
        <sz val="7"/>
        <color rgb="FF000000"/>
        <rFont val="Calibri"/>
        <family val="2"/>
        <charset val="238"/>
        <scheme val="minor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Mycie kaloryferów.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</si>
  <si>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     </t>
    </r>
    <r>
      <rPr>
        <sz val="11"/>
        <color theme="1"/>
        <rFont val="Calibri"/>
        <family val="2"/>
        <charset val="238"/>
        <scheme val="minor"/>
      </rPr>
      <t>używanie technologii dostosowanej do czyszczenia i bieżącej pielęgnacji powierzchni</t>
    </r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</si>
  <si>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zamiatanie  i mycie na mokro  klatek schodowych,</t>
    </r>
  </si>
  <si>
    <r>
      <t>4.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czyszczenie, przecieranie na mokro biurek, odkurzanie mebli  i tapicerki meblowej (fotele, ławki, krzesła),</t>
    </r>
  </si>
  <si>
    <r>
      <t>9.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podajników na mydło, środk dezynfekcyjny, ręczniki i papier, oraz uzupelnianie brakujących zasobów</t>
    </r>
  </si>
  <si>
    <r>
      <t>10.</t>
    </r>
    <r>
      <rPr>
        <sz val="7"/>
        <color theme="1"/>
        <rFont val="Calibri"/>
        <family val="2"/>
        <charset val="238"/>
        <scheme val="minor"/>
      </rPr>
      <t>     </t>
    </r>
    <r>
      <rPr>
        <sz val="12"/>
        <color theme="1"/>
        <rFont val="Calibri"/>
        <family val="2"/>
        <charset val="238"/>
        <scheme val="minor"/>
      </rPr>
      <t>czyszczenie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luster,</t>
    </r>
  </si>
  <si>
    <r>
      <t>11.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usuwanie plam, zabrudzeń z drzwi, przeszkleń, ścian,</t>
    </r>
  </si>
  <si>
    <r>
      <t>12.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 xml:space="preserve">mycie wind, barier, </t>
    </r>
  </si>
  <si>
    <r>
      <t>13.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czyszczenie sprzętu biurowego m. in. z telefonów, faksów, wentylatorów, lampek biurowych,  sprzętu komputerowego i kopiarek itp.,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</si>
  <si>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drzwi wewnętrznych i zewnętrznych (w tym części przeszklonych w drzwiach),</t>
    </r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</si>
  <si>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balustrad schodowych wraz z poręczami,(szklano-metalowe)</t>
    </r>
  </si>
  <si>
    <r>
      <t>4.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przecieranie dystrybutorów wody pitnej -</t>
    </r>
  </si>
  <si>
    <r>
      <t>5.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drzwi, ścian i innych elementów,</t>
    </r>
  </si>
  <si>
    <r>
      <t>6.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 xml:space="preserve">mycie wszystkich parapetów,   </t>
    </r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</si>
  <si>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odkurzanie i mycie zawieszonych na ścianach przedmiotów (np. tablice informacyjne, obrazy itp.),</t>
    </r>
  </si>
  <si>
    <r>
      <t>2.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okien (dwustronnie), odkurzanie i przecieranie na mokro żaluzji.</t>
    </r>
  </si>
  <si>
    <r>
      <t>3.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 xml:space="preserve">mycie opraw oświetleniowych (Zamawiający zapewnia elektryka do zdejmowania opraw oświetleniowych), </t>
    </r>
  </si>
  <si>
    <r>
      <t>1</t>
    </r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x w roku</t>
    </r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</si>
  <si>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sprzętów AGD</t>
    </r>
  </si>
  <si>
    <t>1. czyszczenie (pranie) wykładzin dywanowych  na mokro odpowiednim środkiem,</t>
  </si>
  <si>
    <t>2. mycie opraw oświetleniowych (Zamawiający zapewnia elektryka do zdejmowania opraw oświetleniowych)</t>
  </si>
  <si>
    <t>3. mycie i dezynfekowanie łazienek wraz z płytkami ściennymi oraz wyposażenia: muszla klozetowa, pisuar, umywalka, baterie,</t>
  </si>
  <si>
    <t>4. mycie pomieszczeń piwnicy (podłoga, drzwi) poziom -2,</t>
  </si>
  <si>
    <t>Część I - Hala Sportowa, ul. Wołodyjowskiego 1</t>
  </si>
  <si>
    <t xml:space="preserve"> Część III - Centrum Genomu, ul. J. Waszyngtona 15C</t>
  </si>
  <si>
    <t>Część IV - Centrum Dydaktyki Stomatologicznej, lewe skrzydło budynku, ul. M. Skłodowskiej - Curie 24A - Zakład Ginekologii i Położnictwa Praktycznego i Zakład Endokrynologii Ginekologicznej i Ginekologii Wieku Rozwojowego, oraz sale seminaryjne</t>
  </si>
  <si>
    <r>
      <t>5.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odkurzanie dywanów i powierzchni pokrytych wykładzinami dywanowymi,</t>
    </r>
  </si>
  <si>
    <r>
      <t>6.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mycie i dezynfekowanie łazienek wraz z płytkami ściennymi oraz wyposażenia:   prysznic, muszla klozetowa, pisuar, umywalka, baterie,</t>
    </r>
  </si>
  <si>
    <t xml:space="preserve">7.    opróżnianie koszy na śmieci i niszczarek do papieru ze zmianą worków foliowych na nowe, wynoszenie odpadów do wskazanego miejsca </t>
  </si>
  <si>
    <t>8.    wynoszenie odpadów medycznych do odpowiedniego pomieszczenia wraz z wyminą worków na nowe</t>
  </si>
  <si>
    <t xml:space="preserve">4. mycie opróżnionej lodówki w pomieszeniu socjalnym z zewnątrz i wewnątrz,  </t>
  </si>
  <si>
    <t>4. opróżnianie koszy na śmieci i niszczarek do papieru ze zmianą worków foliowych na nowe,</t>
  </si>
  <si>
    <t>5. mycie podajników na mydło, na ręczniki i papier oraz uzupełnianie brakujących zasobów</t>
  </si>
  <si>
    <t>6. mycie luster,</t>
  </si>
  <si>
    <t>7. upinanie zerwanych zasłon i firan,</t>
  </si>
  <si>
    <t>8. usuwanie plam, zabrudzeń z drzwi, przeszkleń, ścian,</t>
  </si>
  <si>
    <t>9. mycie sprzętów AGD</t>
  </si>
  <si>
    <t>10. czyszczenie, przecieranie na mokro mebli biurowych,  sprzętu biurowego m. in. telefonów, faksów, wentylatorów, lampek biurowych, sprzętu komputerowego (bez ekranów) i kopiarek itp.  środkami do tego przeznaczonymi</t>
  </si>
  <si>
    <t>11. czyszczenie tablic i siedzisk z odkładanym pulpitem</t>
  </si>
  <si>
    <t>2. mycie balustrad schodowych wraz z poręczami,(szklane, metalowe)</t>
  </si>
  <si>
    <t>3.mycie drzwi wewnętrznych i zewnętrznych ( w tym części przeszklonej w drzwiach)</t>
  </si>
  <si>
    <t>4. usuwanie rdzy i kamienia z urządzeń sanitarnych,</t>
  </si>
  <si>
    <r>
      <t>5.</t>
    </r>
    <r>
      <rPr>
        <sz val="7"/>
        <color theme="1"/>
        <rFont val="Calibri"/>
        <family val="2"/>
        <charset val="238"/>
        <scheme val="minor"/>
      </rPr>
      <t>  </t>
    </r>
    <r>
      <rPr>
        <sz val="11"/>
        <color theme="1"/>
        <rFont val="Calibri"/>
        <family val="2"/>
        <charset val="238"/>
        <scheme val="minor"/>
      </rPr>
      <t>mycie okien (dwustronnie)</t>
    </r>
  </si>
  <si>
    <t>4. opróżnianie koszy na śmieci i niszczarek do papieru ze zmianą worków foliowych na nowe, wynoszenie odpadów medycznych do wskazanego pomieszczenia</t>
  </si>
  <si>
    <t>5. mycie podajników na mydło, środek dezynfekcyjny i na ręczniki i papier oraz uzupełnianie brakujących zasobów</t>
  </si>
  <si>
    <t>10.  zapewnienie środków do zmywarki,</t>
  </si>
  <si>
    <t>11. czyszczenie, przecieranie na mokro mebli biurowych,  sprzętu biurowego m. in. telefonów, faksów, wentylatorów, lampek biurowych, sprzętu komputerowego (bez ekranów) i kopiarek itp.  środkami do tego przeznaczonymi</t>
  </si>
  <si>
    <t>3. mycie wszystkich parapetów,</t>
  </si>
  <si>
    <t>5. usuwanie rdzy i kamienia z urządzeń sanitarnych,</t>
  </si>
  <si>
    <t>6. czyszczenie zmywarki odpowiednim środkiem,</t>
  </si>
  <si>
    <t xml:space="preserve">7. mycie opróżnionej lodówki w pomieszeniu socjalnym z zewnątrz i wewnątrz,  </t>
  </si>
  <si>
    <t>4. mycie okien (dwustronnie)</t>
  </si>
  <si>
    <t>-mycie i konserwacja parkietu drewnianego  na hali sportowej,  </t>
  </si>
  <si>
    <t xml:space="preserve">3. mycie i dezynfekowanie łazienek wraz z płytkami ściennymi oraz wyposażenia: prysznic, muszla klozetowa, pisuar, umywalka, baterie, </t>
  </si>
  <si>
    <t>1. zamiatanie (odkurzanie) wszystkich posadzek komunikacyjnych, pokoi (pcv) i ich mycie na mokro z wykorzystaniem odpowiednich środków</t>
  </si>
  <si>
    <r>
      <t>1.</t>
    </r>
    <r>
      <rPr>
        <sz val="7"/>
        <color theme="1"/>
        <rFont val="Calibri"/>
        <family val="2"/>
        <charset val="238"/>
        <scheme val="minor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zamiatanie i czyszczenie wszystkich posadzek komunikacyjnych, pokoi (pcv, gres, panele)  i ich mycie na mokro z wykorzystaniem odpowiednich środków,</t>
    </r>
  </si>
  <si>
    <t xml:space="preserve">1. zamiatanie (odkurzanie) wszystkich posadzek komunikacyjnych, pokoi (pcv, gres) i ich mycie na mokro z wykorzystaniem odpowiednich środków </t>
  </si>
  <si>
    <t xml:space="preserve">- mycie okien </t>
  </si>
  <si>
    <t>Część 5 - Ośrodek Wsparcia Badań Klinicznych, J. Waszyngtona 17</t>
  </si>
  <si>
    <t>Część 2 - Centrum Prewencji i Medycyny Spersonalizowanej, ul. J. Waszyngtona 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</si>
</sst>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2" fontId="0" fillId="3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3" borderId="0" xfId="0" applyFont="1" applyFill="1"/>
    <xf numFmtId="0" fontId="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6" borderId="0" xfId="0" applyFont="1" applyFill="1" applyAlignment="1">
      <alignment vertical="center"/>
    </xf>
    <xf numFmtId="0" fontId="0" fillId="6" borderId="0" xfId="0" applyFill="1"/>
    <xf numFmtId="49" fontId="11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0" fillId="5" borderId="0" xfId="0" applyNumberForma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9" fillId="3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/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9" fillId="0" borderId="0" xfId="0" applyFont="1"/>
    <xf numFmtId="0" fontId="21" fillId="0" borderId="0" xfId="0" applyFont="1"/>
    <xf numFmtId="0" fontId="3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4" fillId="2" borderId="0" xfId="0" applyFont="1" applyFill="1"/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115"/>
  <sheetViews>
    <sheetView topLeftCell="A70" zoomScale="110" zoomScaleNormal="110" workbookViewId="0">
      <selection activeCell="B74" sqref="B74:C74"/>
    </sheetView>
  </sheetViews>
  <sheetFormatPr defaultRowHeight="15" x14ac:dyDescent="0.25"/>
  <cols>
    <col min="1" max="1" width="4.140625" style="3" customWidth="1"/>
    <col min="2" max="2" width="38.5703125" customWidth="1"/>
    <col min="3" max="3" width="25" customWidth="1"/>
    <col min="4" max="4" width="19.5703125" customWidth="1"/>
    <col min="5" max="5" width="15.140625" customWidth="1"/>
    <col min="6" max="7" width="14.28515625" customWidth="1"/>
    <col min="8" max="8" width="11.7109375" customWidth="1"/>
    <col min="9" max="9" width="13.5703125" customWidth="1"/>
    <col min="10" max="10" width="12.85546875" customWidth="1"/>
    <col min="11" max="11" width="13.5703125" customWidth="1"/>
    <col min="12" max="12" width="17.140625" customWidth="1"/>
    <col min="13" max="13" width="14.5703125" customWidth="1"/>
    <col min="14" max="14" width="12.5703125" customWidth="1"/>
    <col min="15" max="15" width="10.5703125" customWidth="1"/>
  </cols>
  <sheetData>
    <row r="1" spans="1:15" ht="15.75" x14ac:dyDescent="0.25">
      <c r="B1" s="83" t="s">
        <v>659</v>
      </c>
      <c r="C1" s="83"/>
      <c r="I1" s="2"/>
      <c r="J1" s="2"/>
      <c r="K1" s="2"/>
      <c r="L1" s="2"/>
      <c r="M1" s="2"/>
      <c r="N1" s="2"/>
    </row>
    <row r="3" spans="1:15" ht="45" x14ac:dyDescent="0.25">
      <c r="A3" s="30" t="s">
        <v>0</v>
      </c>
      <c r="B3" s="6" t="s">
        <v>1</v>
      </c>
      <c r="C3" s="7" t="s">
        <v>2</v>
      </c>
      <c r="D3" s="7" t="s">
        <v>3</v>
      </c>
      <c r="E3" s="7" t="s">
        <v>342</v>
      </c>
      <c r="F3" s="7" t="s">
        <v>5</v>
      </c>
      <c r="G3" s="7" t="s">
        <v>343</v>
      </c>
      <c r="H3" s="6" t="s">
        <v>7</v>
      </c>
      <c r="I3" s="8" t="s">
        <v>8</v>
      </c>
      <c r="J3" s="7" t="s">
        <v>344</v>
      </c>
      <c r="K3" s="7" t="s">
        <v>9</v>
      </c>
      <c r="L3" s="6" t="s">
        <v>10</v>
      </c>
      <c r="M3" s="6" t="s">
        <v>12</v>
      </c>
      <c r="N3" s="6" t="s">
        <v>13</v>
      </c>
      <c r="O3" s="6" t="s">
        <v>14</v>
      </c>
    </row>
    <row r="4" spans="1:15" s="4" customFormat="1" x14ac:dyDescent="0.25">
      <c r="A4" s="14">
        <v>1</v>
      </c>
      <c r="B4" s="10" t="s">
        <v>345</v>
      </c>
      <c r="C4" s="11" t="s">
        <v>346</v>
      </c>
      <c r="D4" s="12">
        <v>1</v>
      </c>
      <c r="E4" s="12"/>
      <c r="F4" s="12"/>
      <c r="G4" s="12"/>
      <c r="H4" s="12"/>
      <c r="I4" s="13">
        <v>3.04</v>
      </c>
      <c r="J4" s="12"/>
      <c r="K4" s="12"/>
      <c r="L4" s="12">
        <v>3.04</v>
      </c>
      <c r="M4" s="12"/>
      <c r="N4" s="12"/>
      <c r="O4" s="12"/>
    </row>
    <row r="5" spans="1:15" s="4" customFormat="1" x14ac:dyDescent="0.25">
      <c r="A5" s="14">
        <v>2</v>
      </c>
      <c r="B5" s="15" t="s">
        <v>347</v>
      </c>
      <c r="C5" s="11" t="s">
        <v>348</v>
      </c>
      <c r="D5" s="12">
        <v>1</v>
      </c>
      <c r="E5" s="12"/>
      <c r="F5" s="12"/>
      <c r="G5" s="12"/>
      <c r="H5" s="12"/>
      <c r="I5" s="13">
        <v>49.44</v>
      </c>
      <c r="J5" s="12"/>
      <c r="K5" s="12">
        <v>49.44</v>
      </c>
      <c r="L5" s="12"/>
      <c r="M5" s="12"/>
      <c r="N5" s="12"/>
      <c r="O5" s="12"/>
    </row>
    <row r="6" spans="1:15" s="4" customFormat="1" x14ac:dyDescent="0.25">
      <c r="A6" s="14">
        <v>3</v>
      </c>
      <c r="B6" s="15" t="s">
        <v>349</v>
      </c>
      <c r="C6" s="15">
        <v>3</v>
      </c>
      <c r="D6" s="12"/>
      <c r="E6" s="12"/>
      <c r="F6" s="12"/>
      <c r="G6" s="12">
        <v>1</v>
      </c>
      <c r="H6" s="12"/>
      <c r="I6" s="13">
        <v>6.26</v>
      </c>
      <c r="J6" s="12"/>
      <c r="K6" s="12"/>
      <c r="L6" s="12">
        <v>6.26</v>
      </c>
      <c r="M6" s="12"/>
      <c r="N6" s="12"/>
      <c r="O6" s="12"/>
    </row>
    <row r="7" spans="1:15" s="4" customFormat="1" x14ac:dyDescent="0.25">
      <c r="A7" s="14">
        <v>4</v>
      </c>
      <c r="B7" s="15" t="s">
        <v>349</v>
      </c>
      <c r="C7" s="17" t="s">
        <v>350</v>
      </c>
      <c r="D7" s="12"/>
      <c r="E7" s="12"/>
      <c r="F7" s="12"/>
      <c r="G7" s="12">
        <v>1</v>
      </c>
      <c r="H7" s="12"/>
      <c r="I7" s="13">
        <v>6.26</v>
      </c>
      <c r="J7" s="12"/>
      <c r="K7" s="12"/>
      <c r="L7" s="12">
        <v>6.26</v>
      </c>
      <c r="M7" s="12"/>
      <c r="N7" s="12"/>
      <c r="O7" s="12"/>
    </row>
    <row r="8" spans="1:15" s="4" customFormat="1" x14ac:dyDescent="0.25">
      <c r="A8" s="14">
        <v>5</v>
      </c>
      <c r="B8" s="12" t="s">
        <v>351</v>
      </c>
      <c r="C8" s="17" t="s">
        <v>352</v>
      </c>
      <c r="D8" s="12"/>
      <c r="E8" s="12"/>
      <c r="F8" s="12"/>
      <c r="G8" s="12">
        <v>1</v>
      </c>
      <c r="H8" s="12"/>
      <c r="I8" s="13">
        <v>3.63</v>
      </c>
      <c r="J8" s="12"/>
      <c r="K8" s="12"/>
      <c r="L8" s="12">
        <v>3.63</v>
      </c>
      <c r="M8" s="12"/>
      <c r="N8" s="12"/>
      <c r="O8" s="12"/>
    </row>
    <row r="9" spans="1:15" s="4" customFormat="1" x14ac:dyDescent="0.25">
      <c r="A9" s="14">
        <v>6</v>
      </c>
      <c r="B9" s="12" t="s">
        <v>353</v>
      </c>
      <c r="C9" s="17" t="s">
        <v>354</v>
      </c>
      <c r="D9" s="12"/>
      <c r="E9" s="12"/>
      <c r="F9" s="12">
        <v>1</v>
      </c>
      <c r="G9" s="12"/>
      <c r="H9" s="12"/>
      <c r="I9" s="13">
        <v>3.55</v>
      </c>
      <c r="J9" s="12"/>
      <c r="K9" s="12">
        <v>3.55</v>
      </c>
      <c r="L9" s="12"/>
      <c r="M9" s="12"/>
      <c r="N9" s="12"/>
      <c r="O9" s="12"/>
    </row>
    <row r="10" spans="1:15" s="4" customFormat="1" x14ac:dyDescent="0.25">
      <c r="A10" s="14">
        <v>7</v>
      </c>
      <c r="B10" s="12" t="s">
        <v>264</v>
      </c>
      <c r="C10" s="17" t="s">
        <v>355</v>
      </c>
      <c r="D10" s="12">
        <v>1</v>
      </c>
      <c r="E10" s="12"/>
      <c r="F10" s="12"/>
      <c r="G10" s="12"/>
      <c r="H10" s="12"/>
      <c r="I10" s="13">
        <v>1.51</v>
      </c>
      <c r="J10" s="12"/>
      <c r="K10" s="12"/>
      <c r="L10" s="12">
        <v>1.51</v>
      </c>
      <c r="M10" s="12"/>
      <c r="N10" s="12"/>
      <c r="O10" s="12"/>
    </row>
    <row r="11" spans="1:15" s="4" customFormat="1" x14ac:dyDescent="0.25">
      <c r="A11" s="14">
        <v>8</v>
      </c>
      <c r="B11" s="12" t="s">
        <v>328</v>
      </c>
      <c r="C11" s="17" t="s">
        <v>356</v>
      </c>
      <c r="D11" s="12"/>
      <c r="E11" s="12"/>
      <c r="F11" s="12"/>
      <c r="G11" s="12">
        <v>1</v>
      </c>
      <c r="H11" s="12"/>
      <c r="I11" s="13">
        <v>13.5</v>
      </c>
      <c r="J11" s="12"/>
      <c r="K11" s="12"/>
      <c r="L11" s="12">
        <v>13.5</v>
      </c>
      <c r="M11" s="12"/>
      <c r="N11" s="12"/>
      <c r="O11" s="12"/>
    </row>
    <row r="12" spans="1:15" s="4" customFormat="1" x14ac:dyDescent="0.25">
      <c r="A12" s="14">
        <v>9</v>
      </c>
      <c r="B12" s="12" t="s">
        <v>328</v>
      </c>
      <c r="C12" s="17" t="s">
        <v>357</v>
      </c>
      <c r="D12" s="12"/>
      <c r="E12" s="12"/>
      <c r="F12" s="12"/>
      <c r="G12" s="12">
        <v>1</v>
      </c>
      <c r="H12" s="12"/>
      <c r="I12" s="13">
        <v>13.25</v>
      </c>
      <c r="J12" s="12"/>
      <c r="K12" s="12"/>
      <c r="L12" s="12">
        <v>13.25</v>
      </c>
      <c r="M12" s="12"/>
      <c r="N12" s="12"/>
      <c r="O12" s="12"/>
    </row>
    <row r="13" spans="1:15" s="4" customFormat="1" x14ac:dyDescent="0.25">
      <c r="A13" s="14">
        <v>10</v>
      </c>
      <c r="B13" s="12" t="s">
        <v>264</v>
      </c>
      <c r="C13" s="17" t="s">
        <v>358</v>
      </c>
      <c r="D13" s="12">
        <v>1</v>
      </c>
      <c r="E13" s="12"/>
      <c r="F13" s="12"/>
      <c r="G13" s="12"/>
      <c r="H13" s="12"/>
      <c r="I13" s="13">
        <v>5.94</v>
      </c>
      <c r="J13" s="12"/>
      <c r="K13" s="12"/>
      <c r="L13" s="12">
        <v>5.94</v>
      </c>
      <c r="M13" s="12"/>
      <c r="N13" s="12"/>
      <c r="O13" s="12"/>
    </row>
    <row r="14" spans="1:15" s="4" customFormat="1" x14ac:dyDescent="0.25">
      <c r="A14" s="14">
        <v>11</v>
      </c>
      <c r="B14" s="12" t="s">
        <v>359</v>
      </c>
      <c r="C14" s="17" t="s">
        <v>360</v>
      </c>
      <c r="D14" s="12"/>
      <c r="E14" s="12"/>
      <c r="F14" s="12">
        <v>1</v>
      </c>
      <c r="G14" s="12"/>
      <c r="H14" s="12"/>
      <c r="I14" s="13">
        <v>11.6</v>
      </c>
      <c r="J14" s="12"/>
      <c r="K14" s="12"/>
      <c r="L14" s="12">
        <v>11.6</v>
      </c>
      <c r="M14" s="12"/>
      <c r="N14" s="12"/>
      <c r="O14" s="12"/>
    </row>
    <row r="15" spans="1:15" s="4" customFormat="1" x14ac:dyDescent="0.25">
      <c r="A15" s="14">
        <v>12</v>
      </c>
      <c r="B15" s="12" t="s">
        <v>361</v>
      </c>
      <c r="C15" s="17" t="s">
        <v>362</v>
      </c>
      <c r="D15" s="12"/>
      <c r="E15" s="12"/>
      <c r="F15" s="12"/>
      <c r="G15" s="12"/>
      <c r="H15" s="12">
        <v>1</v>
      </c>
      <c r="I15" s="13">
        <v>8.35</v>
      </c>
      <c r="J15" s="12"/>
      <c r="K15" s="12">
        <v>8.35</v>
      </c>
      <c r="L15" s="12"/>
      <c r="M15" s="12"/>
      <c r="N15" s="12">
        <v>2</v>
      </c>
      <c r="O15" s="12">
        <v>1</v>
      </c>
    </row>
    <row r="16" spans="1:15" s="4" customFormat="1" x14ac:dyDescent="0.25">
      <c r="A16" s="14">
        <v>13</v>
      </c>
      <c r="B16" s="12" t="s">
        <v>264</v>
      </c>
      <c r="C16" s="17" t="s">
        <v>363</v>
      </c>
      <c r="D16" s="12">
        <v>1</v>
      </c>
      <c r="E16" s="12"/>
      <c r="F16" s="12"/>
      <c r="G16" s="12"/>
      <c r="H16" s="12"/>
      <c r="I16" s="13">
        <v>1.56</v>
      </c>
      <c r="J16" s="12"/>
      <c r="K16" s="12"/>
      <c r="L16" s="12">
        <v>1.56</v>
      </c>
      <c r="M16" s="12"/>
      <c r="N16" s="12"/>
      <c r="O16" s="12"/>
    </row>
    <row r="17" spans="1:15" s="4" customFormat="1" x14ac:dyDescent="0.25">
      <c r="A17" s="14">
        <v>14</v>
      </c>
      <c r="B17" s="12" t="s">
        <v>328</v>
      </c>
      <c r="C17" s="17" t="s">
        <v>364</v>
      </c>
      <c r="D17" s="12"/>
      <c r="E17" s="12"/>
      <c r="F17" s="12"/>
      <c r="G17" s="12">
        <v>1</v>
      </c>
      <c r="H17" s="12"/>
      <c r="I17" s="13">
        <v>13.43</v>
      </c>
      <c r="J17" s="12"/>
      <c r="K17" s="12"/>
      <c r="L17" s="12">
        <v>13.43</v>
      </c>
      <c r="M17" s="12"/>
      <c r="N17" s="12"/>
      <c r="O17" s="12"/>
    </row>
    <row r="18" spans="1:15" s="4" customFormat="1" x14ac:dyDescent="0.25">
      <c r="A18" s="14">
        <v>15</v>
      </c>
      <c r="B18" s="12" t="s">
        <v>328</v>
      </c>
      <c r="C18" s="17" t="s">
        <v>365</v>
      </c>
      <c r="D18" s="12"/>
      <c r="E18" s="12"/>
      <c r="F18" s="12"/>
      <c r="G18" s="12">
        <v>1</v>
      </c>
      <c r="H18" s="12"/>
      <c r="I18" s="13">
        <v>13.34</v>
      </c>
      <c r="J18" s="12"/>
      <c r="K18" s="12"/>
      <c r="L18" s="12">
        <v>13.34</v>
      </c>
      <c r="M18" s="12"/>
      <c r="N18" s="12"/>
      <c r="O18" s="12"/>
    </row>
    <row r="19" spans="1:15" s="4" customFormat="1" x14ac:dyDescent="0.25">
      <c r="A19" s="14">
        <v>16</v>
      </c>
      <c r="B19" s="12" t="s">
        <v>264</v>
      </c>
      <c r="C19" s="17" t="s">
        <v>366</v>
      </c>
      <c r="D19" s="12">
        <v>1</v>
      </c>
      <c r="E19" s="12"/>
      <c r="F19" s="12"/>
      <c r="G19" s="12"/>
      <c r="H19" s="12"/>
      <c r="I19" s="23">
        <v>6</v>
      </c>
      <c r="J19" s="12"/>
      <c r="K19" s="12"/>
      <c r="L19" s="12">
        <v>6</v>
      </c>
      <c r="M19" s="12"/>
      <c r="N19" s="12"/>
      <c r="O19" s="12"/>
    </row>
    <row r="20" spans="1:15" s="4" customFormat="1" x14ac:dyDescent="0.25">
      <c r="A20" s="14">
        <v>17</v>
      </c>
      <c r="B20" s="12" t="s">
        <v>353</v>
      </c>
      <c r="C20" s="17" t="s">
        <v>367</v>
      </c>
      <c r="D20" s="12"/>
      <c r="E20" s="12"/>
      <c r="F20" s="12">
        <v>1</v>
      </c>
      <c r="G20" s="12"/>
      <c r="H20" s="12"/>
      <c r="I20" s="23">
        <v>7.45</v>
      </c>
      <c r="J20" s="12"/>
      <c r="K20" s="12">
        <v>7.45</v>
      </c>
      <c r="L20" s="12"/>
      <c r="M20" s="12"/>
      <c r="N20" s="12"/>
      <c r="O20" s="12"/>
    </row>
    <row r="21" spans="1:15" s="4" customFormat="1" x14ac:dyDescent="0.25">
      <c r="A21" s="14">
        <v>18</v>
      </c>
      <c r="B21" s="12" t="s">
        <v>361</v>
      </c>
      <c r="C21" s="17" t="s">
        <v>368</v>
      </c>
      <c r="D21" s="12"/>
      <c r="E21" s="12"/>
      <c r="F21" s="12"/>
      <c r="G21" s="12"/>
      <c r="H21" s="12">
        <v>1</v>
      </c>
      <c r="I21" s="23">
        <v>8.23</v>
      </c>
      <c r="J21" s="12"/>
      <c r="K21" s="12">
        <v>8.23</v>
      </c>
      <c r="L21" s="12"/>
      <c r="M21" s="12"/>
      <c r="N21" s="12">
        <v>2</v>
      </c>
      <c r="O21" s="12">
        <v>1</v>
      </c>
    </row>
    <row r="22" spans="1:15" s="4" customFormat="1" x14ac:dyDescent="0.25">
      <c r="A22" s="14">
        <v>19</v>
      </c>
      <c r="B22" s="12" t="s">
        <v>264</v>
      </c>
      <c r="C22" s="17" t="s">
        <v>369</v>
      </c>
      <c r="D22" s="12">
        <v>1</v>
      </c>
      <c r="E22" s="12"/>
      <c r="F22" s="12"/>
      <c r="G22" s="12"/>
      <c r="H22" s="12"/>
      <c r="I22" s="23">
        <v>12.38</v>
      </c>
      <c r="J22" s="12"/>
      <c r="K22" s="12"/>
      <c r="L22" s="12">
        <v>12.38</v>
      </c>
      <c r="M22" s="12"/>
      <c r="N22" s="12"/>
      <c r="O22" s="12"/>
    </row>
    <row r="23" spans="1:15" s="4" customFormat="1" x14ac:dyDescent="0.25">
      <c r="A23" s="14">
        <v>20</v>
      </c>
      <c r="B23" s="12" t="s">
        <v>60</v>
      </c>
      <c r="C23" s="17" t="s">
        <v>370</v>
      </c>
      <c r="D23" s="12"/>
      <c r="E23" s="12"/>
      <c r="F23" s="12"/>
      <c r="G23" s="12"/>
      <c r="H23" s="12">
        <v>1</v>
      </c>
      <c r="I23" s="23">
        <v>7.55</v>
      </c>
      <c r="J23" s="12"/>
      <c r="K23" s="12">
        <v>7.55</v>
      </c>
      <c r="L23" s="12"/>
      <c r="M23" s="12">
        <v>3</v>
      </c>
      <c r="N23" s="12">
        <v>1</v>
      </c>
      <c r="O23" s="12">
        <v>2</v>
      </c>
    </row>
    <row r="24" spans="1:15" s="4" customFormat="1" x14ac:dyDescent="0.25">
      <c r="A24" s="14">
        <v>21</v>
      </c>
      <c r="B24" s="12" t="s">
        <v>264</v>
      </c>
      <c r="C24" s="17" t="s">
        <v>371</v>
      </c>
      <c r="D24" s="12">
        <v>1</v>
      </c>
      <c r="E24" s="12"/>
      <c r="F24" s="12"/>
      <c r="G24" s="12"/>
      <c r="H24" s="12"/>
      <c r="I24" s="23">
        <v>1.35</v>
      </c>
      <c r="J24" s="12"/>
      <c r="K24" s="12"/>
      <c r="L24" s="12">
        <v>1.35</v>
      </c>
      <c r="M24" s="12"/>
      <c r="N24" s="12"/>
      <c r="O24" s="12"/>
    </row>
    <row r="25" spans="1:15" s="4" customFormat="1" x14ac:dyDescent="0.25">
      <c r="A25" s="14">
        <v>22</v>
      </c>
      <c r="B25" s="12" t="s">
        <v>328</v>
      </c>
      <c r="C25" s="17" t="s">
        <v>372</v>
      </c>
      <c r="D25" s="12"/>
      <c r="E25" s="12"/>
      <c r="F25" s="12"/>
      <c r="G25" s="12">
        <v>1</v>
      </c>
      <c r="H25" s="12"/>
      <c r="I25" s="23">
        <v>13.58</v>
      </c>
      <c r="J25" s="12"/>
      <c r="K25" s="12"/>
      <c r="L25" s="12">
        <v>13.58</v>
      </c>
      <c r="M25" s="12"/>
      <c r="N25" s="12"/>
      <c r="O25" s="12"/>
    </row>
    <row r="26" spans="1:15" s="4" customFormat="1" x14ac:dyDescent="0.25">
      <c r="A26" s="14">
        <v>23</v>
      </c>
      <c r="B26" s="12" t="s">
        <v>328</v>
      </c>
      <c r="C26" s="17" t="s">
        <v>373</v>
      </c>
      <c r="D26" s="12"/>
      <c r="E26" s="12"/>
      <c r="F26" s="12"/>
      <c r="G26" s="12">
        <v>1</v>
      </c>
      <c r="H26" s="12"/>
      <c r="I26" s="23">
        <v>13.35</v>
      </c>
      <c r="J26" s="12"/>
      <c r="K26" s="12"/>
      <c r="L26" s="12">
        <v>13.35</v>
      </c>
      <c r="M26" s="12"/>
      <c r="N26" s="12"/>
      <c r="O26" s="12"/>
    </row>
    <row r="27" spans="1:15" s="4" customFormat="1" x14ac:dyDescent="0.25">
      <c r="A27" s="14">
        <v>24</v>
      </c>
      <c r="B27" s="12" t="s">
        <v>264</v>
      </c>
      <c r="C27" s="17" t="s">
        <v>374</v>
      </c>
      <c r="D27" s="12">
        <v>1</v>
      </c>
      <c r="E27" s="12"/>
      <c r="F27" s="12"/>
      <c r="G27" s="12"/>
      <c r="H27" s="12"/>
      <c r="I27" s="23">
        <v>6</v>
      </c>
      <c r="J27" s="12"/>
      <c r="K27" s="12"/>
      <c r="L27" s="12">
        <v>6</v>
      </c>
      <c r="M27" s="12"/>
      <c r="N27" s="12"/>
      <c r="O27" s="12"/>
    </row>
    <row r="28" spans="1:15" s="4" customFormat="1" x14ac:dyDescent="0.25">
      <c r="A28" s="14">
        <v>25</v>
      </c>
      <c r="B28" s="12" t="s">
        <v>375</v>
      </c>
      <c r="C28" s="17" t="s">
        <v>376</v>
      </c>
      <c r="D28" s="12"/>
      <c r="E28" s="12"/>
      <c r="F28" s="12"/>
      <c r="G28" s="12"/>
      <c r="H28" s="12">
        <v>1</v>
      </c>
      <c r="I28" s="23">
        <v>8.42</v>
      </c>
      <c r="J28" s="12"/>
      <c r="K28" s="12">
        <v>8.42</v>
      </c>
      <c r="L28" s="12"/>
      <c r="M28" s="12"/>
      <c r="N28" s="12"/>
      <c r="O28" s="12"/>
    </row>
    <row r="29" spans="1:15" s="4" customFormat="1" x14ac:dyDescent="0.25">
      <c r="A29" s="14">
        <v>26</v>
      </c>
      <c r="B29" s="12" t="s">
        <v>361</v>
      </c>
      <c r="C29" s="17" t="s">
        <v>377</v>
      </c>
      <c r="D29" s="12"/>
      <c r="E29" s="12"/>
      <c r="F29" s="12"/>
      <c r="G29" s="12"/>
      <c r="H29" s="12">
        <v>1</v>
      </c>
      <c r="I29" s="23">
        <v>8.11</v>
      </c>
      <c r="J29" s="12"/>
      <c r="K29" s="12">
        <v>8.11</v>
      </c>
      <c r="L29" s="12"/>
      <c r="M29" s="12">
        <v>1</v>
      </c>
      <c r="N29" s="12">
        <v>2</v>
      </c>
      <c r="O29" s="12">
        <v>1</v>
      </c>
    </row>
    <row r="30" spans="1:15" s="4" customFormat="1" x14ac:dyDescent="0.25">
      <c r="A30" s="14">
        <v>27</v>
      </c>
      <c r="B30" s="12" t="s">
        <v>378</v>
      </c>
      <c r="C30" s="17" t="s">
        <v>379</v>
      </c>
      <c r="D30" s="12"/>
      <c r="E30" s="12"/>
      <c r="F30" s="12"/>
      <c r="G30" s="12"/>
      <c r="H30" s="12">
        <v>1</v>
      </c>
      <c r="I30" s="23">
        <v>2</v>
      </c>
      <c r="J30" s="12"/>
      <c r="K30" s="12">
        <v>2</v>
      </c>
      <c r="L30" s="12"/>
      <c r="M30" s="12">
        <v>1</v>
      </c>
      <c r="N30" s="12">
        <v>1</v>
      </c>
      <c r="O30" s="12">
        <v>1</v>
      </c>
    </row>
    <row r="31" spans="1:15" s="4" customFormat="1" x14ac:dyDescent="0.25">
      <c r="A31" s="14">
        <v>28</v>
      </c>
      <c r="B31" s="12" t="s">
        <v>380</v>
      </c>
      <c r="C31" s="17" t="s">
        <v>381</v>
      </c>
      <c r="D31" s="12"/>
      <c r="E31" s="12"/>
      <c r="F31" s="12"/>
      <c r="G31" s="12"/>
      <c r="H31" s="12">
        <v>1</v>
      </c>
      <c r="I31" s="23">
        <v>3.74</v>
      </c>
      <c r="J31" s="12"/>
      <c r="K31" s="12">
        <v>3.74</v>
      </c>
      <c r="L31" s="12"/>
      <c r="M31" s="12">
        <v>1</v>
      </c>
      <c r="N31" s="12">
        <v>1</v>
      </c>
      <c r="O31" s="12">
        <v>1</v>
      </c>
    </row>
    <row r="32" spans="1:15" s="24" customFormat="1" x14ac:dyDescent="0.25">
      <c r="A32" s="12">
        <v>29</v>
      </c>
      <c r="B32" s="12" t="s">
        <v>382</v>
      </c>
      <c r="C32" s="17" t="s">
        <v>383</v>
      </c>
      <c r="D32" s="12"/>
      <c r="E32" s="12">
        <v>1</v>
      </c>
      <c r="F32" s="12"/>
      <c r="G32" s="12"/>
      <c r="H32" s="12"/>
      <c r="I32" s="23">
        <v>58.78</v>
      </c>
      <c r="J32" s="12"/>
      <c r="K32" s="12"/>
      <c r="L32" s="12">
        <v>58.78</v>
      </c>
      <c r="M32" s="12"/>
      <c r="N32" s="12"/>
      <c r="O32" s="12"/>
    </row>
    <row r="33" spans="1:15" s="4" customFormat="1" x14ac:dyDescent="0.25">
      <c r="A33" s="14">
        <v>30</v>
      </c>
      <c r="B33" s="12" t="s">
        <v>264</v>
      </c>
      <c r="C33" s="17" t="s">
        <v>384</v>
      </c>
      <c r="D33" s="12">
        <v>1</v>
      </c>
      <c r="E33" s="12"/>
      <c r="F33" s="12"/>
      <c r="G33" s="12"/>
      <c r="H33" s="12"/>
      <c r="I33" s="23">
        <v>10.050000000000001</v>
      </c>
      <c r="J33" s="12"/>
      <c r="K33" s="12"/>
      <c r="L33" s="12">
        <v>10.050000000000001</v>
      </c>
      <c r="M33" s="12"/>
      <c r="N33" s="12"/>
      <c r="O33" s="12"/>
    </row>
    <row r="34" spans="1:15" s="4" customFormat="1" x14ac:dyDescent="0.25">
      <c r="A34" s="14">
        <v>31</v>
      </c>
      <c r="B34" s="12" t="s">
        <v>385</v>
      </c>
      <c r="C34" s="17" t="s">
        <v>386</v>
      </c>
      <c r="D34" s="12"/>
      <c r="E34" s="12"/>
      <c r="F34" s="12">
        <v>1</v>
      </c>
      <c r="G34" s="12"/>
      <c r="H34" s="12"/>
      <c r="I34" s="23">
        <v>10.36</v>
      </c>
      <c r="J34" s="12"/>
      <c r="K34" s="12"/>
      <c r="L34" s="12">
        <v>10.36</v>
      </c>
      <c r="M34" s="12"/>
      <c r="N34" s="12"/>
      <c r="O34" s="12"/>
    </row>
    <row r="35" spans="1:15" s="4" customFormat="1" x14ac:dyDescent="0.25">
      <c r="A35" s="14">
        <v>32</v>
      </c>
      <c r="B35" s="12" t="s">
        <v>385</v>
      </c>
      <c r="C35" s="17" t="s">
        <v>387</v>
      </c>
      <c r="D35" s="12"/>
      <c r="E35" s="12"/>
      <c r="F35" s="12">
        <v>1</v>
      </c>
      <c r="G35" s="12"/>
      <c r="H35" s="12"/>
      <c r="I35" s="23">
        <v>10.46</v>
      </c>
      <c r="J35" s="12"/>
      <c r="K35" s="12"/>
      <c r="L35" s="12">
        <v>10.46</v>
      </c>
      <c r="M35" s="12"/>
      <c r="N35" s="12"/>
      <c r="O35" s="12"/>
    </row>
    <row r="36" spans="1:15" s="4" customFormat="1" x14ac:dyDescent="0.25">
      <c r="A36" s="14">
        <v>33</v>
      </c>
      <c r="B36" s="12" t="s">
        <v>388</v>
      </c>
      <c r="C36" s="17" t="s">
        <v>389</v>
      </c>
      <c r="D36" s="12"/>
      <c r="E36" s="12">
        <v>1</v>
      </c>
      <c r="F36" s="12"/>
      <c r="G36" s="12"/>
      <c r="H36" s="12"/>
      <c r="I36" s="23">
        <v>53.52</v>
      </c>
      <c r="J36" s="12"/>
      <c r="K36" s="12"/>
      <c r="L36" s="12">
        <v>53.52</v>
      </c>
      <c r="M36" s="12"/>
      <c r="N36" s="12"/>
      <c r="O36" s="12"/>
    </row>
    <row r="37" spans="1:15" s="4" customFormat="1" x14ac:dyDescent="0.25">
      <c r="A37" s="14">
        <v>36</v>
      </c>
      <c r="B37" s="12" t="s">
        <v>390</v>
      </c>
      <c r="C37" s="17" t="s">
        <v>391</v>
      </c>
      <c r="D37" s="12"/>
      <c r="E37" s="12">
        <v>1</v>
      </c>
      <c r="F37" s="12"/>
      <c r="G37" s="12"/>
      <c r="H37" s="12"/>
      <c r="I37" s="23">
        <v>970</v>
      </c>
      <c r="J37" s="12">
        <v>970</v>
      </c>
      <c r="K37" s="12"/>
      <c r="L37" s="12"/>
      <c r="M37" s="12"/>
      <c r="N37" s="12"/>
      <c r="O37" s="12"/>
    </row>
    <row r="38" spans="1:15" ht="15.75" x14ac:dyDescent="0.25">
      <c r="A38" s="28"/>
      <c r="B38" s="27" t="s">
        <v>230</v>
      </c>
      <c r="C38" s="28"/>
      <c r="D38" s="28">
        <v>10</v>
      </c>
      <c r="E38" s="28">
        <f>SUM(E4:E37)</f>
        <v>3</v>
      </c>
      <c r="F38" s="28">
        <f>SUM(F5:F37)</f>
        <v>5</v>
      </c>
      <c r="G38" s="28">
        <v>9</v>
      </c>
      <c r="H38" s="28">
        <f t="shared" ref="H38:M38" si="0">SUM(H4:H37)</f>
        <v>7</v>
      </c>
      <c r="I38" s="29">
        <f t="shared" si="0"/>
        <v>1365.99</v>
      </c>
      <c r="J38" s="28">
        <f t="shared" si="0"/>
        <v>970</v>
      </c>
      <c r="K38" s="28">
        <f t="shared" si="0"/>
        <v>106.83999999999999</v>
      </c>
      <c r="L38" s="28">
        <f t="shared" si="0"/>
        <v>289.15000000000003</v>
      </c>
      <c r="M38" s="28">
        <f t="shared" si="0"/>
        <v>6</v>
      </c>
      <c r="N38" s="28">
        <v>9</v>
      </c>
      <c r="O38" s="28">
        <v>7</v>
      </c>
    </row>
    <row r="39" spans="1:15" x14ac:dyDescent="0.25">
      <c r="I39" s="33"/>
    </row>
    <row r="40" spans="1:15" x14ac:dyDescent="0.25">
      <c r="I40" s="33"/>
    </row>
    <row r="41" spans="1:15" x14ac:dyDescent="0.25">
      <c r="B41" s="2" t="s">
        <v>392</v>
      </c>
      <c r="I41" s="33"/>
    </row>
    <row r="42" spans="1:15" x14ac:dyDescent="0.25">
      <c r="B42" s="43" t="s">
        <v>393</v>
      </c>
      <c r="C42" s="30">
        <v>73.92</v>
      </c>
      <c r="I42" s="33"/>
    </row>
    <row r="43" spans="1:15" x14ac:dyDescent="0.25">
      <c r="B43" s="43" t="s">
        <v>394</v>
      </c>
      <c r="C43" s="30">
        <v>18.82</v>
      </c>
      <c r="I43" s="33"/>
    </row>
    <row r="44" spans="1:15" x14ac:dyDescent="0.25">
      <c r="C44" s="33">
        <f>SUM(C42:C43)</f>
        <v>92.740000000000009</v>
      </c>
      <c r="I44" s="33"/>
    </row>
    <row r="45" spans="1:15" x14ac:dyDescent="0.25">
      <c r="C45" s="44">
        <v>1365.99</v>
      </c>
      <c r="I45" s="33"/>
    </row>
    <row r="46" spans="1:15" x14ac:dyDescent="0.25">
      <c r="C46" s="3">
        <f>SUM(C44:C45)</f>
        <v>1458.73</v>
      </c>
      <c r="I46" s="33"/>
    </row>
    <row r="47" spans="1:15" x14ac:dyDescent="0.25">
      <c r="I47" s="33"/>
    </row>
    <row r="48" spans="1:15" ht="13.5" customHeight="1" x14ac:dyDescent="0.25"/>
    <row r="49" spans="1:5" x14ac:dyDescent="0.25">
      <c r="B49" s="7" t="s">
        <v>3</v>
      </c>
      <c r="C49" s="45">
        <v>10</v>
      </c>
      <c r="D49" s="45">
        <v>97.27</v>
      </c>
    </row>
    <row r="50" spans="1:5" x14ac:dyDescent="0.25">
      <c r="B50" s="7" t="s">
        <v>342</v>
      </c>
      <c r="C50" s="45">
        <v>3</v>
      </c>
      <c r="D50" s="45">
        <v>1082.3</v>
      </c>
    </row>
    <row r="51" spans="1:5" x14ac:dyDescent="0.25">
      <c r="B51" s="7" t="s">
        <v>5</v>
      </c>
      <c r="C51" s="45">
        <v>5</v>
      </c>
      <c r="D51" s="45">
        <v>43.42</v>
      </c>
    </row>
    <row r="52" spans="1:5" x14ac:dyDescent="0.25">
      <c r="B52" s="7" t="s">
        <v>343</v>
      </c>
      <c r="C52" s="45">
        <v>9</v>
      </c>
      <c r="D52" s="45">
        <v>96.6</v>
      </c>
    </row>
    <row r="53" spans="1:5" x14ac:dyDescent="0.25">
      <c r="B53" s="6" t="s">
        <v>7</v>
      </c>
      <c r="C53" s="45">
        <v>7</v>
      </c>
      <c r="D53" s="87">
        <v>46.4</v>
      </c>
    </row>
    <row r="54" spans="1:5" x14ac:dyDescent="0.25">
      <c r="B54" s="38" t="s">
        <v>566</v>
      </c>
      <c r="C54" s="86">
        <v>7</v>
      </c>
      <c r="D54" s="44">
        <f>SUM(D49:D53)</f>
        <v>1365.99</v>
      </c>
    </row>
    <row r="55" spans="1:5" x14ac:dyDescent="0.25">
      <c r="B55" s="38" t="s">
        <v>567</v>
      </c>
      <c r="C55" s="86">
        <v>6</v>
      </c>
      <c r="D55" s="31"/>
    </row>
    <row r="56" spans="1:5" x14ac:dyDescent="0.25">
      <c r="B56" s="38" t="s">
        <v>568</v>
      </c>
      <c r="C56" s="86">
        <v>6</v>
      </c>
      <c r="D56" s="31"/>
    </row>
    <row r="57" spans="1:5" x14ac:dyDescent="0.25">
      <c r="B57" s="54"/>
      <c r="D57" s="31"/>
    </row>
    <row r="59" spans="1:5" x14ac:dyDescent="0.25">
      <c r="B59" s="33" t="s">
        <v>233</v>
      </c>
      <c r="C59" s="33" t="s">
        <v>234</v>
      </c>
      <c r="D59" s="33" t="s">
        <v>235</v>
      </c>
      <c r="E59" s="33" t="s">
        <v>236</v>
      </c>
    </row>
    <row r="60" spans="1:5" x14ac:dyDescent="0.25">
      <c r="A60" s="30">
        <v>1</v>
      </c>
      <c r="B60" s="30" t="s">
        <v>395</v>
      </c>
      <c r="C60" s="30" t="s">
        <v>396</v>
      </c>
      <c r="D60" s="30">
        <v>2</v>
      </c>
      <c r="E60" s="30">
        <v>12</v>
      </c>
    </row>
    <row r="61" spans="1:5" x14ac:dyDescent="0.25">
      <c r="A61" s="30">
        <v>2</v>
      </c>
      <c r="B61" s="30" t="s">
        <v>395</v>
      </c>
      <c r="C61" s="30" t="s">
        <v>397</v>
      </c>
      <c r="D61" s="30">
        <v>7</v>
      </c>
      <c r="E61" s="30">
        <v>23.73</v>
      </c>
    </row>
    <row r="62" spans="1:5" x14ac:dyDescent="0.25">
      <c r="A62" s="30">
        <v>3</v>
      </c>
      <c r="B62" s="30" t="s">
        <v>395</v>
      </c>
      <c r="C62" s="30" t="s">
        <v>398</v>
      </c>
      <c r="D62" s="30">
        <v>7</v>
      </c>
      <c r="E62" s="30">
        <v>69.58</v>
      </c>
    </row>
    <row r="63" spans="1:5" x14ac:dyDescent="0.25">
      <c r="A63" s="30">
        <v>4</v>
      </c>
      <c r="B63" s="30" t="s">
        <v>395</v>
      </c>
      <c r="C63" s="30" t="s">
        <v>398</v>
      </c>
      <c r="D63" s="30">
        <v>4</v>
      </c>
      <c r="E63" s="30">
        <v>39.76</v>
      </c>
    </row>
    <row r="64" spans="1:5" x14ac:dyDescent="0.25">
      <c r="A64" s="30">
        <v>5</v>
      </c>
      <c r="B64" s="30" t="s">
        <v>395</v>
      </c>
      <c r="C64" s="30" t="s">
        <v>398</v>
      </c>
      <c r="D64" s="30">
        <v>3</v>
      </c>
      <c r="E64" s="30">
        <v>29.82</v>
      </c>
    </row>
    <row r="65" spans="2:5" x14ac:dyDescent="0.25">
      <c r="E65" s="33">
        <f>SUM(E60:E64)</f>
        <v>174.89</v>
      </c>
    </row>
    <row r="67" spans="2:5" x14ac:dyDescent="0.25">
      <c r="B67" s="35" t="s">
        <v>399</v>
      </c>
    </row>
    <row r="68" spans="2:5" x14ac:dyDescent="0.25">
      <c r="B68" s="35" t="s">
        <v>249</v>
      </c>
    </row>
    <row r="72" spans="2:5" x14ac:dyDescent="0.25">
      <c r="B72" s="92" t="s">
        <v>561</v>
      </c>
      <c r="C72" s="4"/>
      <c r="D72" s="4"/>
    </row>
    <row r="73" spans="2:5" x14ac:dyDescent="0.25">
      <c r="B73" s="51"/>
      <c r="C73" s="52"/>
      <c r="D73" s="52"/>
    </row>
    <row r="74" spans="2:5" x14ac:dyDescent="0.25">
      <c r="B74" s="47" t="s">
        <v>562</v>
      </c>
      <c r="C74" s="37"/>
    </row>
    <row r="75" spans="2:5" x14ac:dyDescent="0.25">
      <c r="B75" s="46"/>
    </row>
    <row r="76" spans="2:5" x14ac:dyDescent="0.25">
      <c r="B76" s="60" t="s">
        <v>609</v>
      </c>
    </row>
    <row r="77" spans="2:5" x14ac:dyDescent="0.25">
      <c r="B77" s="53" t="s">
        <v>688</v>
      </c>
    </row>
    <row r="78" spans="2:5" x14ac:dyDescent="0.25">
      <c r="B78" s="53" t="s">
        <v>401</v>
      </c>
    </row>
    <row r="79" spans="2:5" x14ac:dyDescent="0.25">
      <c r="B79" s="53" t="s">
        <v>610</v>
      </c>
    </row>
    <row r="80" spans="2:5" x14ac:dyDescent="0.25">
      <c r="B80" s="53" t="s">
        <v>402</v>
      </c>
    </row>
    <row r="81" spans="2:2" x14ac:dyDescent="0.25">
      <c r="B81" s="53" t="s">
        <v>611</v>
      </c>
    </row>
    <row r="82" spans="2:2" x14ac:dyDescent="0.25">
      <c r="B82" s="53" t="s">
        <v>573</v>
      </c>
    </row>
    <row r="83" spans="2:2" x14ac:dyDescent="0.25">
      <c r="B83" s="53" t="s">
        <v>405</v>
      </c>
    </row>
    <row r="84" spans="2:2" x14ac:dyDescent="0.25">
      <c r="B84" s="53" t="s">
        <v>406</v>
      </c>
    </row>
    <row r="85" spans="2:2" x14ac:dyDescent="0.25">
      <c r="B85" s="53" t="s">
        <v>564</v>
      </c>
    </row>
    <row r="86" spans="2:2" x14ac:dyDescent="0.25">
      <c r="B86" s="61" t="s">
        <v>563</v>
      </c>
    </row>
    <row r="87" spans="2:2" x14ac:dyDescent="0.25">
      <c r="B87" s="53" t="s">
        <v>407</v>
      </c>
    </row>
    <row r="88" spans="2:2" x14ac:dyDescent="0.25">
      <c r="B88" s="53" t="s">
        <v>565</v>
      </c>
    </row>
    <row r="89" spans="2:2" x14ac:dyDescent="0.25">
      <c r="B89" s="53" t="s">
        <v>408</v>
      </c>
    </row>
    <row r="90" spans="2:2" x14ac:dyDescent="0.25">
      <c r="B90" s="53" t="s">
        <v>409</v>
      </c>
    </row>
    <row r="91" spans="2:2" x14ac:dyDescent="0.25">
      <c r="B91" s="55" t="s">
        <v>569</v>
      </c>
    </row>
    <row r="92" spans="2:2" x14ac:dyDescent="0.25">
      <c r="B92" s="55" t="s">
        <v>572</v>
      </c>
    </row>
    <row r="93" spans="2:2" x14ac:dyDescent="0.25">
      <c r="B93" s="55"/>
    </row>
    <row r="94" spans="2:2" x14ac:dyDescent="0.25">
      <c r="B94" s="60" t="s">
        <v>410</v>
      </c>
    </row>
    <row r="95" spans="2:2" x14ac:dyDescent="0.25">
      <c r="B95" s="46" t="s">
        <v>411</v>
      </c>
    </row>
    <row r="96" spans="2:2" x14ac:dyDescent="0.25">
      <c r="B96" s="46" t="s">
        <v>412</v>
      </c>
    </row>
    <row r="97" spans="2:2" x14ac:dyDescent="0.25">
      <c r="B97" s="46"/>
    </row>
    <row r="98" spans="2:2" x14ac:dyDescent="0.25">
      <c r="B98" s="46" t="s">
        <v>413</v>
      </c>
    </row>
    <row r="99" spans="2:2" x14ac:dyDescent="0.25">
      <c r="B99" s="60" t="s">
        <v>414</v>
      </c>
    </row>
    <row r="100" spans="2:2" x14ac:dyDescent="0.25">
      <c r="B100" s="46" t="s">
        <v>400</v>
      </c>
    </row>
    <row r="101" spans="2:2" x14ac:dyDescent="0.25">
      <c r="B101" s="46" t="s">
        <v>415</v>
      </c>
    </row>
    <row r="102" spans="2:2" x14ac:dyDescent="0.25">
      <c r="B102" s="46" t="s">
        <v>402</v>
      </c>
    </row>
    <row r="103" spans="2:2" x14ac:dyDescent="0.25">
      <c r="B103" s="46" t="s">
        <v>403</v>
      </c>
    </row>
    <row r="104" spans="2:2" x14ac:dyDescent="0.25">
      <c r="B104" s="46" t="s">
        <v>404</v>
      </c>
    </row>
    <row r="105" spans="2:2" x14ac:dyDescent="0.25">
      <c r="B105" s="46"/>
    </row>
    <row r="106" spans="2:2" x14ac:dyDescent="0.25">
      <c r="B106" s="60" t="s">
        <v>416</v>
      </c>
    </row>
    <row r="107" spans="2:2" x14ac:dyDescent="0.25">
      <c r="B107" s="46" t="s">
        <v>417</v>
      </c>
    </row>
    <row r="108" spans="2:2" x14ac:dyDescent="0.25">
      <c r="B108" s="46" t="s">
        <v>418</v>
      </c>
    </row>
    <row r="109" spans="2:2" x14ac:dyDescent="0.25">
      <c r="B109" s="46"/>
    </row>
    <row r="110" spans="2:2" x14ac:dyDescent="0.25">
      <c r="B110" s="60" t="s">
        <v>419</v>
      </c>
    </row>
    <row r="111" spans="2:2" x14ac:dyDescent="0.25">
      <c r="B111" s="46" t="s">
        <v>420</v>
      </c>
    </row>
    <row r="112" spans="2:2" x14ac:dyDescent="0.25">
      <c r="B112" s="46" t="s">
        <v>421</v>
      </c>
    </row>
    <row r="113" spans="2:2" x14ac:dyDescent="0.25">
      <c r="B113" s="46"/>
    </row>
    <row r="114" spans="2:2" x14ac:dyDescent="0.25">
      <c r="B114" s="60" t="s">
        <v>570</v>
      </c>
    </row>
    <row r="115" spans="2:2" x14ac:dyDescent="0.25">
      <c r="B115" s="53" t="s">
        <v>693</v>
      </c>
    </row>
  </sheetData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K1267"/>
  <sheetViews>
    <sheetView workbookViewId="0">
      <selection activeCell="B1" sqref="B1"/>
    </sheetView>
  </sheetViews>
  <sheetFormatPr defaultRowHeight="15" x14ac:dyDescent="0.25"/>
  <cols>
    <col min="1" max="1" width="4.140625" style="3" customWidth="1"/>
    <col min="2" max="2" width="38.5703125" customWidth="1"/>
    <col min="3" max="3" width="25" customWidth="1"/>
    <col min="4" max="4" width="17.140625" customWidth="1"/>
    <col min="5" max="5" width="15.140625" customWidth="1"/>
    <col min="6" max="7" width="14.28515625" customWidth="1"/>
    <col min="8" max="8" width="11.7109375" customWidth="1"/>
    <col min="9" max="9" width="13.5703125" style="37" customWidth="1"/>
    <col min="10" max="10" width="16.42578125" customWidth="1"/>
    <col min="11" max="12" width="17.140625" customWidth="1"/>
    <col min="13" max="13" width="17.42578125" customWidth="1"/>
    <col min="14" max="14" width="9.7109375" customWidth="1"/>
    <col min="15" max="15" width="10.7109375" customWidth="1"/>
    <col min="16" max="16" width="9.140625" style="3"/>
    <col min="17" max="17" width="11.7109375" style="4" customWidth="1"/>
    <col min="18" max="89" width="9.140625" style="4"/>
  </cols>
  <sheetData>
    <row r="1" spans="1:17" ht="17.25" x14ac:dyDescent="0.3">
      <c r="B1" s="84" t="s">
        <v>695</v>
      </c>
      <c r="C1" s="83"/>
      <c r="I1" s="1"/>
      <c r="J1" s="2"/>
      <c r="K1" s="2"/>
      <c r="L1" s="2"/>
      <c r="M1" s="2"/>
      <c r="N1" s="2"/>
    </row>
    <row r="2" spans="1:17" x14ac:dyDescent="0.25">
      <c r="I2" s="4"/>
    </row>
    <row r="3" spans="1:17" ht="45" x14ac:dyDescent="0.25">
      <c r="A3" s="30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 t="s">
        <v>7</v>
      </c>
      <c r="I3" s="8" t="s">
        <v>8</v>
      </c>
      <c r="J3" s="7" t="s">
        <v>9</v>
      </c>
      <c r="K3" s="6" t="s">
        <v>10</v>
      </c>
      <c r="L3" s="7" t="s">
        <v>11</v>
      </c>
      <c r="M3" s="6" t="s">
        <v>12</v>
      </c>
      <c r="N3" s="6" t="s">
        <v>13</v>
      </c>
      <c r="O3" s="6" t="s">
        <v>14</v>
      </c>
      <c r="P3" s="9" t="s">
        <v>15</v>
      </c>
    </row>
    <row r="4" spans="1:17" s="4" customFormat="1" x14ac:dyDescent="0.25">
      <c r="A4" s="14">
        <v>1</v>
      </c>
      <c r="B4" s="10" t="s">
        <v>475</v>
      </c>
      <c r="C4" s="11" t="s">
        <v>17</v>
      </c>
      <c r="D4" s="12">
        <v>1</v>
      </c>
      <c r="E4" s="12"/>
      <c r="F4" s="12"/>
      <c r="G4" s="12"/>
      <c r="H4" s="12"/>
      <c r="I4" s="13">
        <f>15.74+51.84</f>
        <v>67.58</v>
      </c>
      <c r="J4" s="12">
        <v>15.74</v>
      </c>
      <c r="K4" s="12"/>
      <c r="L4" s="12"/>
      <c r="M4" s="12"/>
      <c r="N4" s="12"/>
      <c r="O4" s="12"/>
      <c r="P4" s="14" t="s">
        <v>18</v>
      </c>
    </row>
    <row r="5" spans="1:17" s="4" customFormat="1" x14ac:dyDescent="0.25">
      <c r="A5" s="14">
        <v>2</v>
      </c>
      <c r="B5" s="15" t="s">
        <v>19</v>
      </c>
      <c r="C5" s="11" t="s">
        <v>20</v>
      </c>
      <c r="D5" s="12"/>
      <c r="E5" s="12"/>
      <c r="F5" s="12">
        <v>1</v>
      </c>
      <c r="G5" s="12"/>
      <c r="H5" s="12"/>
      <c r="I5" s="13">
        <v>17.239999999999998</v>
      </c>
      <c r="J5" s="12">
        <v>17.239999999999998</v>
      </c>
      <c r="K5" s="12"/>
      <c r="L5" s="12"/>
      <c r="M5" s="12"/>
      <c r="N5" s="12"/>
      <c r="O5" s="12"/>
      <c r="P5" s="14" t="s">
        <v>18</v>
      </c>
    </row>
    <row r="6" spans="1:17" s="4" customFormat="1" x14ac:dyDescent="0.25">
      <c r="A6" s="14">
        <v>3</v>
      </c>
      <c r="B6" s="15" t="s">
        <v>21</v>
      </c>
      <c r="C6" s="11" t="s">
        <v>22</v>
      </c>
      <c r="D6" s="12"/>
      <c r="E6" s="12"/>
      <c r="F6" s="12">
        <v>1</v>
      </c>
      <c r="G6" s="12"/>
      <c r="H6" s="12"/>
      <c r="I6" s="13">
        <v>20.61</v>
      </c>
      <c r="J6" s="12">
        <v>20.61</v>
      </c>
      <c r="K6" s="12"/>
      <c r="L6" s="12"/>
      <c r="M6" s="12"/>
      <c r="N6" s="12"/>
      <c r="O6" s="12"/>
      <c r="P6" s="14" t="s">
        <v>18</v>
      </c>
    </row>
    <row r="7" spans="1:17" s="4" customFormat="1" x14ac:dyDescent="0.25">
      <c r="A7" s="14">
        <v>4</v>
      </c>
      <c r="B7" s="15" t="s">
        <v>23</v>
      </c>
      <c r="C7" s="11" t="s">
        <v>24</v>
      </c>
      <c r="D7" s="12"/>
      <c r="E7" s="12"/>
      <c r="F7" s="12">
        <v>1</v>
      </c>
      <c r="G7" s="12"/>
      <c r="H7" s="12"/>
      <c r="I7" s="13">
        <v>43.78</v>
      </c>
      <c r="J7" s="12">
        <v>43.78</v>
      </c>
      <c r="K7" s="12"/>
      <c r="L7" s="12"/>
      <c r="M7" s="12"/>
      <c r="N7" s="12"/>
      <c r="O7" s="12"/>
      <c r="P7" s="14" t="s">
        <v>18</v>
      </c>
    </row>
    <row r="8" spans="1:17" s="4" customFormat="1" x14ac:dyDescent="0.25">
      <c r="A8" s="14">
        <v>5</v>
      </c>
      <c r="B8" s="12" t="s">
        <v>25</v>
      </c>
      <c r="C8" s="11" t="s">
        <v>26</v>
      </c>
      <c r="D8" s="12"/>
      <c r="E8" s="12"/>
      <c r="F8" s="12">
        <v>1</v>
      </c>
      <c r="G8" s="12"/>
      <c r="H8" s="12"/>
      <c r="I8" s="13">
        <v>11.83</v>
      </c>
      <c r="J8" s="12">
        <v>11.83</v>
      </c>
      <c r="K8" s="12"/>
      <c r="L8" s="12"/>
      <c r="M8" s="12"/>
      <c r="N8" s="12"/>
      <c r="O8" s="12"/>
      <c r="P8" s="14" t="s">
        <v>18</v>
      </c>
    </row>
    <row r="9" spans="1:17" s="4" customFormat="1" x14ac:dyDescent="0.25">
      <c r="A9" s="14">
        <v>6</v>
      </c>
      <c r="B9" s="12" t="s">
        <v>19</v>
      </c>
      <c r="C9" s="11" t="s">
        <v>27</v>
      </c>
      <c r="D9" s="12"/>
      <c r="E9" s="12"/>
      <c r="F9" s="12">
        <v>1</v>
      </c>
      <c r="G9" s="12"/>
      <c r="H9" s="12"/>
      <c r="I9" s="13">
        <v>25.31</v>
      </c>
      <c r="J9" s="12">
        <v>25.31</v>
      </c>
      <c r="K9" s="12"/>
      <c r="L9" s="12"/>
      <c r="M9" s="12"/>
      <c r="N9" s="12"/>
      <c r="O9" s="12"/>
      <c r="P9" s="14" t="s">
        <v>18</v>
      </c>
    </row>
    <row r="10" spans="1:17" s="4" customFormat="1" x14ac:dyDescent="0.25">
      <c r="A10" s="14">
        <v>7</v>
      </c>
      <c r="B10" s="12" t="s">
        <v>28</v>
      </c>
      <c r="C10" s="11" t="s">
        <v>29</v>
      </c>
      <c r="D10" s="12"/>
      <c r="E10" s="12"/>
      <c r="F10" s="12">
        <v>1</v>
      </c>
      <c r="G10" s="12"/>
      <c r="H10" s="12"/>
      <c r="I10" s="13">
        <v>19.46</v>
      </c>
      <c r="J10" s="12">
        <v>19.46</v>
      </c>
      <c r="K10" s="12"/>
      <c r="L10" s="12"/>
      <c r="M10" s="12"/>
      <c r="N10" s="12"/>
      <c r="O10" s="12"/>
      <c r="P10" s="14" t="s">
        <v>18</v>
      </c>
    </row>
    <row r="11" spans="1:17" s="4" customFormat="1" x14ac:dyDescent="0.25">
      <c r="A11" s="14">
        <v>8</v>
      </c>
      <c r="B11" s="12" t="s">
        <v>30</v>
      </c>
      <c r="C11" s="11" t="s">
        <v>31</v>
      </c>
      <c r="D11" s="12"/>
      <c r="E11" s="12"/>
      <c r="F11" s="12">
        <v>1</v>
      </c>
      <c r="G11" s="12"/>
      <c r="H11" s="12"/>
      <c r="I11" s="13">
        <v>26.16</v>
      </c>
      <c r="J11" s="12">
        <v>26.16</v>
      </c>
      <c r="K11" s="12"/>
      <c r="L11" s="12"/>
      <c r="M11" s="12"/>
      <c r="N11" s="12"/>
      <c r="O11" s="12"/>
      <c r="P11" s="14" t="s">
        <v>18</v>
      </c>
    </row>
    <row r="12" spans="1:17" s="4" customFormat="1" x14ac:dyDescent="0.25">
      <c r="A12" s="14">
        <v>9</v>
      </c>
      <c r="B12" s="12" t="s">
        <v>32</v>
      </c>
      <c r="C12" s="11" t="s">
        <v>33</v>
      </c>
      <c r="D12" s="12"/>
      <c r="E12" s="12"/>
      <c r="F12" s="12">
        <v>1</v>
      </c>
      <c r="G12" s="12"/>
      <c r="H12" s="12"/>
      <c r="I12" s="13">
        <v>28.85</v>
      </c>
      <c r="J12" s="12">
        <v>28.85</v>
      </c>
      <c r="K12" s="12"/>
      <c r="L12" s="12"/>
      <c r="M12" s="12"/>
      <c r="N12" s="12"/>
      <c r="O12" s="12"/>
      <c r="P12" s="14" t="s">
        <v>18</v>
      </c>
    </row>
    <row r="13" spans="1:17" s="4" customFormat="1" x14ac:dyDescent="0.25">
      <c r="A13" s="14">
        <v>10</v>
      </c>
      <c r="B13" s="12" t="s">
        <v>19</v>
      </c>
      <c r="C13" s="11" t="s">
        <v>34</v>
      </c>
      <c r="D13" s="12"/>
      <c r="E13" s="12"/>
      <c r="F13" s="12">
        <v>1</v>
      </c>
      <c r="G13" s="12"/>
      <c r="H13" s="12"/>
      <c r="I13" s="13">
        <v>5.08</v>
      </c>
      <c r="J13" s="12">
        <v>5.08</v>
      </c>
      <c r="K13" s="12"/>
      <c r="L13" s="12"/>
      <c r="M13" s="12"/>
      <c r="N13" s="12"/>
      <c r="O13" s="12"/>
      <c r="P13" s="14" t="s">
        <v>18</v>
      </c>
    </row>
    <row r="14" spans="1:17" s="4" customFormat="1" ht="18.75" x14ac:dyDescent="0.3">
      <c r="A14" s="14">
        <v>11</v>
      </c>
      <c r="B14" s="12" t="s">
        <v>35</v>
      </c>
      <c r="C14" s="11" t="s">
        <v>36</v>
      </c>
      <c r="D14" s="12">
        <v>1</v>
      </c>
      <c r="E14" s="12"/>
      <c r="F14" s="12"/>
      <c r="G14" s="12"/>
      <c r="H14" s="12"/>
      <c r="I14" s="13">
        <v>32.229999999999997</v>
      </c>
      <c r="J14" s="12">
        <v>32.229999999999997</v>
      </c>
      <c r="K14" s="12"/>
      <c r="L14" s="12"/>
      <c r="M14" s="12"/>
      <c r="N14" s="12"/>
      <c r="O14" s="12"/>
      <c r="P14" s="14" t="s">
        <v>18</v>
      </c>
      <c r="Q14" s="16"/>
    </row>
    <row r="15" spans="1:17" s="4" customFormat="1" x14ac:dyDescent="0.25">
      <c r="A15" s="14">
        <v>12</v>
      </c>
      <c r="B15" s="12" t="s">
        <v>37</v>
      </c>
      <c r="C15" s="17" t="s">
        <v>38</v>
      </c>
      <c r="D15" s="12">
        <v>1</v>
      </c>
      <c r="E15" s="12"/>
      <c r="F15" s="12"/>
      <c r="G15" s="12"/>
      <c r="H15" s="12"/>
      <c r="I15" s="13">
        <v>3.27</v>
      </c>
      <c r="J15" s="12">
        <v>3.27</v>
      </c>
      <c r="K15" s="12"/>
      <c r="L15" s="12"/>
      <c r="M15" s="12"/>
      <c r="N15" s="12"/>
      <c r="O15" s="12"/>
      <c r="P15" s="14" t="s">
        <v>39</v>
      </c>
    </row>
    <row r="16" spans="1:17" s="4" customFormat="1" x14ac:dyDescent="0.25">
      <c r="A16" s="14">
        <v>13</v>
      </c>
      <c r="B16" s="12" t="s">
        <v>16</v>
      </c>
      <c r="C16" s="17" t="s">
        <v>40</v>
      </c>
      <c r="D16" s="12">
        <v>1</v>
      </c>
      <c r="E16" s="12"/>
      <c r="F16" s="12"/>
      <c r="G16" s="12"/>
      <c r="H16" s="12"/>
      <c r="I16" s="13">
        <v>14.85</v>
      </c>
      <c r="J16" s="12">
        <v>14.85</v>
      </c>
      <c r="K16" s="12"/>
      <c r="L16" s="12"/>
      <c r="M16" s="12"/>
      <c r="N16" s="12"/>
      <c r="O16" s="12"/>
      <c r="P16" s="14" t="s">
        <v>39</v>
      </c>
    </row>
    <row r="17" spans="1:89" s="4" customFormat="1" x14ac:dyDescent="0.25">
      <c r="A17" s="14">
        <v>14</v>
      </c>
      <c r="B17" s="12" t="s">
        <v>41</v>
      </c>
      <c r="C17" s="17" t="s">
        <v>42</v>
      </c>
      <c r="D17" s="12"/>
      <c r="E17" s="12"/>
      <c r="F17" s="12">
        <v>1</v>
      </c>
      <c r="G17" s="12"/>
      <c r="H17" s="12"/>
      <c r="I17" s="13">
        <v>3</v>
      </c>
      <c r="J17" s="12">
        <v>3</v>
      </c>
      <c r="K17" s="12"/>
      <c r="L17" s="12"/>
      <c r="M17" s="12"/>
      <c r="N17" s="12"/>
      <c r="O17" s="12"/>
      <c r="P17" s="14" t="s">
        <v>39</v>
      </c>
    </row>
    <row r="18" spans="1:89" s="21" customFormat="1" x14ac:dyDescent="0.25">
      <c r="A18" s="20">
        <v>15</v>
      </c>
      <c r="B18" s="18" t="s">
        <v>43</v>
      </c>
      <c r="C18" s="19" t="s">
        <v>44</v>
      </c>
      <c r="D18" s="18"/>
      <c r="E18" s="18"/>
      <c r="F18" s="18"/>
      <c r="G18" s="18"/>
      <c r="H18" s="18">
        <v>1</v>
      </c>
      <c r="I18" s="18">
        <v>1.61</v>
      </c>
      <c r="J18" s="18">
        <v>1.61</v>
      </c>
      <c r="K18" s="18"/>
      <c r="L18" s="18"/>
      <c r="M18" s="18"/>
      <c r="N18" s="18">
        <v>1</v>
      </c>
      <c r="O18" s="18"/>
      <c r="P18" s="20" t="s">
        <v>39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s="21" customFormat="1" x14ac:dyDescent="0.25">
      <c r="A19" s="20">
        <v>16</v>
      </c>
      <c r="B19" s="18" t="s">
        <v>45</v>
      </c>
      <c r="C19" s="19" t="s">
        <v>46</v>
      </c>
      <c r="D19" s="18"/>
      <c r="E19" s="18"/>
      <c r="F19" s="18"/>
      <c r="G19" s="18"/>
      <c r="H19" s="18">
        <v>1</v>
      </c>
      <c r="I19" s="22">
        <v>1.82</v>
      </c>
      <c r="J19" s="18">
        <v>1.82</v>
      </c>
      <c r="K19" s="18"/>
      <c r="L19" s="18"/>
      <c r="M19" s="18"/>
      <c r="N19" s="18"/>
      <c r="O19" s="18"/>
      <c r="P19" s="20" t="s">
        <v>39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s="21" customFormat="1" x14ac:dyDescent="0.25">
      <c r="A20" s="20">
        <v>17</v>
      </c>
      <c r="B20" s="18" t="s">
        <v>47</v>
      </c>
      <c r="C20" s="19" t="s">
        <v>48</v>
      </c>
      <c r="D20" s="18"/>
      <c r="E20" s="18">
        <v>1</v>
      </c>
      <c r="F20" s="18"/>
      <c r="G20" s="18"/>
      <c r="H20" s="18"/>
      <c r="I20" s="22">
        <v>33</v>
      </c>
      <c r="J20" s="18"/>
      <c r="K20" s="18">
        <v>33</v>
      </c>
      <c r="L20" s="18"/>
      <c r="M20" s="18"/>
      <c r="N20" s="18"/>
      <c r="O20" s="18"/>
      <c r="P20" s="20" t="s">
        <v>39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s="21" customFormat="1" x14ac:dyDescent="0.25">
      <c r="A21" s="20">
        <v>18</v>
      </c>
      <c r="B21" s="18" t="s">
        <v>49</v>
      </c>
      <c r="C21" s="19" t="s">
        <v>50</v>
      </c>
      <c r="D21" s="18"/>
      <c r="E21" s="18">
        <v>1</v>
      </c>
      <c r="F21" s="18"/>
      <c r="G21" s="18"/>
      <c r="H21" s="18"/>
      <c r="I21" s="22">
        <v>21.92</v>
      </c>
      <c r="J21" s="18"/>
      <c r="K21" s="18">
        <v>21.92</v>
      </c>
      <c r="L21" s="18"/>
      <c r="M21" s="18"/>
      <c r="N21" s="18"/>
      <c r="O21" s="18"/>
      <c r="P21" s="20" t="s">
        <v>39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s="21" customFormat="1" x14ac:dyDescent="0.25">
      <c r="A22" s="20">
        <v>19</v>
      </c>
      <c r="B22" s="18" t="s">
        <v>45</v>
      </c>
      <c r="C22" s="19" t="s">
        <v>51</v>
      </c>
      <c r="D22" s="18"/>
      <c r="E22" s="18"/>
      <c r="F22" s="18"/>
      <c r="G22" s="18"/>
      <c r="H22" s="18">
        <v>1</v>
      </c>
      <c r="I22" s="22">
        <v>1.36</v>
      </c>
      <c r="J22" s="18">
        <v>1.36</v>
      </c>
      <c r="K22" s="18"/>
      <c r="L22" s="18"/>
      <c r="M22" s="18"/>
      <c r="N22" s="18"/>
      <c r="O22" s="18"/>
      <c r="P22" s="20" t="s">
        <v>39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s="21" customFormat="1" x14ac:dyDescent="0.25">
      <c r="A23" s="20">
        <v>20</v>
      </c>
      <c r="B23" s="18" t="s">
        <v>43</v>
      </c>
      <c r="C23" s="19" t="s">
        <v>52</v>
      </c>
      <c r="D23" s="18"/>
      <c r="E23" s="18"/>
      <c r="F23" s="18"/>
      <c r="G23" s="18"/>
      <c r="H23" s="18">
        <v>1</v>
      </c>
      <c r="I23" s="22">
        <v>1.51</v>
      </c>
      <c r="J23" s="18">
        <v>1.51</v>
      </c>
      <c r="K23" s="18"/>
      <c r="L23" s="18"/>
      <c r="M23" s="18"/>
      <c r="N23" s="18">
        <v>1</v>
      </c>
      <c r="O23" s="18"/>
      <c r="P23" s="20" t="s">
        <v>39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s="21" customFormat="1" x14ac:dyDescent="0.25">
      <c r="A24" s="20">
        <v>21</v>
      </c>
      <c r="B24" s="18" t="s">
        <v>49</v>
      </c>
      <c r="C24" s="19" t="s">
        <v>53</v>
      </c>
      <c r="D24" s="18"/>
      <c r="E24" s="18">
        <v>1</v>
      </c>
      <c r="F24" s="18"/>
      <c r="G24" s="18"/>
      <c r="H24" s="18"/>
      <c r="I24" s="22">
        <v>21.27</v>
      </c>
      <c r="J24" s="18"/>
      <c r="K24" s="18">
        <v>21.27</v>
      </c>
      <c r="L24" s="18"/>
      <c r="M24" s="18"/>
      <c r="N24" s="18"/>
      <c r="O24" s="18"/>
      <c r="P24" s="20" t="s">
        <v>39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s="21" customFormat="1" x14ac:dyDescent="0.25">
      <c r="A25" s="20">
        <v>22</v>
      </c>
      <c r="B25" s="18" t="s">
        <v>45</v>
      </c>
      <c r="C25" s="19" t="s">
        <v>54</v>
      </c>
      <c r="D25" s="18"/>
      <c r="E25" s="18"/>
      <c r="F25" s="18"/>
      <c r="G25" s="18"/>
      <c r="H25" s="18">
        <v>1</v>
      </c>
      <c r="I25" s="22">
        <v>1.36</v>
      </c>
      <c r="J25" s="18">
        <v>1.36</v>
      </c>
      <c r="K25" s="18"/>
      <c r="L25" s="18"/>
      <c r="M25" s="18"/>
      <c r="N25" s="18"/>
      <c r="O25" s="18"/>
      <c r="P25" s="20" t="s">
        <v>39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21" customFormat="1" x14ac:dyDescent="0.25">
      <c r="A26" s="20">
        <v>23</v>
      </c>
      <c r="B26" s="18" t="s">
        <v>43</v>
      </c>
      <c r="C26" s="19" t="s">
        <v>55</v>
      </c>
      <c r="D26" s="18"/>
      <c r="E26" s="18"/>
      <c r="F26" s="18"/>
      <c r="G26" s="18"/>
      <c r="H26" s="18">
        <v>1</v>
      </c>
      <c r="I26" s="22">
        <v>1.51</v>
      </c>
      <c r="J26" s="18">
        <v>1.51</v>
      </c>
      <c r="K26" s="18"/>
      <c r="L26" s="18"/>
      <c r="M26" s="18"/>
      <c r="N26" s="18">
        <v>1</v>
      </c>
      <c r="O26" s="18"/>
      <c r="P26" s="20" t="s">
        <v>39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21" customFormat="1" x14ac:dyDescent="0.25">
      <c r="A27" s="20">
        <v>24</v>
      </c>
      <c r="B27" s="18" t="s">
        <v>56</v>
      </c>
      <c r="C27" s="19" t="s">
        <v>57</v>
      </c>
      <c r="D27" s="18"/>
      <c r="E27" s="18">
        <v>1</v>
      </c>
      <c r="F27" s="18"/>
      <c r="G27" s="18"/>
      <c r="H27" s="18"/>
      <c r="I27" s="22">
        <v>14.8</v>
      </c>
      <c r="J27" s="18"/>
      <c r="K27" s="18">
        <v>14.8</v>
      </c>
      <c r="L27" s="18"/>
      <c r="M27" s="18"/>
      <c r="N27" s="18"/>
      <c r="O27" s="18"/>
      <c r="P27" s="20" t="s">
        <v>39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s="21" customFormat="1" x14ac:dyDescent="0.25">
      <c r="A28" s="20">
        <v>25</v>
      </c>
      <c r="B28" s="18" t="s">
        <v>58</v>
      </c>
      <c r="C28" s="19" t="s">
        <v>59</v>
      </c>
      <c r="D28" s="18"/>
      <c r="E28" s="18">
        <v>1</v>
      </c>
      <c r="F28" s="18"/>
      <c r="G28" s="18"/>
      <c r="H28" s="18"/>
      <c r="I28" s="22">
        <v>21.77</v>
      </c>
      <c r="J28" s="18"/>
      <c r="K28" s="18">
        <v>21.77</v>
      </c>
      <c r="L28" s="18"/>
      <c r="M28" s="18"/>
      <c r="N28" s="18"/>
      <c r="O28" s="18"/>
      <c r="P28" s="20" t="s">
        <v>39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s="21" customFormat="1" x14ac:dyDescent="0.25">
      <c r="A29" s="20">
        <v>26</v>
      </c>
      <c r="B29" s="18" t="s">
        <v>60</v>
      </c>
      <c r="C29" s="19" t="s">
        <v>61</v>
      </c>
      <c r="D29" s="18"/>
      <c r="E29" s="18"/>
      <c r="F29" s="18"/>
      <c r="G29" s="18"/>
      <c r="H29" s="18">
        <v>1</v>
      </c>
      <c r="I29" s="22">
        <v>2.63</v>
      </c>
      <c r="J29" s="18">
        <v>2.63</v>
      </c>
      <c r="K29" s="18"/>
      <c r="L29" s="18"/>
      <c r="M29" s="18">
        <v>1</v>
      </c>
      <c r="N29" s="18"/>
      <c r="O29" s="18">
        <v>1</v>
      </c>
      <c r="P29" s="20" t="s">
        <v>39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s="4" customFormat="1" x14ac:dyDescent="0.25">
      <c r="A30" s="14">
        <v>27</v>
      </c>
      <c r="B30" s="12" t="s">
        <v>35</v>
      </c>
      <c r="C30" s="17" t="s">
        <v>62</v>
      </c>
      <c r="D30" s="12">
        <v>1</v>
      </c>
      <c r="E30" s="12"/>
      <c r="F30" s="12"/>
      <c r="G30" s="12"/>
      <c r="H30" s="12"/>
      <c r="I30" s="23">
        <v>46.11</v>
      </c>
      <c r="J30" s="12">
        <v>46.11</v>
      </c>
      <c r="K30" s="12"/>
      <c r="L30" s="12"/>
      <c r="M30" s="12"/>
      <c r="N30" s="12"/>
      <c r="O30" s="12"/>
      <c r="P30" s="14" t="s">
        <v>39</v>
      </c>
    </row>
    <row r="31" spans="1:89" s="4" customFormat="1" x14ac:dyDescent="0.25">
      <c r="A31" s="14">
        <v>28</v>
      </c>
      <c r="B31" s="12" t="s">
        <v>35</v>
      </c>
      <c r="C31" s="17" t="s">
        <v>63</v>
      </c>
      <c r="D31" s="12">
        <v>1</v>
      </c>
      <c r="E31" s="12"/>
      <c r="F31" s="12"/>
      <c r="G31" s="12"/>
      <c r="H31" s="12"/>
      <c r="I31" s="23">
        <v>33.299999999999997</v>
      </c>
      <c r="J31" s="12">
        <v>33.299999999999997</v>
      </c>
      <c r="K31" s="12"/>
      <c r="L31" s="12"/>
      <c r="M31" s="12"/>
      <c r="N31" s="12"/>
      <c r="O31" s="12"/>
      <c r="P31" s="14" t="s">
        <v>39</v>
      </c>
    </row>
    <row r="32" spans="1:89" s="25" customFormat="1" x14ac:dyDescent="0.25">
      <c r="A32" s="18">
        <v>29</v>
      </c>
      <c r="B32" s="18" t="s">
        <v>64</v>
      </c>
      <c r="C32" s="19" t="s">
        <v>65</v>
      </c>
      <c r="D32" s="18"/>
      <c r="E32" s="18">
        <v>1</v>
      </c>
      <c r="F32" s="18"/>
      <c r="G32" s="18"/>
      <c r="H32" s="18"/>
      <c r="I32" s="22">
        <v>5.07</v>
      </c>
      <c r="J32" s="18"/>
      <c r="K32" s="18">
        <v>5.07</v>
      </c>
      <c r="L32" s="18"/>
      <c r="M32" s="18"/>
      <c r="N32" s="18"/>
      <c r="O32" s="18"/>
      <c r="P32" s="20" t="s">
        <v>39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</row>
    <row r="33" spans="1:89" s="21" customFormat="1" x14ac:dyDescent="0.25">
      <c r="A33" s="20">
        <v>30</v>
      </c>
      <c r="B33" s="18" t="s">
        <v>66</v>
      </c>
      <c r="C33" s="19" t="s">
        <v>67</v>
      </c>
      <c r="D33" s="18"/>
      <c r="E33" s="18">
        <v>1</v>
      </c>
      <c r="F33" s="18"/>
      <c r="G33" s="18"/>
      <c r="H33" s="18"/>
      <c r="I33" s="22">
        <v>24.95</v>
      </c>
      <c r="J33" s="18"/>
      <c r="K33" s="18">
        <v>24.95</v>
      </c>
      <c r="L33" s="18"/>
      <c r="M33" s="18"/>
      <c r="N33" s="18"/>
      <c r="O33" s="18"/>
      <c r="P33" s="20" t="s">
        <v>39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s="21" customFormat="1" x14ac:dyDescent="0.25">
      <c r="A34" s="20">
        <v>31</v>
      </c>
      <c r="B34" s="18" t="s">
        <v>64</v>
      </c>
      <c r="C34" s="19" t="s">
        <v>68</v>
      </c>
      <c r="D34" s="18"/>
      <c r="E34" s="18">
        <v>1</v>
      </c>
      <c r="F34" s="18"/>
      <c r="G34" s="18"/>
      <c r="H34" s="18"/>
      <c r="I34" s="22">
        <v>4.32</v>
      </c>
      <c r="J34" s="18"/>
      <c r="K34" s="18">
        <v>4.32</v>
      </c>
      <c r="L34" s="18"/>
      <c r="M34" s="18"/>
      <c r="N34" s="18"/>
      <c r="O34" s="18"/>
      <c r="P34" s="20" t="s">
        <v>39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s="21" customFormat="1" x14ac:dyDescent="0.25">
      <c r="A35" s="20">
        <v>32</v>
      </c>
      <c r="B35" s="18" t="s">
        <v>69</v>
      </c>
      <c r="C35" s="19" t="s">
        <v>70</v>
      </c>
      <c r="D35" s="18"/>
      <c r="E35" s="18">
        <v>1</v>
      </c>
      <c r="F35" s="18"/>
      <c r="G35" s="18"/>
      <c r="H35" s="18"/>
      <c r="I35" s="22">
        <v>28.24</v>
      </c>
      <c r="J35" s="18"/>
      <c r="K35" s="18">
        <v>28.24</v>
      </c>
      <c r="L35" s="18"/>
      <c r="M35" s="18"/>
      <c r="N35" s="18"/>
      <c r="O35" s="18"/>
      <c r="P35" s="20" t="s">
        <v>39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s="21" customFormat="1" x14ac:dyDescent="0.25">
      <c r="A36" s="20">
        <v>33</v>
      </c>
      <c r="B36" s="18" t="s">
        <v>71</v>
      </c>
      <c r="C36" s="19" t="s">
        <v>72</v>
      </c>
      <c r="D36" s="18"/>
      <c r="E36" s="18">
        <v>1</v>
      </c>
      <c r="F36" s="18"/>
      <c r="G36" s="18"/>
      <c r="H36" s="18"/>
      <c r="I36" s="22">
        <v>27.25</v>
      </c>
      <c r="J36" s="18"/>
      <c r="K36" s="18">
        <v>27.25</v>
      </c>
      <c r="L36" s="18"/>
      <c r="M36" s="18"/>
      <c r="N36" s="18"/>
      <c r="O36" s="18"/>
      <c r="P36" s="20" t="s">
        <v>39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4" customFormat="1" x14ac:dyDescent="0.25">
      <c r="A37" s="14">
        <v>34</v>
      </c>
      <c r="B37" s="10" t="s">
        <v>475</v>
      </c>
      <c r="C37" s="17" t="s">
        <v>73</v>
      </c>
      <c r="D37" s="12">
        <v>1</v>
      </c>
      <c r="E37" s="12"/>
      <c r="F37" s="12"/>
      <c r="G37" s="12"/>
      <c r="H37" s="12"/>
      <c r="I37" s="23">
        <f>51.84+21.77</f>
        <v>73.61</v>
      </c>
      <c r="J37" s="12">
        <v>21.77</v>
      </c>
      <c r="K37" s="12"/>
      <c r="L37" s="12"/>
      <c r="M37" s="12"/>
      <c r="N37" s="12"/>
      <c r="O37" s="12"/>
      <c r="P37" s="14" t="s">
        <v>39</v>
      </c>
    </row>
    <row r="38" spans="1:89" s="4" customFormat="1" x14ac:dyDescent="0.25">
      <c r="A38" s="14">
        <v>35</v>
      </c>
      <c r="B38" s="12" t="s">
        <v>74</v>
      </c>
      <c r="C38" s="17" t="s">
        <v>75</v>
      </c>
      <c r="D38" s="12"/>
      <c r="E38" s="12"/>
      <c r="F38" s="12">
        <v>1</v>
      </c>
      <c r="G38" s="12"/>
      <c r="H38" s="12"/>
      <c r="I38" s="23">
        <v>7.34</v>
      </c>
      <c r="J38" s="12">
        <v>7.34</v>
      </c>
      <c r="K38" s="12"/>
      <c r="L38" s="12"/>
      <c r="M38" s="12"/>
      <c r="N38" s="12"/>
      <c r="O38" s="12"/>
      <c r="P38" s="14" t="s">
        <v>39</v>
      </c>
    </row>
    <row r="39" spans="1:89" s="4" customFormat="1" x14ac:dyDescent="0.25">
      <c r="A39" s="14">
        <v>36</v>
      </c>
      <c r="B39" s="12" t="s">
        <v>35</v>
      </c>
      <c r="C39" s="17" t="s">
        <v>76</v>
      </c>
      <c r="D39" s="12">
        <v>1</v>
      </c>
      <c r="E39" s="12"/>
      <c r="F39" s="12"/>
      <c r="G39" s="12"/>
      <c r="H39" s="12"/>
      <c r="I39" s="23">
        <v>12.33</v>
      </c>
      <c r="J39" s="12">
        <v>12.33</v>
      </c>
      <c r="K39" s="12"/>
      <c r="L39" s="12"/>
      <c r="M39" s="12"/>
      <c r="N39" s="12"/>
      <c r="O39" s="12"/>
      <c r="P39" s="14" t="s">
        <v>39</v>
      </c>
    </row>
    <row r="40" spans="1:89" s="4" customFormat="1" x14ac:dyDescent="0.25">
      <c r="A40" s="14">
        <v>37</v>
      </c>
      <c r="B40" s="12" t="s">
        <v>35</v>
      </c>
      <c r="C40" s="17" t="s">
        <v>77</v>
      </c>
      <c r="D40" s="12">
        <v>1</v>
      </c>
      <c r="E40" s="12"/>
      <c r="F40" s="12"/>
      <c r="G40" s="12"/>
      <c r="H40" s="12"/>
      <c r="I40" s="23">
        <v>14.48</v>
      </c>
      <c r="J40" s="12"/>
      <c r="K40" s="12">
        <v>14.48</v>
      </c>
      <c r="L40" s="12"/>
      <c r="M40" s="12"/>
      <c r="N40" s="12"/>
      <c r="O40" s="12"/>
      <c r="P40" s="14" t="s">
        <v>39</v>
      </c>
    </row>
    <row r="41" spans="1:89" s="4" customFormat="1" x14ac:dyDescent="0.25">
      <c r="A41" s="14">
        <v>38</v>
      </c>
      <c r="B41" s="12" t="s">
        <v>19</v>
      </c>
      <c r="C41" s="17" t="s">
        <v>78</v>
      </c>
      <c r="D41" s="12"/>
      <c r="E41" s="12"/>
      <c r="F41" s="12">
        <v>1</v>
      </c>
      <c r="G41" s="12"/>
      <c r="H41" s="12"/>
      <c r="I41" s="23">
        <v>8.69</v>
      </c>
      <c r="J41" s="12"/>
      <c r="K41" s="12">
        <v>8.69</v>
      </c>
      <c r="L41" s="12"/>
      <c r="M41" s="12"/>
      <c r="N41" s="12"/>
      <c r="O41" s="12"/>
      <c r="P41" s="14" t="s">
        <v>39</v>
      </c>
    </row>
    <row r="42" spans="1:89" s="4" customFormat="1" x14ac:dyDescent="0.25">
      <c r="A42" s="14">
        <v>39</v>
      </c>
      <c r="B42" s="12" t="s">
        <v>19</v>
      </c>
      <c r="C42" s="17" t="s">
        <v>79</v>
      </c>
      <c r="D42" s="12"/>
      <c r="E42" s="12"/>
      <c r="F42" s="12">
        <v>1</v>
      </c>
      <c r="G42" s="12"/>
      <c r="H42" s="12"/>
      <c r="I42" s="23">
        <v>8.69</v>
      </c>
      <c r="J42" s="12"/>
      <c r="K42" s="12">
        <v>8.69</v>
      </c>
      <c r="L42" s="12"/>
      <c r="M42" s="12"/>
      <c r="N42" s="12"/>
      <c r="O42" s="12"/>
      <c r="P42" s="14" t="s">
        <v>39</v>
      </c>
    </row>
    <row r="43" spans="1:89" s="4" customFormat="1" x14ac:dyDescent="0.25">
      <c r="A43" s="14">
        <v>40</v>
      </c>
      <c r="B43" s="12" t="s">
        <v>80</v>
      </c>
      <c r="C43" s="17" t="s">
        <v>81</v>
      </c>
      <c r="D43" s="12">
        <v>1</v>
      </c>
      <c r="E43" s="12"/>
      <c r="F43" s="12"/>
      <c r="G43" s="12"/>
      <c r="H43" s="12"/>
      <c r="I43" s="23">
        <v>3.89</v>
      </c>
      <c r="J43" s="12">
        <v>3.89</v>
      </c>
      <c r="K43" s="12"/>
      <c r="L43" s="12"/>
      <c r="M43" s="12"/>
      <c r="N43" s="12"/>
      <c r="O43" s="12"/>
      <c r="P43" s="14" t="s">
        <v>39</v>
      </c>
    </row>
    <row r="44" spans="1:89" s="4" customFormat="1" x14ac:dyDescent="0.25">
      <c r="A44" s="14">
        <v>41</v>
      </c>
      <c r="B44" s="12" t="s">
        <v>82</v>
      </c>
      <c r="C44" s="17" t="s">
        <v>83</v>
      </c>
      <c r="D44" s="12"/>
      <c r="E44" s="12"/>
      <c r="F44" s="12"/>
      <c r="G44" s="12">
        <v>1</v>
      </c>
      <c r="H44" s="12"/>
      <c r="I44" s="23">
        <v>10.41</v>
      </c>
      <c r="J44" s="12"/>
      <c r="K44" s="12">
        <v>10.41</v>
      </c>
      <c r="L44" s="12"/>
      <c r="M44" s="12"/>
      <c r="N44" s="12"/>
      <c r="O44" s="12"/>
      <c r="P44" s="14" t="s">
        <v>39</v>
      </c>
    </row>
    <row r="45" spans="1:89" s="21" customFormat="1" x14ac:dyDescent="0.25">
      <c r="A45" s="20">
        <v>42</v>
      </c>
      <c r="B45" s="18" t="s">
        <v>84</v>
      </c>
      <c r="C45" s="19" t="s">
        <v>85</v>
      </c>
      <c r="D45" s="18"/>
      <c r="E45" s="18">
        <v>1</v>
      </c>
      <c r="F45" s="18"/>
      <c r="G45" s="18"/>
      <c r="H45" s="18"/>
      <c r="I45" s="22">
        <v>25.79</v>
      </c>
      <c r="J45" s="18"/>
      <c r="K45" s="18"/>
      <c r="L45" s="18">
        <v>25.79</v>
      </c>
      <c r="M45" s="18"/>
      <c r="N45" s="18"/>
      <c r="O45" s="18"/>
      <c r="P45" s="20" t="s">
        <v>39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s="21" customFormat="1" x14ac:dyDescent="0.25">
      <c r="A46" s="20">
        <v>43</v>
      </c>
      <c r="B46" s="18" t="s">
        <v>86</v>
      </c>
      <c r="C46" s="19" t="s">
        <v>87</v>
      </c>
      <c r="D46" s="18"/>
      <c r="E46" s="18">
        <v>1</v>
      </c>
      <c r="F46" s="18"/>
      <c r="G46" s="18"/>
      <c r="H46" s="18"/>
      <c r="I46" s="22">
        <v>33.700000000000003</v>
      </c>
      <c r="J46" s="18"/>
      <c r="K46" s="18">
        <v>33.700000000000003</v>
      </c>
      <c r="L46" s="18"/>
      <c r="M46" s="18"/>
      <c r="N46" s="18"/>
      <c r="O46" s="18"/>
      <c r="P46" s="20" t="s">
        <v>39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s="4" customFormat="1" x14ac:dyDescent="0.25">
      <c r="A47" s="14">
        <v>44</v>
      </c>
      <c r="B47" s="12" t="s">
        <v>35</v>
      </c>
      <c r="C47" s="17" t="s">
        <v>88</v>
      </c>
      <c r="D47" s="12">
        <v>1</v>
      </c>
      <c r="E47" s="12"/>
      <c r="F47" s="12"/>
      <c r="G47" s="12"/>
      <c r="H47" s="12"/>
      <c r="I47" s="23">
        <v>8.09</v>
      </c>
      <c r="J47" s="12">
        <v>8.09</v>
      </c>
      <c r="K47" s="12"/>
      <c r="L47" s="12"/>
      <c r="M47" s="12"/>
      <c r="N47" s="12"/>
      <c r="O47" s="12"/>
      <c r="P47" s="14" t="s">
        <v>39</v>
      </c>
    </row>
    <row r="48" spans="1:89" s="4" customFormat="1" x14ac:dyDescent="0.25">
      <c r="A48" s="14">
        <v>45</v>
      </c>
      <c r="B48" s="12" t="s">
        <v>35</v>
      </c>
      <c r="C48" s="17" t="s">
        <v>89</v>
      </c>
      <c r="D48" s="12">
        <v>1</v>
      </c>
      <c r="E48" s="12"/>
      <c r="F48" s="12"/>
      <c r="G48" s="12"/>
      <c r="H48" s="12"/>
      <c r="I48" s="23">
        <v>28.16</v>
      </c>
      <c r="J48" s="12">
        <v>28.16</v>
      </c>
      <c r="K48" s="12"/>
      <c r="L48" s="12"/>
      <c r="M48" s="12"/>
      <c r="N48" s="12"/>
      <c r="O48" s="12"/>
      <c r="P48" s="14" t="s">
        <v>39</v>
      </c>
    </row>
    <row r="49" spans="1:89" s="21" customFormat="1" x14ac:dyDescent="0.25">
      <c r="A49" s="20">
        <v>46</v>
      </c>
      <c r="B49" s="18" t="s">
        <v>90</v>
      </c>
      <c r="C49" s="19" t="s">
        <v>91</v>
      </c>
      <c r="D49" s="18"/>
      <c r="E49" s="18">
        <v>1</v>
      </c>
      <c r="F49" s="18"/>
      <c r="G49" s="18"/>
      <c r="H49" s="18"/>
      <c r="I49" s="22">
        <v>26.4</v>
      </c>
      <c r="J49" s="18"/>
      <c r="K49" s="18">
        <v>26.4</v>
      </c>
      <c r="L49" s="18"/>
      <c r="M49" s="18"/>
      <c r="N49" s="18"/>
      <c r="O49" s="18"/>
      <c r="P49" s="20" t="s">
        <v>39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s="21" customFormat="1" x14ac:dyDescent="0.25">
      <c r="A50" s="20">
        <v>47</v>
      </c>
      <c r="B50" s="18" t="s">
        <v>92</v>
      </c>
      <c r="C50" s="19" t="s">
        <v>93</v>
      </c>
      <c r="D50" s="18"/>
      <c r="E50" s="18">
        <v>1</v>
      </c>
      <c r="F50" s="18"/>
      <c r="G50" s="18"/>
      <c r="H50" s="18"/>
      <c r="I50" s="22">
        <v>16.22</v>
      </c>
      <c r="J50" s="18"/>
      <c r="K50" s="18">
        <v>16.22</v>
      </c>
      <c r="L50" s="18"/>
      <c r="M50" s="18"/>
      <c r="N50" s="18"/>
      <c r="O50" s="18"/>
      <c r="P50" s="20" t="s">
        <v>39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s="21" customFormat="1" x14ac:dyDescent="0.25">
      <c r="A51" s="20">
        <v>48</v>
      </c>
      <c r="B51" s="18" t="s">
        <v>94</v>
      </c>
      <c r="C51" s="19" t="s">
        <v>95</v>
      </c>
      <c r="D51" s="18"/>
      <c r="E51" s="18"/>
      <c r="F51" s="18"/>
      <c r="G51" s="18">
        <v>1</v>
      </c>
      <c r="H51" s="18"/>
      <c r="I51" s="22">
        <v>13.97</v>
      </c>
      <c r="J51" s="18"/>
      <c r="K51" s="18">
        <v>13.97</v>
      </c>
      <c r="L51" s="18"/>
      <c r="M51" s="18"/>
      <c r="N51" s="18"/>
      <c r="O51" s="18"/>
      <c r="P51" s="20" t="s">
        <v>39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s="21" customFormat="1" x14ac:dyDescent="0.25">
      <c r="A52" s="20">
        <v>49</v>
      </c>
      <c r="B52" s="18" t="s">
        <v>92</v>
      </c>
      <c r="C52" s="19" t="s">
        <v>96</v>
      </c>
      <c r="D52" s="18"/>
      <c r="E52" s="18">
        <v>1</v>
      </c>
      <c r="F52" s="18"/>
      <c r="G52" s="18"/>
      <c r="H52" s="18"/>
      <c r="I52" s="22">
        <v>18.57</v>
      </c>
      <c r="J52" s="18"/>
      <c r="K52" s="18">
        <v>18.57</v>
      </c>
      <c r="L52" s="18"/>
      <c r="M52" s="18"/>
      <c r="N52" s="18"/>
      <c r="O52" s="18"/>
      <c r="P52" s="20" t="s">
        <v>39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s="21" customFormat="1" x14ac:dyDescent="0.25">
      <c r="A53" s="20">
        <v>50</v>
      </c>
      <c r="B53" s="18" t="s">
        <v>97</v>
      </c>
      <c r="C53" s="19" t="s">
        <v>98</v>
      </c>
      <c r="D53" s="18"/>
      <c r="E53" s="18">
        <v>1</v>
      </c>
      <c r="F53" s="18"/>
      <c r="G53" s="18"/>
      <c r="H53" s="18"/>
      <c r="I53" s="22">
        <v>66.13</v>
      </c>
      <c r="J53" s="18">
        <v>66.13</v>
      </c>
      <c r="K53" s="18"/>
      <c r="L53" s="18"/>
      <c r="M53" s="18"/>
      <c r="N53" s="18"/>
      <c r="O53" s="18"/>
      <c r="P53" s="20" t="s">
        <v>39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s="21" customFormat="1" x14ac:dyDescent="0.25">
      <c r="A54" s="20">
        <v>51</v>
      </c>
      <c r="B54" s="18" t="s">
        <v>99</v>
      </c>
      <c r="C54" s="19" t="s">
        <v>100</v>
      </c>
      <c r="D54" s="18"/>
      <c r="E54" s="18"/>
      <c r="F54" s="18"/>
      <c r="G54" s="18"/>
      <c r="H54" s="18">
        <v>1</v>
      </c>
      <c r="I54" s="22">
        <v>2.8</v>
      </c>
      <c r="J54" s="18">
        <v>2.8</v>
      </c>
      <c r="K54" s="18"/>
      <c r="L54" s="18"/>
      <c r="M54" s="18"/>
      <c r="N54" s="18"/>
      <c r="O54" s="18"/>
      <c r="P54" s="20" t="s">
        <v>39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s="21" customFormat="1" x14ac:dyDescent="0.25">
      <c r="A55" s="20">
        <v>52</v>
      </c>
      <c r="B55" s="18" t="s">
        <v>101</v>
      </c>
      <c r="C55" s="19" t="s">
        <v>102</v>
      </c>
      <c r="D55" s="18"/>
      <c r="E55" s="18"/>
      <c r="F55" s="18"/>
      <c r="G55" s="18"/>
      <c r="H55" s="18">
        <v>1</v>
      </c>
      <c r="I55" s="22">
        <v>3.29</v>
      </c>
      <c r="J55" s="18">
        <v>3.29</v>
      </c>
      <c r="K55" s="18"/>
      <c r="L55" s="18"/>
      <c r="M55" s="18">
        <v>1</v>
      </c>
      <c r="N55" s="18"/>
      <c r="O55" s="18">
        <v>1</v>
      </c>
      <c r="P55" s="20" t="s">
        <v>39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s="21" customFormat="1" x14ac:dyDescent="0.25">
      <c r="A56" s="20">
        <v>53</v>
      </c>
      <c r="B56" s="18" t="s">
        <v>103</v>
      </c>
      <c r="C56" s="19" t="s">
        <v>104</v>
      </c>
      <c r="D56" s="18"/>
      <c r="E56" s="18"/>
      <c r="F56" s="18"/>
      <c r="G56" s="18"/>
      <c r="H56" s="18">
        <v>1</v>
      </c>
      <c r="I56" s="22">
        <v>5.03</v>
      </c>
      <c r="J56" s="18">
        <v>5.03</v>
      </c>
      <c r="K56" s="18"/>
      <c r="L56" s="18"/>
      <c r="M56" s="18">
        <v>1</v>
      </c>
      <c r="N56" s="18"/>
      <c r="O56" s="18">
        <v>1</v>
      </c>
      <c r="P56" s="20" t="s">
        <v>39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s="21" customFormat="1" x14ac:dyDescent="0.25">
      <c r="A57" s="20">
        <v>54</v>
      </c>
      <c r="B57" s="18" t="s">
        <v>105</v>
      </c>
      <c r="C57" s="19" t="s">
        <v>106</v>
      </c>
      <c r="D57" s="18"/>
      <c r="E57" s="18"/>
      <c r="F57" s="18"/>
      <c r="G57" s="18"/>
      <c r="H57" s="18">
        <v>1</v>
      </c>
      <c r="I57" s="22">
        <v>2.82</v>
      </c>
      <c r="J57" s="18">
        <v>2.82</v>
      </c>
      <c r="K57" s="18"/>
      <c r="L57" s="18"/>
      <c r="M57" s="18"/>
      <c r="N57" s="18"/>
      <c r="O57" s="18"/>
      <c r="P57" s="20" t="s">
        <v>39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s="21" customFormat="1" x14ac:dyDescent="0.25">
      <c r="A58" s="20">
        <v>55</v>
      </c>
      <c r="B58" s="18" t="s">
        <v>107</v>
      </c>
      <c r="C58" s="19" t="s">
        <v>108</v>
      </c>
      <c r="D58" s="18"/>
      <c r="E58" s="18"/>
      <c r="F58" s="18"/>
      <c r="G58" s="18"/>
      <c r="H58" s="18">
        <v>1</v>
      </c>
      <c r="I58" s="22">
        <v>2.02</v>
      </c>
      <c r="J58" s="18">
        <v>2.02</v>
      </c>
      <c r="K58" s="18"/>
      <c r="L58" s="18"/>
      <c r="M58" s="18"/>
      <c r="N58" s="18"/>
      <c r="O58" s="18"/>
      <c r="P58" s="20" t="s">
        <v>39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s="21" customFormat="1" x14ac:dyDescent="0.25">
      <c r="A59" s="20">
        <v>56</v>
      </c>
      <c r="B59" s="18" t="s">
        <v>109</v>
      </c>
      <c r="C59" s="19" t="s">
        <v>110</v>
      </c>
      <c r="D59" s="18"/>
      <c r="E59" s="18">
        <v>1</v>
      </c>
      <c r="F59" s="18"/>
      <c r="G59" s="18"/>
      <c r="H59" s="18"/>
      <c r="I59" s="22">
        <v>13.05</v>
      </c>
      <c r="J59" s="18"/>
      <c r="K59" s="18">
        <v>13.05</v>
      </c>
      <c r="L59" s="18"/>
      <c r="M59" s="18"/>
      <c r="N59" s="18"/>
      <c r="O59" s="18"/>
      <c r="P59" s="20" t="s">
        <v>39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s="21" customFormat="1" x14ac:dyDescent="0.25">
      <c r="A60" s="20">
        <v>57</v>
      </c>
      <c r="B60" s="18" t="s">
        <v>111</v>
      </c>
      <c r="C60" s="19" t="s">
        <v>112</v>
      </c>
      <c r="D60" s="18"/>
      <c r="E60" s="18">
        <v>1</v>
      </c>
      <c r="F60" s="18"/>
      <c r="G60" s="18"/>
      <c r="H60" s="18"/>
      <c r="I60" s="22">
        <v>13.76</v>
      </c>
      <c r="J60" s="18"/>
      <c r="K60" s="18">
        <v>13.76</v>
      </c>
      <c r="L60" s="18"/>
      <c r="M60" s="18"/>
      <c r="N60" s="18"/>
      <c r="O60" s="18"/>
      <c r="P60" s="20" t="s">
        <v>39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s="21" customFormat="1" x14ac:dyDescent="0.25">
      <c r="A61" s="20">
        <v>58</v>
      </c>
      <c r="B61" s="18" t="s">
        <v>113</v>
      </c>
      <c r="C61" s="19" t="s">
        <v>114</v>
      </c>
      <c r="D61" s="18"/>
      <c r="E61" s="18">
        <v>1</v>
      </c>
      <c r="F61" s="18"/>
      <c r="G61" s="18"/>
      <c r="H61" s="18"/>
      <c r="I61" s="22">
        <v>10.63</v>
      </c>
      <c r="J61" s="18"/>
      <c r="K61" s="18">
        <v>10.63</v>
      </c>
      <c r="L61" s="18"/>
      <c r="M61" s="18"/>
      <c r="N61" s="18"/>
      <c r="O61" s="18"/>
      <c r="P61" s="20" t="s">
        <v>39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21" customFormat="1" x14ac:dyDescent="0.25">
      <c r="A62" s="20">
        <v>59</v>
      </c>
      <c r="B62" s="18" t="s">
        <v>113</v>
      </c>
      <c r="C62" s="19" t="s">
        <v>115</v>
      </c>
      <c r="D62" s="18"/>
      <c r="E62" s="18">
        <v>1</v>
      </c>
      <c r="F62" s="18"/>
      <c r="G62" s="18"/>
      <c r="H62" s="18"/>
      <c r="I62" s="22">
        <v>12.1</v>
      </c>
      <c r="J62" s="18"/>
      <c r="K62" s="18">
        <v>12.1</v>
      </c>
      <c r="L62" s="18"/>
      <c r="M62" s="18"/>
      <c r="N62" s="18"/>
      <c r="O62" s="18"/>
      <c r="P62" s="20" t="s">
        <v>39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s="21" customFormat="1" x14ac:dyDescent="0.25">
      <c r="A63" s="18">
        <v>60</v>
      </c>
      <c r="B63" s="18" t="s">
        <v>116</v>
      </c>
      <c r="C63" s="19" t="s">
        <v>117</v>
      </c>
      <c r="D63" s="18"/>
      <c r="E63" s="18"/>
      <c r="F63" s="18"/>
      <c r="G63" s="18">
        <v>1</v>
      </c>
      <c r="H63" s="18"/>
      <c r="I63" s="22">
        <v>8.59</v>
      </c>
      <c r="J63" s="18"/>
      <c r="K63" s="18">
        <v>8.59</v>
      </c>
      <c r="L63" s="18"/>
      <c r="M63" s="18"/>
      <c r="N63" s="18"/>
      <c r="O63" s="18"/>
      <c r="P63" s="20" t="s">
        <v>39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s="4" customFormat="1" x14ac:dyDescent="0.25">
      <c r="A64" s="14">
        <v>61</v>
      </c>
      <c r="B64" s="12" t="s">
        <v>19</v>
      </c>
      <c r="C64" s="17" t="s">
        <v>118</v>
      </c>
      <c r="D64" s="12"/>
      <c r="E64" s="12"/>
      <c r="F64" s="12">
        <v>1</v>
      </c>
      <c r="G64" s="12"/>
      <c r="H64" s="12"/>
      <c r="I64" s="23">
        <v>8.59</v>
      </c>
      <c r="J64" s="12"/>
      <c r="K64" s="12">
        <v>8.59</v>
      </c>
      <c r="L64" s="12"/>
      <c r="M64" s="12"/>
      <c r="N64" s="12"/>
      <c r="O64" s="12"/>
      <c r="P64" s="14" t="s">
        <v>39</v>
      </c>
    </row>
    <row r="65" spans="1:89" s="21" customFormat="1" x14ac:dyDescent="0.25">
      <c r="A65" s="20">
        <v>62</v>
      </c>
      <c r="B65" s="18" t="s">
        <v>105</v>
      </c>
      <c r="C65" s="19" t="s">
        <v>119</v>
      </c>
      <c r="D65" s="18"/>
      <c r="E65" s="18"/>
      <c r="F65" s="18"/>
      <c r="G65" s="18"/>
      <c r="H65" s="18">
        <v>1</v>
      </c>
      <c r="I65" s="22">
        <v>3.09</v>
      </c>
      <c r="J65" s="18">
        <v>3.09</v>
      </c>
      <c r="K65" s="18"/>
      <c r="L65" s="18"/>
      <c r="M65" s="18"/>
      <c r="N65" s="18"/>
      <c r="O65" s="18"/>
      <c r="P65" s="20" t="s">
        <v>39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21" customFormat="1" x14ac:dyDescent="0.25">
      <c r="A66" s="20">
        <v>63</v>
      </c>
      <c r="B66" s="18" t="s">
        <v>107</v>
      </c>
      <c r="C66" s="19" t="s">
        <v>120</v>
      </c>
      <c r="D66" s="18"/>
      <c r="E66" s="18"/>
      <c r="F66" s="18"/>
      <c r="G66" s="18"/>
      <c r="H66" s="18">
        <v>1</v>
      </c>
      <c r="I66" s="22">
        <v>4.95</v>
      </c>
      <c r="J66" s="18">
        <v>4.95</v>
      </c>
      <c r="K66" s="18"/>
      <c r="L66" s="18"/>
      <c r="M66" s="18">
        <v>1</v>
      </c>
      <c r="N66" s="18"/>
      <c r="O66" s="18">
        <v>1</v>
      </c>
      <c r="P66" s="20" t="s">
        <v>39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21" customFormat="1" x14ac:dyDescent="0.25">
      <c r="A67" s="20">
        <v>64</v>
      </c>
      <c r="B67" s="18" t="s">
        <v>99</v>
      </c>
      <c r="C67" s="19" t="s">
        <v>121</v>
      </c>
      <c r="D67" s="18"/>
      <c r="E67" s="18"/>
      <c r="F67" s="18"/>
      <c r="G67" s="18"/>
      <c r="H67" s="18">
        <v>1</v>
      </c>
      <c r="I67" s="22">
        <v>3.02</v>
      </c>
      <c r="J67" s="18">
        <v>3.02</v>
      </c>
      <c r="K67" s="18"/>
      <c r="L67" s="18"/>
      <c r="M67" s="18"/>
      <c r="N67" s="18"/>
      <c r="O67" s="18"/>
      <c r="P67" s="20" t="s">
        <v>39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s="21" customFormat="1" x14ac:dyDescent="0.25">
      <c r="A68" s="20">
        <v>65</v>
      </c>
      <c r="B68" s="18" t="s">
        <v>101</v>
      </c>
      <c r="C68" s="19" t="s">
        <v>122</v>
      </c>
      <c r="D68" s="18"/>
      <c r="E68" s="18"/>
      <c r="F68" s="18"/>
      <c r="G68" s="18"/>
      <c r="H68" s="18">
        <v>1</v>
      </c>
      <c r="I68" s="22">
        <v>5.84</v>
      </c>
      <c r="J68" s="18">
        <v>5.84</v>
      </c>
      <c r="K68" s="18"/>
      <c r="L68" s="18"/>
      <c r="M68" s="18">
        <v>1</v>
      </c>
      <c r="N68" s="18"/>
      <c r="O68" s="18">
        <v>1</v>
      </c>
      <c r="P68" s="20" t="s">
        <v>39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s="21" customFormat="1" x14ac:dyDescent="0.25">
      <c r="A69" s="20">
        <v>66</v>
      </c>
      <c r="B69" s="18" t="s">
        <v>101</v>
      </c>
      <c r="C69" s="19" t="s">
        <v>123</v>
      </c>
      <c r="D69" s="18"/>
      <c r="E69" s="18"/>
      <c r="F69" s="18"/>
      <c r="G69" s="18"/>
      <c r="H69" s="18">
        <v>1</v>
      </c>
      <c r="I69" s="22">
        <v>6.2</v>
      </c>
      <c r="J69" s="18">
        <v>6.2</v>
      </c>
      <c r="K69" s="18"/>
      <c r="L69" s="18"/>
      <c r="M69" s="18"/>
      <c r="N69" s="18"/>
      <c r="O69" s="18"/>
      <c r="P69" s="20" t="s">
        <v>39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s="21" customFormat="1" x14ac:dyDescent="0.25">
      <c r="A70" s="20">
        <v>67</v>
      </c>
      <c r="B70" s="18" t="s">
        <v>99</v>
      </c>
      <c r="C70" s="19" t="s">
        <v>124</v>
      </c>
      <c r="D70" s="18"/>
      <c r="E70" s="18"/>
      <c r="F70" s="18"/>
      <c r="G70" s="18"/>
      <c r="H70" s="18">
        <v>1</v>
      </c>
      <c r="I70" s="22">
        <v>3.02</v>
      </c>
      <c r="J70" s="18">
        <v>3.02</v>
      </c>
      <c r="K70" s="18"/>
      <c r="L70" s="18"/>
      <c r="M70" s="18"/>
      <c r="N70" s="18"/>
      <c r="O70" s="18"/>
      <c r="P70" s="20" t="s">
        <v>39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21" customFormat="1" x14ac:dyDescent="0.25">
      <c r="A71" s="20">
        <v>68</v>
      </c>
      <c r="B71" s="18" t="s">
        <v>105</v>
      </c>
      <c r="C71" s="19" t="s">
        <v>125</v>
      </c>
      <c r="D71" s="18"/>
      <c r="E71" s="18"/>
      <c r="F71" s="18"/>
      <c r="G71" s="18"/>
      <c r="H71" s="18">
        <v>1</v>
      </c>
      <c r="I71" s="22">
        <v>3.09</v>
      </c>
      <c r="J71" s="18">
        <v>3.09</v>
      </c>
      <c r="K71" s="18"/>
      <c r="L71" s="18"/>
      <c r="M71" s="18"/>
      <c r="N71" s="18"/>
      <c r="O71" s="18"/>
      <c r="P71" s="20" t="s">
        <v>39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s="21" customFormat="1" x14ac:dyDescent="0.25">
      <c r="A72" s="20">
        <v>69</v>
      </c>
      <c r="B72" s="18" t="s">
        <v>107</v>
      </c>
      <c r="C72" s="19" t="s">
        <v>126</v>
      </c>
      <c r="D72" s="18"/>
      <c r="E72" s="18"/>
      <c r="F72" s="18"/>
      <c r="G72" s="18"/>
      <c r="H72" s="18">
        <v>1</v>
      </c>
      <c r="I72" s="22">
        <v>5.2</v>
      </c>
      <c r="J72" s="18">
        <v>5.2</v>
      </c>
      <c r="K72" s="18"/>
      <c r="L72" s="18"/>
      <c r="M72" s="18"/>
      <c r="N72" s="18"/>
      <c r="O72" s="18"/>
      <c r="P72" s="20" t="s">
        <v>39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s="21" customFormat="1" x14ac:dyDescent="0.25">
      <c r="A73" s="20">
        <v>70</v>
      </c>
      <c r="B73" s="18" t="s">
        <v>127</v>
      </c>
      <c r="C73" s="19" t="s">
        <v>128</v>
      </c>
      <c r="D73" s="18"/>
      <c r="E73" s="18">
        <v>1</v>
      </c>
      <c r="F73" s="18"/>
      <c r="G73" s="18"/>
      <c r="H73" s="18"/>
      <c r="I73" s="22">
        <v>9.76</v>
      </c>
      <c r="J73" s="18"/>
      <c r="K73" s="18">
        <v>9.76</v>
      </c>
      <c r="L73" s="18"/>
      <c r="M73" s="18"/>
      <c r="N73" s="18"/>
      <c r="O73" s="18"/>
      <c r="P73" s="20" t="s">
        <v>39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s="21" customFormat="1" x14ac:dyDescent="0.25">
      <c r="A74" s="20">
        <v>71</v>
      </c>
      <c r="B74" s="18" t="s">
        <v>127</v>
      </c>
      <c r="C74" s="19" t="s">
        <v>129</v>
      </c>
      <c r="D74" s="18"/>
      <c r="E74" s="18">
        <v>1</v>
      </c>
      <c r="F74" s="18"/>
      <c r="G74" s="18"/>
      <c r="H74" s="18"/>
      <c r="I74" s="22">
        <v>9.76</v>
      </c>
      <c r="J74" s="18"/>
      <c r="K74" s="18">
        <v>9.76</v>
      </c>
      <c r="L74" s="18"/>
      <c r="M74" s="18"/>
      <c r="N74" s="18"/>
      <c r="O74" s="18"/>
      <c r="P74" s="20" t="s">
        <v>39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s="21" customFormat="1" x14ac:dyDescent="0.25">
      <c r="A75" s="20">
        <v>72</v>
      </c>
      <c r="B75" s="18" t="s">
        <v>130</v>
      </c>
      <c r="C75" s="19" t="s">
        <v>131</v>
      </c>
      <c r="D75" s="18"/>
      <c r="E75" s="18"/>
      <c r="F75" s="18"/>
      <c r="G75" s="18">
        <v>1</v>
      </c>
      <c r="H75" s="18"/>
      <c r="I75" s="22">
        <v>11.68</v>
      </c>
      <c r="J75" s="18"/>
      <c r="K75" s="18">
        <v>11.68</v>
      </c>
      <c r="L75" s="18"/>
      <c r="M75" s="18"/>
      <c r="N75" s="18"/>
      <c r="O75" s="18"/>
      <c r="P75" s="20" t="s">
        <v>39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s="21" customFormat="1" ht="15" customHeight="1" x14ac:dyDescent="0.25">
      <c r="A76" s="20">
        <v>73</v>
      </c>
      <c r="B76" s="18" t="s">
        <v>132</v>
      </c>
      <c r="C76" s="19" t="s">
        <v>133</v>
      </c>
      <c r="D76" s="18"/>
      <c r="E76" s="18">
        <v>1</v>
      </c>
      <c r="F76" s="18"/>
      <c r="G76" s="18"/>
      <c r="H76" s="18"/>
      <c r="I76" s="22">
        <v>7.62</v>
      </c>
      <c r="J76" s="18"/>
      <c r="K76" s="18">
        <v>7.62</v>
      </c>
      <c r="L76" s="18"/>
      <c r="M76" s="18"/>
      <c r="N76" s="18"/>
      <c r="O76" s="18"/>
      <c r="P76" s="20" t="s">
        <v>39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s="21" customFormat="1" x14ac:dyDescent="0.25">
      <c r="A77" s="20">
        <v>74</v>
      </c>
      <c r="B77" s="18" t="s">
        <v>130</v>
      </c>
      <c r="C77" s="19" t="s">
        <v>134</v>
      </c>
      <c r="D77" s="18"/>
      <c r="E77" s="18"/>
      <c r="F77" s="18"/>
      <c r="G77" s="18">
        <v>1</v>
      </c>
      <c r="H77" s="18"/>
      <c r="I77" s="22">
        <v>10.61</v>
      </c>
      <c r="J77" s="18"/>
      <c r="K77" s="18">
        <v>10.61</v>
      </c>
      <c r="L77" s="18"/>
      <c r="M77" s="18"/>
      <c r="N77" s="18"/>
      <c r="O77" s="18"/>
      <c r="P77" s="20" t="s">
        <v>39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s="21" customFormat="1" ht="18.75" x14ac:dyDescent="0.3">
      <c r="A78" s="20">
        <v>75</v>
      </c>
      <c r="B78" s="18" t="s">
        <v>130</v>
      </c>
      <c r="C78" s="19" t="s">
        <v>135</v>
      </c>
      <c r="D78" s="18"/>
      <c r="E78" s="18"/>
      <c r="F78" s="18"/>
      <c r="G78" s="18">
        <v>1</v>
      </c>
      <c r="H78" s="18"/>
      <c r="I78" s="22">
        <v>10.61</v>
      </c>
      <c r="J78" s="18"/>
      <c r="K78" s="18">
        <v>10.61</v>
      </c>
      <c r="L78" s="18"/>
      <c r="M78" s="18"/>
      <c r="N78" s="18"/>
      <c r="O78" s="18"/>
      <c r="P78" s="20" t="s">
        <v>39</v>
      </c>
      <c r="Q78" s="16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s="4" customFormat="1" x14ac:dyDescent="0.25">
      <c r="A79" s="14">
        <v>76</v>
      </c>
      <c r="B79" s="10" t="s">
        <v>475</v>
      </c>
      <c r="C79" s="17" t="s">
        <v>136</v>
      </c>
      <c r="D79" s="12">
        <v>1</v>
      </c>
      <c r="E79" s="12"/>
      <c r="F79" s="12"/>
      <c r="G79" s="12"/>
      <c r="H79" s="12"/>
      <c r="I79" s="23">
        <f>12.12+51.84</f>
        <v>63.96</v>
      </c>
      <c r="J79" s="12">
        <v>12.12</v>
      </c>
      <c r="K79" s="12"/>
      <c r="L79" s="12"/>
      <c r="M79" s="12"/>
      <c r="N79" s="12"/>
      <c r="O79" s="12"/>
      <c r="P79" s="14" t="s">
        <v>137</v>
      </c>
    </row>
    <row r="80" spans="1:89" s="4" customFormat="1" x14ac:dyDescent="0.25">
      <c r="A80" s="14">
        <v>77</v>
      </c>
      <c r="B80" s="12" t="s">
        <v>35</v>
      </c>
      <c r="C80" s="17" t="s">
        <v>138</v>
      </c>
      <c r="D80" s="12">
        <v>1</v>
      </c>
      <c r="E80" s="12"/>
      <c r="F80" s="12"/>
      <c r="G80" s="12"/>
      <c r="H80" s="12"/>
      <c r="I80" s="23">
        <v>45.02</v>
      </c>
      <c r="J80" s="12"/>
      <c r="K80" s="12">
        <v>45.02</v>
      </c>
      <c r="L80" s="12"/>
      <c r="M80" s="12"/>
      <c r="N80" s="12"/>
      <c r="O80" s="12"/>
      <c r="P80" s="14" t="s">
        <v>137</v>
      </c>
    </row>
    <row r="81" spans="1:16" s="4" customFormat="1" x14ac:dyDescent="0.25">
      <c r="A81" s="14">
        <v>78</v>
      </c>
      <c r="B81" s="12" t="s">
        <v>35</v>
      </c>
      <c r="C81" s="17" t="s">
        <v>139</v>
      </c>
      <c r="D81" s="12">
        <v>1</v>
      </c>
      <c r="E81" s="12"/>
      <c r="F81" s="12"/>
      <c r="G81" s="12"/>
      <c r="H81" s="12"/>
      <c r="I81" s="23">
        <v>5.4</v>
      </c>
      <c r="J81" s="12"/>
      <c r="K81" s="12">
        <v>5.4</v>
      </c>
      <c r="L81" s="12"/>
      <c r="M81" s="12"/>
      <c r="N81" s="12"/>
      <c r="O81" s="12"/>
      <c r="P81" s="14" t="s">
        <v>137</v>
      </c>
    </row>
    <row r="82" spans="1:16" s="4" customFormat="1" x14ac:dyDescent="0.25">
      <c r="A82" s="14">
        <v>79</v>
      </c>
      <c r="B82" s="12" t="s">
        <v>35</v>
      </c>
      <c r="C82" s="17" t="s">
        <v>140</v>
      </c>
      <c r="D82" s="12">
        <v>1</v>
      </c>
      <c r="E82" s="12"/>
      <c r="F82" s="12"/>
      <c r="G82" s="12"/>
      <c r="H82" s="12"/>
      <c r="I82" s="23">
        <v>35.76</v>
      </c>
      <c r="J82" s="12"/>
      <c r="K82" s="12">
        <v>35.76</v>
      </c>
      <c r="L82" s="12"/>
      <c r="M82" s="12"/>
      <c r="N82" s="12"/>
      <c r="O82" s="12"/>
      <c r="P82" s="14" t="s">
        <v>137</v>
      </c>
    </row>
    <row r="83" spans="1:16" s="4" customFormat="1" x14ac:dyDescent="0.25">
      <c r="A83" s="14">
        <v>80</v>
      </c>
      <c r="B83" s="12" t="s">
        <v>141</v>
      </c>
      <c r="C83" s="17" t="s">
        <v>142</v>
      </c>
      <c r="D83" s="12"/>
      <c r="E83" s="12">
        <v>1</v>
      </c>
      <c r="F83" s="12"/>
      <c r="G83" s="12"/>
      <c r="H83" s="12"/>
      <c r="I83" s="23">
        <v>33</v>
      </c>
      <c r="J83" s="12"/>
      <c r="K83" s="12">
        <v>33</v>
      </c>
      <c r="L83" s="12"/>
      <c r="M83" s="12"/>
      <c r="N83" s="12"/>
      <c r="O83" s="12"/>
      <c r="P83" s="14" t="s">
        <v>137</v>
      </c>
    </row>
    <row r="84" spans="1:16" s="4" customFormat="1" x14ac:dyDescent="0.25">
      <c r="A84" s="14">
        <v>81</v>
      </c>
      <c r="B84" s="12" t="s">
        <v>143</v>
      </c>
      <c r="C84" s="17" t="s">
        <v>144</v>
      </c>
      <c r="D84" s="12"/>
      <c r="E84" s="12">
        <v>1</v>
      </c>
      <c r="F84" s="12"/>
      <c r="G84" s="12"/>
      <c r="H84" s="12"/>
      <c r="I84" s="23">
        <v>28.7</v>
      </c>
      <c r="J84" s="12"/>
      <c r="K84" s="12">
        <v>28.7</v>
      </c>
      <c r="L84" s="12"/>
      <c r="M84" s="12"/>
      <c r="N84" s="12"/>
      <c r="O84" s="12"/>
      <c r="P84" s="14" t="s">
        <v>137</v>
      </c>
    </row>
    <row r="85" spans="1:16" s="4" customFormat="1" x14ac:dyDescent="0.25">
      <c r="A85" s="14">
        <v>82</v>
      </c>
      <c r="B85" s="12" t="s">
        <v>145</v>
      </c>
      <c r="C85" s="17" t="s">
        <v>146</v>
      </c>
      <c r="D85" s="12"/>
      <c r="E85" s="12">
        <v>1</v>
      </c>
      <c r="F85" s="12"/>
      <c r="G85" s="12"/>
      <c r="H85" s="12"/>
      <c r="I85" s="23">
        <v>14.62</v>
      </c>
      <c r="J85" s="12"/>
      <c r="K85" s="12">
        <v>14.62</v>
      </c>
      <c r="L85" s="12"/>
      <c r="M85" s="12"/>
      <c r="N85" s="12"/>
      <c r="O85" s="12"/>
      <c r="P85" s="14" t="s">
        <v>137</v>
      </c>
    </row>
    <row r="86" spans="1:16" s="4" customFormat="1" ht="30" x14ac:dyDescent="0.25">
      <c r="A86" s="14">
        <v>83</v>
      </c>
      <c r="B86" s="26" t="s">
        <v>147</v>
      </c>
      <c r="C86" s="17" t="s">
        <v>148</v>
      </c>
      <c r="D86" s="12"/>
      <c r="E86" s="12">
        <v>1</v>
      </c>
      <c r="F86" s="12"/>
      <c r="G86" s="12"/>
      <c r="H86" s="12"/>
      <c r="I86" s="23">
        <v>21.45</v>
      </c>
      <c r="J86" s="12"/>
      <c r="K86" s="12">
        <v>21.45</v>
      </c>
      <c r="L86" s="12"/>
      <c r="M86" s="12"/>
      <c r="N86" s="12"/>
      <c r="O86" s="12"/>
      <c r="P86" s="14" t="s">
        <v>137</v>
      </c>
    </row>
    <row r="87" spans="1:16" s="4" customFormat="1" ht="30" x14ac:dyDescent="0.25">
      <c r="A87" s="14">
        <v>84</v>
      </c>
      <c r="B87" s="26" t="s">
        <v>147</v>
      </c>
      <c r="C87" s="17" t="s">
        <v>149</v>
      </c>
      <c r="D87" s="12"/>
      <c r="E87" s="12">
        <v>1</v>
      </c>
      <c r="F87" s="12"/>
      <c r="G87" s="12"/>
      <c r="H87" s="12"/>
      <c r="I87" s="23">
        <v>24.85</v>
      </c>
      <c r="J87" s="12"/>
      <c r="K87" s="12">
        <v>24.85</v>
      </c>
      <c r="L87" s="12"/>
      <c r="M87" s="12"/>
      <c r="N87" s="12"/>
      <c r="O87" s="12"/>
      <c r="P87" s="14" t="s">
        <v>137</v>
      </c>
    </row>
    <row r="88" spans="1:16" s="4" customFormat="1" x14ac:dyDescent="0.25">
      <c r="A88" s="14">
        <v>85</v>
      </c>
      <c r="B88" s="12" t="s">
        <v>35</v>
      </c>
      <c r="C88" s="17" t="s">
        <v>150</v>
      </c>
      <c r="D88" s="12">
        <v>1</v>
      </c>
      <c r="E88" s="12"/>
      <c r="F88" s="12"/>
      <c r="G88" s="12"/>
      <c r="H88" s="12"/>
      <c r="I88" s="23">
        <v>23.38</v>
      </c>
      <c r="J88" s="12"/>
      <c r="K88" s="12">
        <v>23.38</v>
      </c>
      <c r="L88" s="12"/>
      <c r="M88" s="12"/>
      <c r="N88" s="12"/>
      <c r="O88" s="12"/>
      <c r="P88" s="14" t="s">
        <v>137</v>
      </c>
    </row>
    <row r="89" spans="1:16" s="4" customFormat="1" x14ac:dyDescent="0.25">
      <c r="A89" s="14">
        <v>86</v>
      </c>
      <c r="B89" s="12" t="s">
        <v>64</v>
      </c>
      <c r="C89" s="17" t="s">
        <v>151</v>
      </c>
      <c r="D89" s="12"/>
      <c r="E89" s="12">
        <v>1</v>
      </c>
      <c r="F89" s="12"/>
      <c r="G89" s="12"/>
      <c r="H89" s="12"/>
      <c r="I89" s="23">
        <v>2.95</v>
      </c>
      <c r="J89" s="12"/>
      <c r="K89" s="12">
        <v>2.95</v>
      </c>
      <c r="L89" s="12"/>
      <c r="M89" s="12"/>
      <c r="N89" s="12"/>
      <c r="O89" s="12"/>
      <c r="P89" s="14" t="s">
        <v>137</v>
      </c>
    </row>
    <row r="90" spans="1:16" s="4" customFormat="1" ht="30" x14ac:dyDescent="0.25">
      <c r="A90" s="14">
        <v>87</v>
      </c>
      <c r="B90" s="26" t="s">
        <v>152</v>
      </c>
      <c r="C90" s="17" t="s">
        <v>153</v>
      </c>
      <c r="D90" s="12"/>
      <c r="E90" s="12">
        <v>1</v>
      </c>
      <c r="F90" s="12"/>
      <c r="G90" s="12"/>
      <c r="H90" s="12"/>
      <c r="I90" s="23">
        <v>25.83</v>
      </c>
      <c r="J90" s="12"/>
      <c r="K90" s="12">
        <v>25.83</v>
      </c>
      <c r="L90" s="12"/>
      <c r="M90" s="12"/>
      <c r="N90" s="12"/>
      <c r="O90" s="12"/>
      <c r="P90" s="14" t="s">
        <v>137</v>
      </c>
    </row>
    <row r="91" spans="1:16" s="4" customFormat="1" x14ac:dyDescent="0.25">
      <c r="A91" s="14">
        <v>88</v>
      </c>
      <c r="B91" s="12" t="s">
        <v>64</v>
      </c>
      <c r="C91" s="17" t="s">
        <v>154</v>
      </c>
      <c r="D91" s="12"/>
      <c r="E91" s="12">
        <v>1</v>
      </c>
      <c r="F91" s="12"/>
      <c r="G91" s="12"/>
      <c r="H91" s="12"/>
      <c r="I91" s="23">
        <v>5.09</v>
      </c>
      <c r="J91" s="12"/>
      <c r="K91" s="12">
        <v>5.09</v>
      </c>
      <c r="L91" s="12"/>
      <c r="M91" s="12"/>
      <c r="N91" s="12"/>
      <c r="O91" s="12"/>
      <c r="P91" s="14" t="s">
        <v>137</v>
      </c>
    </row>
    <row r="92" spans="1:16" s="4" customFormat="1" ht="30" x14ac:dyDescent="0.25">
      <c r="A92" s="14">
        <v>89</v>
      </c>
      <c r="B92" s="26" t="s">
        <v>155</v>
      </c>
      <c r="C92" s="17" t="s">
        <v>156</v>
      </c>
      <c r="D92" s="12"/>
      <c r="E92" s="12">
        <v>1</v>
      </c>
      <c r="F92" s="12"/>
      <c r="G92" s="12"/>
      <c r="H92" s="12"/>
      <c r="I92" s="23">
        <v>28.43</v>
      </c>
      <c r="J92" s="12"/>
      <c r="K92" s="12">
        <v>28.43</v>
      </c>
      <c r="L92" s="12"/>
      <c r="M92" s="12"/>
      <c r="N92" s="12"/>
      <c r="O92" s="12"/>
      <c r="P92" s="14" t="s">
        <v>137</v>
      </c>
    </row>
    <row r="93" spans="1:16" s="4" customFormat="1" ht="30" x14ac:dyDescent="0.25">
      <c r="A93" s="14">
        <v>90</v>
      </c>
      <c r="B93" s="26" t="s">
        <v>155</v>
      </c>
      <c r="C93" s="17" t="s">
        <v>157</v>
      </c>
      <c r="D93" s="12"/>
      <c r="E93" s="12">
        <v>1</v>
      </c>
      <c r="F93" s="12"/>
      <c r="G93" s="12"/>
      <c r="H93" s="12"/>
      <c r="I93" s="23">
        <v>28</v>
      </c>
      <c r="J93" s="12"/>
      <c r="K93" s="12">
        <v>28</v>
      </c>
      <c r="L93" s="12"/>
      <c r="M93" s="12"/>
      <c r="N93" s="12"/>
      <c r="O93" s="12"/>
      <c r="P93" s="14" t="s">
        <v>137</v>
      </c>
    </row>
    <row r="94" spans="1:16" s="4" customFormat="1" x14ac:dyDescent="0.25">
      <c r="A94" s="14">
        <v>91</v>
      </c>
      <c r="B94" s="12" t="s">
        <v>35</v>
      </c>
      <c r="C94" s="17" t="s">
        <v>158</v>
      </c>
      <c r="D94" s="12">
        <v>1</v>
      </c>
      <c r="E94" s="12"/>
      <c r="F94" s="12"/>
      <c r="G94" s="12"/>
      <c r="H94" s="12"/>
      <c r="I94" s="23">
        <v>11.28</v>
      </c>
      <c r="J94" s="12"/>
      <c r="K94" s="12">
        <v>11.28</v>
      </c>
      <c r="L94" s="12"/>
      <c r="M94" s="12"/>
      <c r="N94" s="12"/>
      <c r="O94" s="12"/>
      <c r="P94" s="14" t="s">
        <v>137</v>
      </c>
    </row>
    <row r="95" spans="1:16" s="4" customFormat="1" x14ac:dyDescent="0.25">
      <c r="A95" s="14">
        <v>92</v>
      </c>
      <c r="B95" s="12" t="s">
        <v>16</v>
      </c>
      <c r="C95" s="17" t="s">
        <v>159</v>
      </c>
      <c r="D95" s="12">
        <v>1</v>
      </c>
      <c r="E95" s="12"/>
      <c r="F95" s="12"/>
      <c r="G95" s="12"/>
      <c r="H95" s="12"/>
      <c r="I95" s="23">
        <v>14.08</v>
      </c>
      <c r="J95" s="12">
        <v>14.08</v>
      </c>
      <c r="K95" s="12"/>
      <c r="L95" s="12"/>
      <c r="M95" s="12"/>
      <c r="N95" s="12"/>
      <c r="O95" s="12"/>
      <c r="P95" s="14" t="s">
        <v>137</v>
      </c>
    </row>
    <row r="96" spans="1:16" s="4" customFormat="1" x14ac:dyDescent="0.25">
      <c r="A96" s="14">
        <v>93</v>
      </c>
      <c r="B96" s="12" t="s">
        <v>35</v>
      </c>
      <c r="C96" s="17" t="s">
        <v>160</v>
      </c>
      <c r="D96" s="12">
        <v>1</v>
      </c>
      <c r="E96" s="12"/>
      <c r="F96" s="12"/>
      <c r="G96" s="12"/>
      <c r="H96" s="12"/>
      <c r="I96" s="23">
        <v>28.77</v>
      </c>
      <c r="J96" s="12"/>
      <c r="K96" s="12">
        <v>28.77</v>
      </c>
      <c r="L96" s="12"/>
      <c r="M96" s="12"/>
      <c r="N96" s="12"/>
      <c r="O96" s="12"/>
      <c r="P96" s="14" t="s">
        <v>137</v>
      </c>
    </row>
    <row r="97" spans="1:16" s="4" customFormat="1" x14ac:dyDescent="0.25">
      <c r="A97" s="14">
        <v>94</v>
      </c>
      <c r="B97" s="12" t="s">
        <v>19</v>
      </c>
      <c r="C97" s="17" t="s">
        <v>161</v>
      </c>
      <c r="D97" s="12"/>
      <c r="E97" s="12"/>
      <c r="F97" s="12">
        <v>1</v>
      </c>
      <c r="G97" s="12"/>
      <c r="H97" s="12"/>
      <c r="I97" s="23">
        <v>9.9600000000000009</v>
      </c>
      <c r="J97" s="12"/>
      <c r="K97" s="12">
        <v>9.9600000000000009</v>
      </c>
      <c r="L97" s="12"/>
      <c r="M97" s="12"/>
      <c r="N97" s="12"/>
      <c r="O97" s="12"/>
      <c r="P97" s="14" t="s">
        <v>137</v>
      </c>
    </row>
    <row r="98" spans="1:16" s="4" customFormat="1" x14ac:dyDescent="0.25">
      <c r="A98" s="14">
        <v>95</v>
      </c>
      <c r="B98" s="12" t="s">
        <v>162</v>
      </c>
      <c r="C98" s="17" t="s">
        <v>163</v>
      </c>
      <c r="D98" s="12"/>
      <c r="E98" s="12"/>
      <c r="F98" s="12"/>
      <c r="G98" s="12">
        <v>1</v>
      </c>
      <c r="H98" s="12"/>
      <c r="I98" s="23">
        <v>30.72</v>
      </c>
      <c r="J98" s="12"/>
      <c r="K98" s="12"/>
      <c r="L98" s="12">
        <v>30.72</v>
      </c>
      <c r="M98" s="12"/>
      <c r="N98" s="12"/>
      <c r="O98" s="12"/>
      <c r="P98" s="14" t="s">
        <v>137</v>
      </c>
    </row>
    <row r="99" spans="1:16" s="4" customFormat="1" x14ac:dyDescent="0.25">
      <c r="A99" s="14">
        <v>96</v>
      </c>
      <c r="B99" s="12" t="s">
        <v>6</v>
      </c>
      <c r="C99" s="17" t="s">
        <v>164</v>
      </c>
      <c r="D99" s="12"/>
      <c r="E99" s="12"/>
      <c r="F99" s="12"/>
      <c r="G99" s="12">
        <v>1</v>
      </c>
      <c r="H99" s="12"/>
      <c r="I99" s="23">
        <v>19.760000000000002</v>
      </c>
      <c r="J99" s="12"/>
      <c r="K99" s="12"/>
      <c r="L99" s="12">
        <v>19.760000000000002</v>
      </c>
      <c r="M99" s="12"/>
      <c r="N99" s="12"/>
      <c r="O99" s="12"/>
      <c r="P99" s="14" t="s">
        <v>137</v>
      </c>
    </row>
    <row r="100" spans="1:16" s="4" customFormat="1" x14ac:dyDescent="0.25">
      <c r="A100" s="14">
        <v>97</v>
      </c>
      <c r="B100" s="12" t="s">
        <v>6</v>
      </c>
      <c r="C100" s="17" t="s">
        <v>165</v>
      </c>
      <c r="D100" s="12"/>
      <c r="E100" s="12"/>
      <c r="F100" s="12"/>
      <c r="G100" s="12">
        <v>1</v>
      </c>
      <c r="H100" s="12"/>
      <c r="I100" s="23">
        <v>19.79</v>
      </c>
      <c r="J100" s="12"/>
      <c r="K100" s="12"/>
      <c r="L100" s="12">
        <v>19.79</v>
      </c>
      <c r="M100" s="12"/>
      <c r="N100" s="12"/>
      <c r="O100" s="12"/>
      <c r="P100" s="14" t="s">
        <v>137</v>
      </c>
    </row>
    <row r="101" spans="1:16" s="4" customFormat="1" x14ac:dyDescent="0.25">
      <c r="A101" s="14">
        <v>98</v>
      </c>
      <c r="B101" s="12" t="s">
        <v>6</v>
      </c>
      <c r="C101" s="17" t="s">
        <v>166</v>
      </c>
      <c r="D101" s="12"/>
      <c r="E101" s="12"/>
      <c r="F101" s="12"/>
      <c r="G101" s="12">
        <v>1</v>
      </c>
      <c r="H101" s="12"/>
      <c r="I101" s="23">
        <v>19.760000000000002</v>
      </c>
      <c r="J101" s="12"/>
      <c r="K101" s="12"/>
      <c r="L101" s="12">
        <v>19.760000000000002</v>
      </c>
      <c r="M101" s="12"/>
      <c r="N101" s="12"/>
      <c r="O101" s="12"/>
      <c r="P101" s="14" t="s">
        <v>137</v>
      </c>
    </row>
    <row r="102" spans="1:16" s="4" customFormat="1" x14ac:dyDescent="0.25">
      <c r="A102" s="14">
        <v>99</v>
      </c>
      <c r="B102" s="12" t="s">
        <v>6</v>
      </c>
      <c r="C102" s="17" t="s">
        <v>167</v>
      </c>
      <c r="D102" s="12"/>
      <c r="E102" s="12"/>
      <c r="F102" s="12"/>
      <c r="G102" s="12">
        <v>1</v>
      </c>
      <c r="H102" s="12"/>
      <c r="I102" s="23">
        <v>17.809999999999999</v>
      </c>
      <c r="J102" s="12"/>
      <c r="K102" s="12"/>
      <c r="L102" s="12">
        <v>17.809999999999999</v>
      </c>
      <c r="M102" s="12"/>
      <c r="N102" s="12"/>
      <c r="O102" s="12"/>
      <c r="P102" s="14" t="s">
        <v>137</v>
      </c>
    </row>
    <row r="103" spans="1:16" s="4" customFormat="1" x14ac:dyDescent="0.25">
      <c r="A103" s="14">
        <v>100</v>
      </c>
      <c r="B103" s="12" t="s">
        <v>6</v>
      </c>
      <c r="C103" s="17" t="s">
        <v>168</v>
      </c>
      <c r="D103" s="12"/>
      <c r="E103" s="12"/>
      <c r="F103" s="12"/>
      <c r="G103" s="12">
        <v>1</v>
      </c>
      <c r="H103" s="12"/>
      <c r="I103" s="23">
        <v>18.850000000000001</v>
      </c>
      <c r="J103" s="12"/>
      <c r="K103" s="12"/>
      <c r="L103" s="12">
        <v>18.850000000000001</v>
      </c>
      <c r="M103" s="12"/>
      <c r="N103" s="12"/>
      <c r="O103" s="12"/>
      <c r="P103" s="14" t="s">
        <v>137</v>
      </c>
    </row>
    <row r="104" spans="1:16" s="4" customFormat="1" x14ac:dyDescent="0.25">
      <c r="A104" s="14">
        <v>101</v>
      </c>
      <c r="B104" s="12" t="s">
        <v>6</v>
      </c>
      <c r="C104" s="17" t="s">
        <v>169</v>
      </c>
      <c r="D104" s="12"/>
      <c r="E104" s="12"/>
      <c r="F104" s="12"/>
      <c r="G104" s="12">
        <v>1</v>
      </c>
      <c r="H104" s="12"/>
      <c r="I104" s="23">
        <v>18.899999999999999</v>
      </c>
      <c r="J104" s="12"/>
      <c r="K104" s="12"/>
      <c r="L104" s="12">
        <v>18.899999999999999</v>
      </c>
      <c r="M104" s="12"/>
      <c r="N104" s="12"/>
      <c r="O104" s="12"/>
      <c r="P104" s="14" t="s">
        <v>137</v>
      </c>
    </row>
    <row r="105" spans="1:16" s="4" customFormat="1" x14ac:dyDescent="0.25">
      <c r="A105" s="14">
        <v>102</v>
      </c>
      <c r="B105" s="12" t="s">
        <v>6</v>
      </c>
      <c r="C105" s="17" t="s">
        <v>170</v>
      </c>
      <c r="D105" s="12"/>
      <c r="E105" s="12"/>
      <c r="F105" s="12"/>
      <c r="G105" s="12">
        <v>1</v>
      </c>
      <c r="H105" s="12"/>
      <c r="I105" s="23">
        <v>20.97</v>
      </c>
      <c r="J105" s="12"/>
      <c r="K105" s="12"/>
      <c r="L105" s="12">
        <v>20.97</v>
      </c>
      <c r="M105" s="12"/>
      <c r="N105" s="12"/>
      <c r="O105" s="12"/>
      <c r="P105" s="14" t="s">
        <v>137</v>
      </c>
    </row>
    <row r="106" spans="1:16" s="4" customFormat="1" x14ac:dyDescent="0.25">
      <c r="A106" s="14">
        <v>103</v>
      </c>
      <c r="B106" s="12" t="s">
        <v>6</v>
      </c>
      <c r="C106" s="17" t="s">
        <v>171</v>
      </c>
      <c r="D106" s="12"/>
      <c r="E106" s="12"/>
      <c r="F106" s="12"/>
      <c r="G106" s="12">
        <v>1</v>
      </c>
      <c r="H106" s="12"/>
      <c r="I106" s="23">
        <v>20.76</v>
      </c>
      <c r="J106" s="12"/>
      <c r="K106" s="12"/>
      <c r="L106" s="12">
        <v>20.76</v>
      </c>
      <c r="M106" s="12"/>
      <c r="N106" s="12"/>
      <c r="O106" s="12"/>
      <c r="P106" s="14" t="s">
        <v>137</v>
      </c>
    </row>
    <row r="107" spans="1:16" s="4" customFormat="1" x14ac:dyDescent="0.25">
      <c r="A107" s="14">
        <v>104</v>
      </c>
      <c r="B107" s="12" t="s">
        <v>172</v>
      </c>
      <c r="C107" s="17" t="s">
        <v>173</v>
      </c>
      <c r="D107" s="12"/>
      <c r="E107" s="12"/>
      <c r="F107" s="12"/>
      <c r="G107" s="12">
        <v>1</v>
      </c>
      <c r="H107" s="12"/>
      <c r="I107" s="23">
        <v>28.52</v>
      </c>
      <c r="J107" s="12"/>
      <c r="K107" s="12">
        <v>28.52</v>
      </c>
      <c r="L107" s="12"/>
      <c r="M107" s="12"/>
      <c r="N107" s="12"/>
      <c r="O107" s="12"/>
      <c r="P107" s="14" t="s">
        <v>137</v>
      </c>
    </row>
    <row r="108" spans="1:16" s="4" customFormat="1" x14ac:dyDescent="0.25">
      <c r="A108" s="14">
        <v>105</v>
      </c>
      <c r="B108" s="12" t="s">
        <v>174</v>
      </c>
      <c r="C108" s="17" t="s">
        <v>175</v>
      </c>
      <c r="D108" s="12"/>
      <c r="E108" s="12"/>
      <c r="F108" s="12">
        <v>1</v>
      </c>
      <c r="G108" s="12"/>
      <c r="H108" s="12"/>
      <c r="I108" s="23">
        <v>4.76</v>
      </c>
      <c r="J108" s="12">
        <v>4.76</v>
      </c>
      <c r="K108" s="12"/>
      <c r="L108" s="12"/>
      <c r="M108" s="12"/>
      <c r="N108" s="12"/>
      <c r="O108" s="12"/>
      <c r="P108" s="14" t="s">
        <v>137</v>
      </c>
    </row>
    <row r="109" spans="1:16" s="4" customFormat="1" x14ac:dyDescent="0.25">
      <c r="A109" s="14">
        <v>106</v>
      </c>
      <c r="B109" s="12" t="s">
        <v>176</v>
      </c>
      <c r="C109" s="17" t="s">
        <v>177</v>
      </c>
      <c r="D109" s="12"/>
      <c r="E109" s="12">
        <v>1</v>
      </c>
      <c r="F109" s="12"/>
      <c r="G109" s="12"/>
      <c r="H109" s="12"/>
      <c r="I109" s="23">
        <v>5.4</v>
      </c>
      <c r="J109" s="12">
        <v>5.4</v>
      </c>
      <c r="K109" s="12"/>
      <c r="L109" s="12"/>
      <c r="M109" s="12"/>
      <c r="N109" s="12"/>
      <c r="O109" s="12"/>
      <c r="P109" s="14" t="s">
        <v>137</v>
      </c>
    </row>
    <row r="110" spans="1:16" s="4" customFormat="1" x14ac:dyDescent="0.25">
      <c r="A110" s="14">
        <v>107</v>
      </c>
      <c r="B110" s="12" t="s">
        <v>178</v>
      </c>
      <c r="C110" s="17" t="s">
        <v>179</v>
      </c>
      <c r="D110" s="12"/>
      <c r="E110" s="12"/>
      <c r="F110" s="12">
        <v>1</v>
      </c>
      <c r="G110" s="12"/>
      <c r="H110" s="12"/>
      <c r="I110" s="23">
        <v>28.02</v>
      </c>
      <c r="J110" s="12"/>
      <c r="K110" s="12">
        <v>28.02</v>
      </c>
      <c r="L110" s="12"/>
      <c r="M110" s="12"/>
      <c r="N110" s="12"/>
      <c r="O110" s="12"/>
      <c r="P110" s="14" t="s">
        <v>137</v>
      </c>
    </row>
    <row r="111" spans="1:16" s="4" customFormat="1" x14ac:dyDescent="0.25">
      <c r="A111" s="14">
        <v>108</v>
      </c>
      <c r="B111" s="12" t="s">
        <v>180</v>
      </c>
      <c r="C111" s="17" t="s">
        <v>181</v>
      </c>
      <c r="D111" s="12"/>
      <c r="E111" s="12">
        <v>1</v>
      </c>
      <c r="F111" s="12"/>
      <c r="G111" s="12"/>
      <c r="H111" s="12"/>
      <c r="I111" s="23">
        <v>6</v>
      </c>
      <c r="J111" s="12"/>
      <c r="K111" s="12">
        <v>6</v>
      </c>
      <c r="L111" s="12"/>
      <c r="M111" s="12"/>
      <c r="N111" s="12"/>
      <c r="O111" s="12"/>
      <c r="P111" s="14" t="s">
        <v>137</v>
      </c>
    </row>
    <row r="112" spans="1:16" s="4" customFormat="1" x14ac:dyDescent="0.25">
      <c r="A112" s="14">
        <v>109</v>
      </c>
      <c r="B112" s="12" t="s">
        <v>19</v>
      </c>
      <c r="C112" s="17" t="s">
        <v>182</v>
      </c>
      <c r="D112" s="12"/>
      <c r="E112" s="12"/>
      <c r="F112" s="12">
        <v>1</v>
      </c>
      <c r="G112" s="12"/>
      <c r="H112" s="12"/>
      <c r="I112" s="23">
        <v>9.24</v>
      </c>
      <c r="J112" s="12"/>
      <c r="K112" s="12">
        <v>9.24</v>
      </c>
      <c r="L112" s="12"/>
      <c r="M112" s="12"/>
      <c r="N112" s="12"/>
      <c r="O112" s="12"/>
      <c r="P112" s="14" t="s">
        <v>137</v>
      </c>
    </row>
    <row r="113" spans="1:16" s="4" customFormat="1" x14ac:dyDescent="0.25">
      <c r="A113" s="14">
        <v>110</v>
      </c>
      <c r="B113" s="12" t="s">
        <v>19</v>
      </c>
      <c r="C113" s="17" t="s">
        <v>183</v>
      </c>
      <c r="D113" s="12"/>
      <c r="E113" s="12"/>
      <c r="F113" s="12">
        <v>1</v>
      </c>
      <c r="G113" s="12"/>
      <c r="H113" s="12"/>
      <c r="I113" s="23">
        <v>9.17</v>
      </c>
      <c r="J113" s="12"/>
      <c r="K113" s="12">
        <v>9.17</v>
      </c>
      <c r="L113" s="12"/>
      <c r="M113" s="12"/>
      <c r="N113" s="12"/>
      <c r="O113" s="12"/>
      <c r="P113" s="14" t="s">
        <v>137</v>
      </c>
    </row>
    <row r="114" spans="1:16" s="4" customFormat="1" x14ac:dyDescent="0.25">
      <c r="A114" s="14">
        <v>111</v>
      </c>
      <c r="B114" s="12" t="s">
        <v>19</v>
      </c>
      <c r="C114" s="17" t="s">
        <v>184</v>
      </c>
      <c r="D114" s="12"/>
      <c r="E114" s="12"/>
      <c r="F114" s="12">
        <v>1</v>
      </c>
      <c r="G114" s="12"/>
      <c r="H114" s="12"/>
      <c r="I114" s="23">
        <v>9.17</v>
      </c>
      <c r="J114" s="12"/>
      <c r="K114" s="12">
        <v>9.17</v>
      </c>
      <c r="L114" s="12"/>
      <c r="M114" s="12"/>
      <c r="N114" s="12"/>
      <c r="O114" s="12"/>
      <c r="P114" s="14" t="s">
        <v>137</v>
      </c>
    </row>
    <row r="115" spans="1:16" s="4" customFormat="1" x14ac:dyDescent="0.25">
      <c r="A115" s="14">
        <v>112</v>
      </c>
      <c r="B115" s="12" t="s">
        <v>99</v>
      </c>
      <c r="C115" s="17" t="s">
        <v>185</v>
      </c>
      <c r="D115" s="12"/>
      <c r="E115" s="12"/>
      <c r="F115" s="12"/>
      <c r="G115" s="12"/>
      <c r="H115" s="12">
        <v>1</v>
      </c>
      <c r="I115" s="23">
        <v>2.73</v>
      </c>
      <c r="J115" s="12">
        <v>2.73</v>
      </c>
      <c r="K115" s="12"/>
      <c r="L115" s="12"/>
      <c r="M115" s="12"/>
      <c r="N115" s="12">
        <v>1</v>
      </c>
      <c r="O115" s="12"/>
      <c r="P115" s="14" t="s">
        <v>137</v>
      </c>
    </row>
    <row r="116" spans="1:16" s="4" customFormat="1" x14ac:dyDescent="0.25">
      <c r="A116" s="14">
        <v>113</v>
      </c>
      <c r="B116" s="12" t="s">
        <v>101</v>
      </c>
      <c r="C116" s="17" t="s">
        <v>186</v>
      </c>
      <c r="D116" s="12"/>
      <c r="E116" s="12"/>
      <c r="F116" s="12"/>
      <c r="G116" s="12"/>
      <c r="H116" s="12">
        <v>1</v>
      </c>
      <c r="I116" s="23">
        <v>1.48</v>
      </c>
      <c r="J116" s="12">
        <v>1.48</v>
      </c>
      <c r="K116" s="12"/>
      <c r="L116" s="12"/>
      <c r="M116" s="12"/>
      <c r="N116" s="12"/>
      <c r="O116" s="12">
        <v>1</v>
      </c>
      <c r="P116" s="14" t="s">
        <v>137</v>
      </c>
    </row>
    <row r="117" spans="1:16" s="4" customFormat="1" x14ac:dyDescent="0.25">
      <c r="A117" s="14">
        <v>114</v>
      </c>
      <c r="B117" s="12" t="s">
        <v>105</v>
      </c>
      <c r="C117" s="17" t="s">
        <v>187</v>
      </c>
      <c r="D117" s="12"/>
      <c r="E117" s="12"/>
      <c r="F117" s="12"/>
      <c r="G117" s="12"/>
      <c r="H117" s="12">
        <v>1</v>
      </c>
      <c r="I117" s="23">
        <v>2.37</v>
      </c>
      <c r="J117" s="12">
        <v>2.37</v>
      </c>
      <c r="K117" s="12"/>
      <c r="L117" s="12"/>
      <c r="M117" s="12">
        <v>1</v>
      </c>
      <c r="N117" s="12"/>
      <c r="O117" s="12">
        <v>2</v>
      </c>
      <c r="P117" s="14" t="s">
        <v>137</v>
      </c>
    </row>
    <row r="118" spans="1:16" s="4" customFormat="1" x14ac:dyDescent="0.25">
      <c r="A118" s="14">
        <v>115</v>
      </c>
      <c r="B118" s="12" t="s">
        <v>107</v>
      </c>
      <c r="C118" s="17" t="s">
        <v>188</v>
      </c>
      <c r="D118" s="12"/>
      <c r="E118" s="12"/>
      <c r="F118" s="12"/>
      <c r="G118" s="12"/>
      <c r="H118" s="12">
        <v>1</v>
      </c>
      <c r="I118" s="23">
        <v>3.35</v>
      </c>
      <c r="J118" s="12">
        <v>3.35</v>
      </c>
      <c r="K118" s="12"/>
      <c r="L118" s="12"/>
      <c r="M118" s="12">
        <v>1</v>
      </c>
      <c r="N118" s="12"/>
      <c r="O118" s="12">
        <v>2</v>
      </c>
      <c r="P118" s="14" t="s">
        <v>137</v>
      </c>
    </row>
    <row r="119" spans="1:16" s="4" customFormat="1" x14ac:dyDescent="0.25">
      <c r="A119" s="14">
        <v>116</v>
      </c>
      <c r="B119" s="12" t="s">
        <v>103</v>
      </c>
      <c r="C119" s="17" t="s">
        <v>189</v>
      </c>
      <c r="D119" s="12"/>
      <c r="E119" s="12"/>
      <c r="F119" s="12"/>
      <c r="G119" s="12"/>
      <c r="H119" s="12">
        <v>1</v>
      </c>
      <c r="I119" s="23">
        <v>9.9600000000000009</v>
      </c>
      <c r="J119" s="12">
        <v>9.9600000000000009</v>
      </c>
      <c r="K119" s="12"/>
      <c r="L119" s="12"/>
      <c r="M119" s="12">
        <v>1</v>
      </c>
      <c r="N119" s="12"/>
      <c r="O119" s="12">
        <v>1</v>
      </c>
      <c r="P119" s="14" t="s">
        <v>137</v>
      </c>
    </row>
    <row r="120" spans="1:16" s="4" customFormat="1" x14ac:dyDescent="0.25">
      <c r="A120" s="14">
        <v>117</v>
      </c>
      <c r="B120" s="12" t="s">
        <v>103</v>
      </c>
      <c r="C120" s="17" t="s">
        <v>190</v>
      </c>
      <c r="D120" s="12"/>
      <c r="E120" s="12"/>
      <c r="F120" s="12"/>
      <c r="G120" s="12"/>
      <c r="H120" s="12">
        <v>1</v>
      </c>
      <c r="I120" s="23">
        <v>9.9600000000000009</v>
      </c>
      <c r="J120" s="12">
        <v>9.9600000000000009</v>
      </c>
      <c r="K120" s="12"/>
      <c r="L120" s="12"/>
      <c r="M120" s="12">
        <v>1</v>
      </c>
      <c r="N120" s="12"/>
      <c r="O120" s="12">
        <v>1</v>
      </c>
      <c r="P120" s="14" t="s">
        <v>137</v>
      </c>
    </row>
    <row r="121" spans="1:16" s="4" customFormat="1" x14ac:dyDescent="0.25">
      <c r="A121" s="14">
        <v>118</v>
      </c>
      <c r="B121" s="12" t="s">
        <v>105</v>
      </c>
      <c r="C121" s="17" t="s">
        <v>191</v>
      </c>
      <c r="D121" s="12"/>
      <c r="E121" s="12"/>
      <c r="F121" s="12"/>
      <c r="G121" s="12"/>
      <c r="H121" s="12">
        <v>1</v>
      </c>
      <c r="I121" s="23">
        <v>2.37</v>
      </c>
      <c r="J121" s="12">
        <v>2.37</v>
      </c>
      <c r="K121" s="12"/>
      <c r="L121" s="12"/>
      <c r="M121" s="12"/>
      <c r="N121" s="12"/>
      <c r="O121" s="12"/>
      <c r="P121" s="14" t="s">
        <v>137</v>
      </c>
    </row>
    <row r="122" spans="1:16" s="4" customFormat="1" x14ac:dyDescent="0.25">
      <c r="A122" s="14">
        <v>119</v>
      </c>
      <c r="B122" s="12" t="s">
        <v>107</v>
      </c>
      <c r="C122" s="17" t="s">
        <v>192</v>
      </c>
      <c r="D122" s="12"/>
      <c r="E122" s="12"/>
      <c r="F122" s="12"/>
      <c r="G122" s="12"/>
      <c r="H122" s="12">
        <v>1</v>
      </c>
      <c r="I122" s="23">
        <v>3.35</v>
      </c>
      <c r="J122" s="12">
        <v>3.35</v>
      </c>
      <c r="K122" s="12"/>
      <c r="L122" s="12"/>
      <c r="M122" s="12">
        <v>1</v>
      </c>
      <c r="N122" s="12"/>
      <c r="O122" s="12">
        <v>2</v>
      </c>
      <c r="P122" s="14" t="s">
        <v>137</v>
      </c>
    </row>
    <row r="123" spans="1:16" s="4" customFormat="1" x14ac:dyDescent="0.25">
      <c r="A123" s="14">
        <v>120</v>
      </c>
      <c r="B123" s="12" t="s">
        <v>99</v>
      </c>
      <c r="C123" s="17" t="s">
        <v>193</v>
      </c>
      <c r="D123" s="12"/>
      <c r="E123" s="12"/>
      <c r="F123" s="12"/>
      <c r="G123" s="12"/>
      <c r="H123" s="12">
        <v>1</v>
      </c>
      <c r="I123" s="23">
        <v>2.73</v>
      </c>
      <c r="J123" s="12">
        <v>2.73</v>
      </c>
      <c r="K123" s="12"/>
      <c r="L123" s="12"/>
      <c r="M123" s="12">
        <v>1</v>
      </c>
      <c r="N123" s="12"/>
      <c r="O123" s="12"/>
      <c r="P123" s="14" t="s">
        <v>137</v>
      </c>
    </row>
    <row r="124" spans="1:16" s="4" customFormat="1" x14ac:dyDescent="0.25">
      <c r="A124" s="14">
        <v>121</v>
      </c>
      <c r="B124" s="12" t="s">
        <v>101</v>
      </c>
      <c r="C124" s="17" t="s">
        <v>194</v>
      </c>
      <c r="D124" s="12"/>
      <c r="E124" s="12"/>
      <c r="F124" s="12"/>
      <c r="G124" s="12"/>
      <c r="H124" s="12">
        <v>1</v>
      </c>
      <c r="I124" s="23">
        <v>1.48</v>
      </c>
      <c r="J124" s="12">
        <v>1.48</v>
      </c>
      <c r="K124" s="12"/>
      <c r="L124" s="12"/>
      <c r="M124" s="12"/>
      <c r="N124" s="12"/>
      <c r="O124" s="12">
        <v>1</v>
      </c>
      <c r="P124" s="14" t="s">
        <v>137</v>
      </c>
    </row>
    <row r="125" spans="1:16" s="4" customFormat="1" x14ac:dyDescent="0.25">
      <c r="A125" s="14">
        <v>122</v>
      </c>
      <c r="B125" s="12" t="s">
        <v>195</v>
      </c>
      <c r="C125" s="17" t="s">
        <v>196</v>
      </c>
      <c r="D125" s="12"/>
      <c r="E125" s="12">
        <v>1</v>
      </c>
      <c r="F125" s="12"/>
      <c r="G125" s="12"/>
      <c r="H125" s="12"/>
      <c r="I125" s="23">
        <v>18.739999999999998</v>
      </c>
      <c r="J125" s="12"/>
      <c r="K125" s="12">
        <v>18.739999999999998</v>
      </c>
      <c r="L125" s="12"/>
      <c r="M125" s="12"/>
      <c r="N125" s="12"/>
      <c r="O125" s="12"/>
      <c r="P125" s="14" t="s">
        <v>137</v>
      </c>
    </row>
    <row r="126" spans="1:16" s="4" customFormat="1" x14ac:dyDescent="0.25">
      <c r="A126" s="14">
        <v>123</v>
      </c>
      <c r="B126" s="12" t="s">
        <v>197</v>
      </c>
      <c r="C126" s="17" t="s">
        <v>198</v>
      </c>
      <c r="D126" s="12"/>
      <c r="E126" s="12">
        <v>1</v>
      </c>
      <c r="F126" s="12"/>
      <c r="G126" s="12"/>
      <c r="H126" s="12"/>
      <c r="I126" s="23">
        <v>15.51</v>
      </c>
      <c r="J126" s="12"/>
      <c r="K126" s="12">
        <v>15.51</v>
      </c>
      <c r="L126" s="12"/>
      <c r="M126" s="12"/>
      <c r="N126" s="12"/>
      <c r="O126" s="12"/>
      <c r="P126" s="14" t="s">
        <v>137</v>
      </c>
    </row>
    <row r="127" spans="1:16" s="4" customFormat="1" x14ac:dyDescent="0.25">
      <c r="A127" s="14">
        <v>124</v>
      </c>
      <c r="B127" s="12" t="s">
        <v>199</v>
      </c>
      <c r="C127" s="17" t="s">
        <v>200</v>
      </c>
      <c r="D127" s="12"/>
      <c r="E127" s="12">
        <v>1</v>
      </c>
      <c r="F127" s="12"/>
      <c r="G127" s="12"/>
      <c r="H127" s="12"/>
      <c r="I127" s="23">
        <v>8.98</v>
      </c>
      <c r="J127" s="12"/>
      <c r="K127" s="12">
        <v>8.98</v>
      </c>
      <c r="L127" s="12"/>
      <c r="M127" s="12"/>
      <c r="N127" s="12"/>
      <c r="O127" s="12"/>
      <c r="P127" s="14" t="s">
        <v>137</v>
      </c>
    </row>
    <row r="128" spans="1:16" s="4" customFormat="1" x14ac:dyDescent="0.25">
      <c r="A128" s="14">
        <v>125</v>
      </c>
      <c r="B128" s="12" t="s">
        <v>201</v>
      </c>
      <c r="C128" s="17" t="s">
        <v>202</v>
      </c>
      <c r="D128" s="12"/>
      <c r="E128" s="12">
        <v>1</v>
      </c>
      <c r="F128" s="12"/>
      <c r="G128" s="12"/>
      <c r="H128" s="12"/>
      <c r="I128" s="23">
        <v>6.62</v>
      </c>
      <c r="J128" s="12"/>
      <c r="K128" s="12">
        <v>6.62</v>
      </c>
      <c r="L128" s="12"/>
      <c r="M128" s="12"/>
      <c r="N128" s="12"/>
      <c r="O128" s="12"/>
      <c r="P128" s="14" t="s">
        <v>137</v>
      </c>
    </row>
    <row r="129" spans="1:17" s="4" customFormat="1" x14ac:dyDescent="0.25">
      <c r="A129" s="14">
        <v>126</v>
      </c>
      <c r="B129" s="12" t="s">
        <v>13</v>
      </c>
      <c r="C129" s="17" t="s">
        <v>203</v>
      </c>
      <c r="D129" s="12"/>
      <c r="E129" s="12"/>
      <c r="F129" s="12"/>
      <c r="G129" s="12"/>
      <c r="H129" s="12">
        <v>1</v>
      </c>
      <c r="I129" s="23">
        <v>0.9</v>
      </c>
      <c r="J129" s="12"/>
      <c r="K129" s="12">
        <v>0.9</v>
      </c>
      <c r="L129" s="12"/>
      <c r="M129" s="12"/>
      <c r="N129" s="12"/>
      <c r="O129" s="12">
        <v>1</v>
      </c>
      <c r="P129" s="14" t="s">
        <v>137</v>
      </c>
    </row>
    <row r="130" spans="1:17" s="4" customFormat="1" x14ac:dyDescent="0.25">
      <c r="A130" s="14">
        <v>127</v>
      </c>
      <c r="B130" s="12" t="s">
        <v>204</v>
      </c>
      <c r="C130" s="17" t="s">
        <v>205</v>
      </c>
      <c r="D130" s="12"/>
      <c r="E130" s="12">
        <v>1</v>
      </c>
      <c r="F130" s="12"/>
      <c r="G130" s="12"/>
      <c r="H130" s="12"/>
      <c r="I130" s="23">
        <v>8.3000000000000007</v>
      </c>
      <c r="J130" s="12"/>
      <c r="K130" s="12">
        <v>8.3000000000000007</v>
      </c>
      <c r="L130" s="12"/>
      <c r="M130" s="12"/>
      <c r="N130" s="12"/>
      <c r="O130" s="12"/>
      <c r="P130" s="14" t="s">
        <v>137</v>
      </c>
    </row>
    <row r="131" spans="1:17" s="4" customFormat="1" ht="18.75" x14ac:dyDescent="0.3">
      <c r="A131" s="14">
        <v>128</v>
      </c>
      <c r="B131" s="12" t="s">
        <v>195</v>
      </c>
      <c r="C131" s="17" t="s">
        <v>206</v>
      </c>
      <c r="D131" s="12"/>
      <c r="E131" s="12">
        <v>1</v>
      </c>
      <c r="F131" s="12"/>
      <c r="G131" s="12"/>
      <c r="H131" s="12"/>
      <c r="I131" s="23">
        <v>18.88</v>
      </c>
      <c r="J131" s="12"/>
      <c r="K131" s="12">
        <v>18.88</v>
      </c>
      <c r="L131" s="12"/>
      <c r="M131" s="12"/>
      <c r="N131" s="12"/>
      <c r="O131" s="12"/>
      <c r="P131" s="14" t="s">
        <v>137</v>
      </c>
      <c r="Q131" s="16"/>
    </row>
    <row r="132" spans="1:17" s="4" customFormat="1" x14ac:dyDescent="0.25">
      <c r="A132" s="14">
        <v>129</v>
      </c>
      <c r="B132" s="10" t="s">
        <v>475</v>
      </c>
      <c r="C132" s="17" t="s">
        <v>207</v>
      </c>
      <c r="D132" s="12">
        <v>1</v>
      </c>
      <c r="E132" s="12"/>
      <c r="F132" s="12"/>
      <c r="G132" s="12"/>
      <c r="H132" s="12"/>
      <c r="I132" s="23">
        <f>31.5+50.11</f>
        <v>81.61</v>
      </c>
      <c r="J132" s="12">
        <v>31.5</v>
      </c>
      <c r="K132" s="12"/>
      <c r="L132" s="12"/>
      <c r="M132" s="12"/>
      <c r="N132" s="12"/>
      <c r="O132" s="12"/>
      <c r="P132" s="14" t="s">
        <v>208</v>
      </c>
    </row>
    <row r="133" spans="1:17" s="4" customFormat="1" x14ac:dyDescent="0.25">
      <c r="A133" s="14">
        <v>130</v>
      </c>
      <c r="B133" s="12" t="s">
        <v>105</v>
      </c>
      <c r="C133" s="17" t="s">
        <v>209</v>
      </c>
      <c r="D133" s="12"/>
      <c r="E133" s="12"/>
      <c r="F133" s="12"/>
      <c r="G133" s="12"/>
      <c r="H133" s="12">
        <v>1</v>
      </c>
      <c r="I133" s="23">
        <v>4.28</v>
      </c>
      <c r="J133" s="12">
        <v>4.28</v>
      </c>
      <c r="K133" s="12"/>
      <c r="L133" s="12"/>
      <c r="M133" s="12">
        <v>2</v>
      </c>
      <c r="N133" s="12"/>
      <c r="O133" s="12"/>
      <c r="P133" s="14" t="s">
        <v>208</v>
      </c>
    </row>
    <row r="134" spans="1:17" s="4" customFormat="1" x14ac:dyDescent="0.25">
      <c r="A134" s="14">
        <v>131</v>
      </c>
      <c r="B134" s="12" t="s">
        <v>107</v>
      </c>
      <c r="C134" s="17" t="s">
        <v>210</v>
      </c>
      <c r="D134" s="12"/>
      <c r="E134" s="12"/>
      <c r="F134" s="12"/>
      <c r="G134" s="12"/>
      <c r="H134" s="12">
        <v>1</v>
      </c>
      <c r="I134" s="23">
        <v>5.97</v>
      </c>
      <c r="J134" s="12">
        <v>5.97</v>
      </c>
      <c r="K134" s="12"/>
      <c r="L134" s="12"/>
      <c r="M134" s="12"/>
      <c r="N134" s="12"/>
      <c r="O134" s="12">
        <v>2</v>
      </c>
      <c r="P134" s="14" t="s">
        <v>208</v>
      </c>
    </row>
    <row r="135" spans="1:17" s="4" customFormat="1" x14ac:dyDescent="0.25">
      <c r="A135" s="14">
        <v>132</v>
      </c>
      <c r="B135" s="12" t="s">
        <v>103</v>
      </c>
      <c r="C135" s="17" t="s">
        <v>211</v>
      </c>
      <c r="D135" s="12"/>
      <c r="E135" s="12"/>
      <c r="F135" s="12"/>
      <c r="G135" s="12"/>
      <c r="H135" s="12">
        <v>1</v>
      </c>
      <c r="I135" s="23">
        <v>5.99</v>
      </c>
      <c r="J135" s="12">
        <v>5.99</v>
      </c>
      <c r="K135" s="12"/>
      <c r="L135" s="12"/>
      <c r="M135" s="12">
        <v>1</v>
      </c>
      <c r="N135" s="12"/>
      <c r="O135" s="12">
        <v>2</v>
      </c>
      <c r="P135" s="14" t="s">
        <v>208</v>
      </c>
    </row>
    <row r="136" spans="1:17" s="4" customFormat="1" x14ac:dyDescent="0.25">
      <c r="A136" s="14">
        <v>133</v>
      </c>
      <c r="B136" s="12" t="s">
        <v>99</v>
      </c>
      <c r="C136" s="17" t="s">
        <v>212</v>
      </c>
      <c r="D136" s="12"/>
      <c r="E136" s="12"/>
      <c r="F136" s="12"/>
      <c r="G136" s="12"/>
      <c r="H136" s="12">
        <v>1</v>
      </c>
      <c r="I136" s="23">
        <v>4.21</v>
      </c>
      <c r="J136" s="12">
        <v>4.21</v>
      </c>
      <c r="K136" s="12"/>
      <c r="L136" s="12"/>
      <c r="M136" s="12">
        <v>2</v>
      </c>
      <c r="N136" s="12"/>
      <c r="O136" s="12"/>
      <c r="P136" s="14" t="s">
        <v>208</v>
      </c>
    </row>
    <row r="137" spans="1:17" s="4" customFormat="1" x14ac:dyDescent="0.25">
      <c r="A137" s="14">
        <v>134</v>
      </c>
      <c r="B137" s="12" t="s">
        <v>101</v>
      </c>
      <c r="C137" s="17" t="s">
        <v>213</v>
      </c>
      <c r="D137" s="12"/>
      <c r="E137" s="12"/>
      <c r="F137" s="12"/>
      <c r="G137" s="12"/>
      <c r="H137" s="12">
        <v>1</v>
      </c>
      <c r="I137" s="23">
        <v>5.88</v>
      </c>
      <c r="J137" s="12">
        <v>5.88</v>
      </c>
      <c r="K137" s="12"/>
      <c r="L137" s="12"/>
      <c r="M137" s="12"/>
      <c r="N137" s="12"/>
      <c r="O137" s="12">
        <v>2</v>
      </c>
      <c r="P137" s="14" t="s">
        <v>208</v>
      </c>
    </row>
    <row r="138" spans="1:17" s="4" customFormat="1" x14ac:dyDescent="0.25">
      <c r="A138" s="14">
        <v>135</v>
      </c>
      <c r="B138" s="12" t="s">
        <v>35</v>
      </c>
      <c r="C138" s="17" t="s">
        <v>214</v>
      </c>
      <c r="D138" s="12">
        <v>1</v>
      </c>
      <c r="E138" s="12"/>
      <c r="F138" s="12"/>
      <c r="G138" s="12"/>
      <c r="H138" s="12"/>
      <c r="I138" s="23">
        <v>34.1</v>
      </c>
      <c r="J138" s="12">
        <v>34.1</v>
      </c>
      <c r="K138" s="12"/>
      <c r="L138" s="12"/>
      <c r="M138" s="12"/>
      <c r="N138" s="12"/>
      <c r="O138" s="12"/>
      <c r="P138" s="14" t="s">
        <v>208</v>
      </c>
    </row>
    <row r="139" spans="1:17" s="4" customFormat="1" x14ac:dyDescent="0.25">
      <c r="A139" s="14">
        <v>136</v>
      </c>
      <c r="B139" s="12" t="s">
        <v>215</v>
      </c>
      <c r="C139" s="17" t="s">
        <v>216</v>
      </c>
      <c r="D139" s="12"/>
      <c r="E139" s="12"/>
      <c r="F139" s="12"/>
      <c r="G139" s="12">
        <v>1</v>
      </c>
      <c r="H139" s="12"/>
      <c r="I139" s="23">
        <v>8.92</v>
      </c>
      <c r="J139" s="12"/>
      <c r="K139" s="12">
        <v>8.92</v>
      </c>
      <c r="L139" s="12"/>
      <c r="M139" s="12"/>
      <c r="N139" s="12"/>
      <c r="O139" s="12"/>
      <c r="P139" s="14" t="s">
        <v>208</v>
      </c>
    </row>
    <row r="140" spans="1:17" s="4" customFormat="1" x14ac:dyDescent="0.25">
      <c r="A140" s="14">
        <v>137</v>
      </c>
      <c r="B140" s="12" t="s">
        <v>217</v>
      </c>
      <c r="C140" s="17" t="s">
        <v>218</v>
      </c>
      <c r="D140" s="12"/>
      <c r="E140" s="12"/>
      <c r="F140" s="12"/>
      <c r="G140" s="12">
        <v>1</v>
      </c>
      <c r="H140" s="12"/>
      <c r="I140" s="23">
        <v>23.94</v>
      </c>
      <c r="J140" s="12"/>
      <c r="K140" s="12"/>
      <c r="L140" s="12">
        <v>23.94</v>
      </c>
      <c r="M140" s="12"/>
      <c r="N140" s="12"/>
      <c r="O140" s="12"/>
      <c r="P140" s="14" t="s">
        <v>208</v>
      </c>
    </row>
    <row r="141" spans="1:17" s="4" customFormat="1" x14ac:dyDescent="0.25">
      <c r="A141" s="14">
        <v>138</v>
      </c>
      <c r="B141" s="12" t="s">
        <v>219</v>
      </c>
      <c r="C141" s="17" t="s">
        <v>220</v>
      </c>
      <c r="D141" s="12"/>
      <c r="E141" s="12"/>
      <c r="F141" s="12"/>
      <c r="G141" s="12">
        <v>1</v>
      </c>
      <c r="H141" s="12"/>
      <c r="I141" s="23">
        <v>30.72</v>
      </c>
      <c r="J141" s="12"/>
      <c r="K141" s="12"/>
      <c r="L141" s="12">
        <v>30.72</v>
      </c>
      <c r="M141" s="12"/>
      <c r="N141" s="12"/>
      <c r="O141" s="12"/>
      <c r="P141" s="14" t="s">
        <v>208</v>
      </c>
    </row>
    <row r="142" spans="1:17" s="4" customFormat="1" x14ac:dyDescent="0.25">
      <c r="A142" s="14">
        <v>139</v>
      </c>
      <c r="B142" s="12" t="s">
        <v>219</v>
      </c>
      <c r="C142" s="17" t="s">
        <v>221</v>
      </c>
      <c r="D142" s="12"/>
      <c r="E142" s="12"/>
      <c r="F142" s="12"/>
      <c r="G142" s="12">
        <v>1</v>
      </c>
      <c r="H142" s="12"/>
      <c r="I142" s="23">
        <v>26.64</v>
      </c>
      <c r="J142" s="12"/>
      <c r="K142" s="12"/>
      <c r="L142" s="12">
        <v>26.64</v>
      </c>
      <c r="M142" s="12"/>
      <c r="N142" s="12"/>
      <c r="O142" s="12"/>
      <c r="P142" s="14" t="s">
        <v>208</v>
      </c>
    </row>
    <row r="143" spans="1:17" s="4" customFormat="1" x14ac:dyDescent="0.25">
      <c r="A143" s="14">
        <v>140</v>
      </c>
      <c r="B143" s="12" t="s">
        <v>6</v>
      </c>
      <c r="C143" s="17" t="s">
        <v>222</v>
      </c>
      <c r="D143" s="12"/>
      <c r="E143" s="12"/>
      <c r="F143" s="12"/>
      <c r="G143" s="12">
        <v>1</v>
      </c>
      <c r="H143" s="12"/>
      <c r="I143" s="23">
        <v>14.94</v>
      </c>
      <c r="J143" s="12"/>
      <c r="K143" s="12"/>
      <c r="L143" s="12">
        <v>14.94</v>
      </c>
      <c r="M143" s="12"/>
      <c r="N143" s="12"/>
      <c r="O143" s="12"/>
      <c r="P143" s="14" t="s">
        <v>208</v>
      </c>
    </row>
    <row r="144" spans="1:17" s="4" customFormat="1" x14ac:dyDescent="0.25">
      <c r="A144" s="14">
        <v>141</v>
      </c>
      <c r="B144" s="12" t="s">
        <v>6</v>
      </c>
      <c r="C144" s="17" t="s">
        <v>223</v>
      </c>
      <c r="D144" s="12"/>
      <c r="E144" s="12"/>
      <c r="F144" s="12"/>
      <c r="G144" s="12">
        <v>1</v>
      </c>
      <c r="H144" s="12"/>
      <c r="I144" s="23">
        <v>14.87</v>
      </c>
      <c r="J144" s="12"/>
      <c r="K144" s="12"/>
      <c r="L144" s="12">
        <v>14.87</v>
      </c>
      <c r="M144" s="12"/>
      <c r="N144" s="12"/>
      <c r="O144" s="12"/>
      <c r="P144" s="14" t="s">
        <v>208</v>
      </c>
    </row>
    <row r="145" spans="1:16" s="4" customFormat="1" x14ac:dyDescent="0.25">
      <c r="A145" s="14">
        <v>142</v>
      </c>
      <c r="B145" s="12" t="s">
        <v>6</v>
      </c>
      <c r="C145" s="17" t="s">
        <v>224</v>
      </c>
      <c r="D145" s="12"/>
      <c r="E145" s="12"/>
      <c r="F145" s="12"/>
      <c r="G145" s="12">
        <v>1</v>
      </c>
      <c r="H145" s="12"/>
      <c r="I145" s="23">
        <v>15.12</v>
      </c>
      <c r="J145" s="12"/>
      <c r="K145" s="12"/>
      <c r="L145" s="12">
        <v>15.12</v>
      </c>
      <c r="M145" s="12"/>
      <c r="N145" s="12"/>
      <c r="O145" s="12"/>
      <c r="P145" s="14" t="s">
        <v>208</v>
      </c>
    </row>
    <row r="146" spans="1:16" s="4" customFormat="1" x14ac:dyDescent="0.25">
      <c r="A146" s="14">
        <v>143</v>
      </c>
      <c r="B146" s="12" t="s">
        <v>41</v>
      </c>
      <c r="C146" s="17" t="s">
        <v>225</v>
      </c>
      <c r="D146" s="12"/>
      <c r="E146" s="12"/>
      <c r="F146" s="12">
        <v>1</v>
      </c>
      <c r="G146" s="12"/>
      <c r="H146" s="12"/>
      <c r="I146" s="23">
        <v>3.09</v>
      </c>
      <c r="J146" s="12"/>
      <c r="K146" s="12">
        <v>3.09</v>
      </c>
      <c r="L146" s="12"/>
      <c r="M146" s="12"/>
      <c r="N146" s="12"/>
      <c r="O146" s="12"/>
      <c r="P146" s="14" t="s">
        <v>208</v>
      </c>
    </row>
    <row r="147" spans="1:16" s="4" customFormat="1" x14ac:dyDescent="0.25">
      <c r="A147" s="14">
        <v>144</v>
      </c>
      <c r="B147" s="12" t="s">
        <v>226</v>
      </c>
      <c r="C147" s="17" t="s">
        <v>227</v>
      </c>
      <c r="D147" s="12"/>
      <c r="E147" s="12"/>
      <c r="F147" s="12"/>
      <c r="G147" s="12">
        <v>1</v>
      </c>
      <c r="H147" s="12"/>
      <c r="I147" s="23">
        <v>116.1</v>
      </c>
      <c r="J147" s="12"/>
      <c r="K147" s="12"/>
      <c r="L147" s="12">
        <v>116.1</v>
      </c>
      <c r="M147" s="12"/>
      <c r="N147" s="12"/>
      <c r="O147" s="12"/>
      <c r="P147" s="14" t="s">
        <v>208</v>
      </c>
    </row>
    <row r="148" spans="1:16" s="4" customFormat="1" x14ac:dyDescent="0.25">
      <c r="A148" s="14">
        <v>145</v>
      </c>
      <c r="B148" s="12" t="s">
        <v>16</v>
      </c>
      <c r="C148" s="17" t="s">
        <v>228</v>
      </c>
      <c r="D148" s="12">
        <v>1</v>
      </c>
      <c r="E148" s="12"/>
      <c r="F148" s="12"/>
      <c r="G148" s="12"/>
      <c r="H148" s="12"/>
      <c r="I148" s="23">
        <v>25.25</v>
      </c>
      <c r="J148" s="12">
        <v>25.25</v>
      </c>
      <c r="K148" s="12"/>
      <c r="L148" s="12"/>
      <c r="M148" s="12"/>
      <c r="N148" s="12"/>
      <c r="O148" s="12"/>
      <c r="P148" s="14" t="s">
        <v>208</v>
      </c>
    </row>
    <row r="149" spans="1:16" s="4" customFormat="1" x14ac:dyDescent="0.25">
      <c r="A149" s="14">
        <v>146</v>
      </c>
      <c r="B149" s="12" t="s">
        <v>35</v>
      </c>
      <c r="C149" s="17" t="s">
        <v>229</v>
      </c>
      <c r="D149" s="12">
        <v>1</v>
      </c>
      <c r="E149" s="12"/>
      <c r="F149" s="12"/>
      <c r="G149" s="12"/>
      <c r="H149" s="12"/>
      <c r="I149" s="23">
        <v>11.92</v>
      </c>
      <c r="J149" s="12"/>
      <c r="K149" s="12">
        <v>11.92</v>
      </c>
      <c r="L149" s="12"/>
      <c r="M149" s="12"/>
      <c r="N149" s="12"/>
      <c r="O149" s="12"/>
      <c r="P149" s="14" t="s">
        <v>208</v>
      </c>
    </row>
    <row r="150" spans="1:16" ht="15.75" x14ac:dyDescent="0.25">
      <c r="A150" s="28"/>
      <c r="B150" s="27" t="s">
        <v>230</v>
      </c>
      <c r="C150" s="28"/>
      <c r="D150" s="28">
        <f>SUM(D1:D149)</f>
        <v>24</v>
      </c>
      <c r="E150" s="28">
        <f>SUM(E4:E149)</f>
        <v>41</v>
      </c>
      <c r="F150" s="28">
        <v>21</v>
      </c>
      <c r="G150" s="28">
        <v>24</v>
      </c>
      <c r="H150" s="28">
        <f>SUM(H4:H149)</f>
        <v>36</v>
      </c>
      <c r="I150" s="29">
        <f>SUM(I4:I149)</f>
        <v>2456.0399999999995</v>
      </c>
      <c r="J150" s="28">
        <f>SUM(J4:J149)</f>
        <v>750.02000000000044</v>
      </c>
      <c r="K150" s="28">
        <f>SUM(K4:K149)</f>
        <v>1044.95</v>
      </c>
      <c r="L150" s="28">
        <v>455.44</v>
      </c>
      <c r="M150" s="28">
        <f>SUM(M4:M149)</f>
        <v>16</v>
      </c>
      <c r="N150" s="28">
        <v>4</v>
      </c>
      <c r="O150" s="28">
        <v>22</v>
      </c>
      <c r="P150" s="30"/>
    </row>
    <row r="151" spans="1:16" x14ac:dyDescent="0.25">
      <c r="I151" s="31"/>
    </row>
    <row r="152" spans="1:16" x14ac:dyDescent="0.25">
      <c r="I152" s="31"/>
    </row>
    <row r="153" spans="1:16" ht="10.5" customHeight="1" x14ac:dyDescent="0.25">
      <c r="I153" s="4"/>
    </row>
    <row r="154" spans="1:16" x14ac:dyDescent="0.25">
      <c r="B154" s="7" t="s">
        <v>3</v>
      </c>
      <c r="C154" s="32">
        <f>512.8+207.35-1.72</f>
        <v>718.43</v>
      </c>
      <c r="D154" s="33"/>
      <c r="I154" s="4"/>
    </row>
    <row r="155" spans="1:16" x14ac:dyDescent="0.25">
      <c r="B155" s="7" t="s">
        <v>231</v>
      </c>
      <c r="C155" s="32">
        <v>767.43</v>
      </c>
      <c r="D155" s="33"/>
      <c r="I155" s="4"/>
    </row>
    <row r="156" spans="1:16" x14ac:dyDescent="0.25">
      <c r="B156" s="7" t="s">
        <v>5</v>
      </c>
      <c r="C156" s="32">
        <v>308.04000000000002</v>
      </c>
      <c r="D156" s="33"/>
      <c r="I156" s="4"/>
    </row>
    <row r="157" spans="1:16" x14ac:dyDescent="0.25">
      <c r="B157" s="7" t="s">
        <v>232</v>
      </c>
      <c r="C157" s="32">
        <v>532.96</v>
      </c>
      <c r="D157" s="33"/>
      <c r="I157" s="4"/>
    </row>
    <row r="158" spans="1:16" x14ac:dyDescent="0.25">
      <c r="B158" s="6" t="s">
        <v>7</v>
      </c>
      <c r="C158" s="32">
        <v>129.18</v>
      </c>
      <c r="D158" s="34"/>
      <c r="I158" s="4"/>
    </row>
    <row r="159" spans="1:16" x14ac:dyDescent="0.25">
      <c r="C159" s="44">
        <f>SUM(C154:C158)</f>
        <v>2456.0399999999995</v>
      </c>
      <c r="D159" s="31"/>
      <c r="I159" s="4"/>
    </row>
    <row r="160" spans="1:16" x14ac:dyDescent="0.25">
      <c r="B160" s="38" t="s">
        <v>566</v>
      </c>
      <c r="C160" s="86">
        <v>20</v>
      </c>
      <c r="D160" s="31"/>
      <c r="I160" s="4"/>
    </row>
    <row r="161" spans="1:9" x14ac:dyDescent="0.25">
      <c r="B161" s="38" t="s">
        <v>567</v>
      </c>
      <c r="C161" s="86">
        <v>16</v>
      </c>
      <c r="D161" s="31"/>
      <c r="I161" s="4"/>
    </row>
    <row r="162" spans="1:9" x14ac:dyDescent="0.25">
      <c r="B162" s="38" t="s">
        <v>568</v>
      </c>
      <c r="C162" s="86">
        <v>16</v>
      </c>
      <c r="D162" s="31"/>
      <c r="I162" s="4"/>
    </row>
    <row r="163" spans="1:9" x14ac:dyDescent="0.25">
      <c r="C163" s="31"/>
      <c r="D163" s="31"/>
      <c r="I163" s="4"/>
    </row>
    <row r="164" spans="1:9" x14ac:dyDescent="0.25">
      <c r="I164" s="4"/>
    </row>
    <row r="165" spans="1:9" x14ac:dyDescent="0.25">
      <c r="B165" s="33" t="s">
        <v>233</v>
      </c>
      <c r="C165" s="33" t="s">
        <v>234</v>
      </c>
      <c r="D165" s="33" t="s">
        <v>235</v>
      </c>
      <c r="E165" s="33" t="s">
        <v>236</v>
      </c>
      <c r="I165" s="4"/>
    </row>
    <row r="166" spans="1:9" x14ac:dyDescent="0.25">
      <c r="A166" s="30">
        <v>1</v>
      </c>
      <c r="B166" s="30" t="s">
        <v>237</v>
      </c>
      <c r="C166" s="30" t="s">
        <v>238</v>
      </c>
      <c r="D166" s="30">
        <v>2</v>
      </c>
      <c r="E166" s="30">
        <v>2.52</v>
      </c>
      <c r="I166" s="4"/>
    </row>
    <row r="167" spans="1:9" x14ac:dyDescent="0.25">
      <c r="A167" s="30">
        <v>2</v>
      </c>
      <c r="B167" s="30" t="s">
        <v>237</v>
      </c>
      <c r="C167" s="30" t="s">
        <v>239</v>
      </c>
      <c r="D167" s="30">
        <v>19</v>
      </c>
      <c r="E167" s="30">
        <v>71.819999999999993</v>
      </c>
      <c r="I167" s="4"/>
    </row>
    <row r="168" spans="1:9" x14ac:dyDescent="0.25">
      <c r="A168" s="30">
        <v>3</v>
      </c>
      <c r="B168" s="30" t="s">
        <v>237</v>
      </c>
      <c r="C168" s="30" t="s">
        <v>239</v>
      </c>
      <c r="D168" s="30">
        <v>1</v>
      </c>
      <c r="E168" s="30">
        <v>3.78</v>
      </c>
      <c r="I168" s="4"/>
    </row>
    <row r="169" spans="1:9" x14ac:dyDescent="0.25">
      <c r="A169" s="30">
        <v>4</v>
      </c>
      <c r="B169" s="30" t="s">
        <v>237</v>
      </c>
      <c r="C169" s="30" t="s">
        <v>240</v>
      </c>
      <c r="D169" s="30">
        <v>6</v>
      </c>
      <c r="E169" s="30">
        <v>37.799999999999997</v>
      </c>
      <c r="I169" s="4"/>
    </row>
    <row r="170" spans="1:9" x14ac:dyDescent="0.25">
      <c r="A170" s="30">
        <v>5</v>
      </c>
      <c r="B170" s="30" t="s">
        <v>237</v>
      </c>
      <c r="C170" s="30" t="s">
        <v>241</v>
      </c>
      <c r="D170" s="30">
        <v>21</v>
      </c>
      <c r="E170" s="30">
        <v>141.12</v>
      </c>
      <c r="I170" s="4"/>
    </row>
    <row r="171" spans="1:9" x14ac:dyDescent="0.25">
      <c r="A171" s="30">
        <v>6</v>
      </c>
      <c r="B171" s="30" t="s">
        <v>237</v>
      </c>
      <c r="C171" s="30" t="s">
        <v>242</v>
      </c>
      <c r="D171" s="30">
        <v>1</v>
      </c>
      <c r="E171" s="30">
        <v>3.6</v>
      </c>
      <c r="I171" s="4"/>
    </row>
    <row r="172" spans="1:9" x14ac:dyDescent="0.25">
      <c r="A172" s="30">
        <v>7</v>
      </c>
      <c r="B172" s="30" t="s">
        <v>237</v>
      </c>
      <c r="C172" s="30" t="s">
        <v>243</v>
      </c>
      <c r="D172" s="30">
        <v>2</v>
      </c>
      <c r="E172" s="30">
        <v>11.52</v>
      </c>
      <c r="I172" s="4"/>
    </row>
    <row r="173" spans="1:9" x14ac:dyDescent="0.25">
      <c r="E173" s="33">
        <f>SUM(E166:E172)</f>
        <v>272.15999999999997</v>
      </c>
      <c r="I173" s="4"/>
    </row>
    <row r="174" spans="1:9" x14ac:dyDescent="0.25">
      <c r="B174" s="33" t="s">
        <v>244</v>
      </c>
      <c r="C174" s="33" t="s">
        <v>234</v>
      </c>
      <c r="D174" s="33" t="s">
        <v>235</v>
      </c>
      <c r="E174" s="33" t="s">
        <v>236</v>
      </c>
      <c r="I174" s="4"/>
    </row>
    <row r="175" spans="1:9" x14ac:dyDescent="0.25">
      <c r="A175" s="30">
        <v>1</v>
      </c>
      <c r="B175" s="30" t="s">
        <v>237</v>
      </c>
      <c r="C175" s="30" t="s">
        <v>245</v>
      </c>
      <c r="D175" s="30">
        <v>1</v>
      </c>
      <c r="E175" s="30">
        <v>1.08</v>
      </c>
      <c r="I175" s="4"/>
    </row>
    <row r="176" spans="1:9" x14ac:dyDescent="0.25">
      <c r="A176" s="30">
        <v>2</v>
      </c>
      <c r="B176" s="30" t="s">
        <v>237</v>
      </c>
      <c r="C176" s="30" t="s">
        <v>246</v>
      </c>
      <c r="D176" s="30">
        <v>1</v>
      </c>
      <c r="E176" s="30">
        <v>0.96</v>
      </c>
      <c r="I176" s="4"/>
    </row>
    <row r="177" spans="1:89" x14ac:dyDescent="0.25">
      <c r="E177" s="33">
        <f>SUM(E175:E176)</f>
        <v>2.04</v>
      </c>
      <c r="I177" s="4"/>
    </row>
    <row r="178" spans="1:89" x14ac:dyDescent="0.25">
      <c r="B178" s="35" t="s">
        <v>247</v>
      </c>
      <c r="I178" s="4"/>
    </row>
    <row r="179" spans="1:89" x14ac:dyDescent="0.25">
      <c r="B179" s="35" t="s">
        <v>248</v>
      </c>
      <c r="I179" s="4"/>
    </row>
    <row r="180" spans="1:89" x14ac:dyDescent="0.25">
      <c r="B180" s="35" t="s">
        <v>249</v>
      </c>
      <c r="I180" s="4"/>
    </row>
    <row r="181" spans="1:89" x14ac:dyDescent="0.25">
      <c r="B181" s="35" t="s">
        <v>250</v>
      </c>
      <c r="I181" s="4"/>
    </row>
    <row r="182" spans="1:89" x14ac:dyDescent="0.25">
      <c r="B182" s="35" t="s">
        <v>251</v>
      </c>
      <c r="I182" s="4"/>
    </row>
    <row r="183" spans="1:89" x14ac:dyDescent="0.25">
      <c r="B183" s="36" t="s">
        <v>252</v>
      </c>
      <c r="I183" s="4"/>
    </row>
    <row r="184" spans="1:89" x14ac:dyDescent="0.25">
      <c r="I184" s="4"/>
    </row>
    <row r="185" spans="1:89" x14ac:dyDescent="0.25">
      <c r="I185" s="4"/>
    </row>
    <row r="186" spans="1:89" s="67" customFormat="1" ht="15.75" x14ac:dyDescent="0.25">
      <c r="A186" s="88"/>
      <c r="B186" s="65" t="s">
        <v>574</v>
      </c>
      <c r="C186" s="66"/>
      <c r="D186" s="66"/>
      <c r="E186" s="66"/>
      <c r="F186" s="66"/>
      <c r="G186" s="66"/>
      <c r="H186" s="66"/>
      <c r="I186" s="66"/>
      <c r="J186" s="66"/>
      <c r="K186" s="66"/>
      <c r="P186" s="76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</row>
    <row r="187" spans="1:89" s="67" customFormat="1" ht="15.75" x14ac:dyDescent="0.25">
      <c r="A187" s="76"/>
      <c r="B187" s="68"/>
      <c r="I187" s="64"/>
      <c r="P187" s="76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</row>
    <row r="188" spans="1:89" s="67" customFormat="1" ht="15.75" x14ac:dyDescent="0.25">
      <c r="A188" s="76"/>
      <c r="B188" s="68" t="s">
        <v>613</v>
      </c>
      <c r="I188" s="64"/>
      <c r="P188" s="76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</row>
    <row r="189" spans="1:89" s="67" customFormat="1" ht="15.75" x14ac:dyDescent="0.25">
      <c r="A189" s="76"/>
      <c r="B189" s="68"/>
      <c r="I189" s="64"/>
      <c r="P189" s="76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</row>
    <row r="190" spans="1:89" s="67" customFormat="1" ht="15.75" x14ac:dyDescent="0.25">
      <c r="A190" s="76"/>
      <c r="B190" s="89" t="s">
        <v>571</v>
      </c>
      <c r="C190" s="90"/>
      <c r="I190" s="64"/>
      <c r="P190" s="76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</row>
    <row r="191" spans="1:89" s="67" customFormat="1" x14ac:dyDescent="0.25">
      <c r="A191" s="76"/>
      <c r="B191" s="46"/>
      <c r="I191" s="64"/>
      <c r="P191" s="76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</row>
    <row r="192" spans="1:89" s="67" customFormat="1" ht="15.75" x14ac:dyDescent="0.25">
      <c r="A192" s="76"/>
      <c r="B192" s="68" t="s">
        <v>253</v>
      </c>
      <c r="I192" s="64"/>
      <c r="P192" s="76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</row>
    <row r="193" spans="1:89" s="67" customFormat="1" ht="15.75" x14ac:dyDescent="0.25">
      <c r="A193" s="76"/>
      <c r="B193" s="69" t="s">
        <v>614</v>
      </c>
      <c r="I193" s="64"/>
      <c r="P193" s="76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</row>
    <row r="194" spans="1:89" s="67" customFormat="1" ht="18.75" x14ac:dyDescent="0.25">
      <c r="A194" s="76"/>
      <c r="B194" s="70" t="s">
        <v>615</v>
      </c>
      <c r="I194" s="64"/>
      <c r="P194" s="76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</row>
    <row r="195" spans="1:89" s="67" customFormat="1" ht="15.75" x14ac:dyDescent="0.25">
      <c r="A195" s="76"/>
      <c r="B195" s="69" t="s">
        <v>624</v>
      </c>
      <c r="I195" s="64"/>
      <c r="P195" s="76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</row>
    <row r="196" spans="1:89" s="67" customFormat="1" ht="15.75" x14ac:dyDescent="0.25">
      <c r="A196" s="76"/>
      <c r="B196" s="69" t="s">
        <v>616</v>
      </c>
      <c r="I196" s="64"/>
      <c r="P196" s="76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</row>
    <row r="197" spans="1:89" s="67" customFormat="1" ht="15.75" x14ac:dyDescent="0.25">
      <c r="A197" s="76"/>
      <c r="B197" s="69" t="s">
        <v>617</v>
      </c>
      <c r="I197" s="64"/>
      <c r="P197" s="76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</row>
    <row r="198" spans="1:89" s="67" customFormat="1" ht="15.75" x14ac:dyDescent="0.25">
      <c r="A198" s="76"/>
      <c r="B198" s="69" t="s">
        <v>618</v>
      </c>
      <c r="I198" s="64"/>
      <c r="P198" s="76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</row>
    <row r="199" spans="1:89" s="67" customFormat="1" ht="15.75" x14ac:dyDescent="0.25">
      <c r="A199" s="76"/>
      <c r="B199" s="69" t="s">
        <v>625</v>
      </c>
      <c r="I199" s="64"/>
      <c r="P199" s="76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</row>
    <row r="200" spans="1:89" s="67" customFormat="1" ht="15.75" x14ac:dyDescent="0.25">
      <c r="A200" s="76"/>
      <c r="B200" s="71"/>
      <c r="I200" s="64"/>
      <c r="P200" s="76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</row>
    <row r="201" spans="1:89" s="67" customFormat="1" x14ac:dyDescent="0.25">
      <c r="A201" s="76"/>
      <c r="I201" s="64"/>
      <c r="P201" s="76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</row>
    <row r="202" spans="1:89" s="67" customFormat="1" ht="15.75" x14ac:dyDescent="0.25">
      <c r="A202" s="76"/>
      <c r="B202" s="68" t="s">
        <v>254</v>
      </c>
      <c r="I202" s="64"/>
      <c r="P202" s="76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</row>
    <row r="203" spans="1:89" s="67" customFormat="1" x14ac:dyDescent="0.25">
      <c r="A203" s="76"/>
      <c r="I203" s="64"/>
      <c r="P203" s="76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</row>
    <row r="204" spans="1:89" s="67" customFormat="1" ht="15.75" x14ac:dyDescent="0.25">
      <c r="A204" s="76"/>
      <c r="B204" s="69" t="s">
        <v>619</v>
      </c>
      <c r="I204" s="64"/>
      <c r="P204" s="76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</row>
    <row r="205" spans="1:89" s="67" customFormat="1" ht="15.75" x14ac:dyDescent="0.25">
      <c r="A205" s="76"/>
      <c r="B205" s="69" t="s">
        <v>626</v>
      </c>
      <c r="I205" s="64"/>
      <c r="P205" s="76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</row>
    <row r="206" spans="1:89" s="67" customFormat="1" ht="15.75" x14ac:dyDescent="0.25">
      <c r="A206" s="76"/>
      <c r="B206" s="69" t="s">
        <v>620</v>
      </c>
      <c r="I206" s="64"/>
      <c r="P206" s="76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</row>
    <row r="207" spans="1:89" s="67" customFormat="1" ht="15.75" x14ac:dyDescent="0.25">
      <c r="A207" s="76"/>
      <c r="B207" s="69" t="s">
        <v>621</v>
      </c>
      <c r="I207" s="64"/>
      <c r="P207" s="76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</row>
    <row r="208" spans="1:89" s="67" customFormat="1" ht="15.75" x14ac:dyDescent="0.25">
      <c r="A208" s="76"/>
      <c r="B208" s="72" t="s">
        <v>622</v>
      </c>
      <c r="I208" s="64"/>
      <c r="P208" s="76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</row>
    <row r="209" spans="1:89" s="67" customFormat="1" x14ac:dyDescent="0.25">
      <c r="A209" s="76"/>
      <c r="I209" s="64"/>
      <c r="P209" s="76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</row>
    <row r="210" spans="1:89" s="67" customFormat="1" ht="15.75" x14ac:dyDescent="0.25">
      <c r="A210" s="76"/>
      <c r="B210" s="68" t="s">
        <v>593</v>
      </c>
      <c r="I210" s="64"/>
      <c r="P210" s="76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</row>
    <row r="211" spans="1:89" s="67" customFormat="1" x14ac:dyDescent="0.25">
      <c r="A211" s="76"/>
      <c r="I211" s="64"/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</row>
    <row r="212" spans="1:89" s="67" customFormat="1" ht="15.75" x14ac:dyDescent="0.25">
      <c r="A212" s="76"/>
      <c r="B212" s="74" t="s">
        <v>575</v>
      </c>
      <c r="I212" s="64"/>
      <c r="P212" s="76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</row>
    <row r="213" spans="1:89" s="67" customFormat="1" x14ac:dyDescent="0.25">
      <c r="A213" s="76"/>
      <c r="I213" s="64"/>
      <c r="P213" s="76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</row>
    <row r="214" spans="1:89" s="67" customFormat="1" ht="15.75" x14ac:dyDescent="0.25">
      <c r="A214" s="76"/>
      <c r="B214" s="71" t="s">
        <v>603</v>
      </c>
      <c r="I214" s="64"/>
      <c r="P214" s="76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</row>
    <row r="215" spans="1:89" s="67" customFormat="1" ht="15.75" x14ac:dyDescent="0.25">
      <c r="A215" s="76"/>
      <c r="B215" s="71" t="s">
        <v>576</v>
      </c>
      <c r="I215" s="64"/>
      <c r="P215" s="76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</row>
    <row r="216" spans="1:89" s="67" customFormat="1" ht="15.75" x14ac:dyDescent="0.25">
      <c r="A216" s="76"/>
      <c r="B216" s="71" t="s">
        <v>577</v>
      </c>
      <c r="I216" s="64"/>
      <c r="P216" s="76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</row>
    <row r="217" spans="1:89" s="67" customFormat="1" ht="15.75" x14ac:dyDescent="0.25">
      <c r="A217" s="76"/>
      <c r="B217" s="71" t="s">
        <v>578</v>
      </c>
      <c r="I217" s="64"/>
      <c r="P217" s="76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</row>
    <row r="218" spans="1:89" s="67" customFormat="1" ht="15.75" x14ac:dyDescent="0.25">
      <c r="A218" s="76"/>
      <c r="B218" s="71" t="s">
        <v>627</v>
      </c>
      <c r="I218" s="64"/>
      <c r="P218" s="76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</row>
    <row r="219" spans="1:89" s="67" customFormat="1" ht="15.75" x14ac:dyDescent="0.25">
      <c r="A219" s="76"/>
      <c r="B219" s="71" t="s">
        <v>628</v>
      </c>
      <c r="I219" s="64"/>
      <c r="P219" s="76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</row>
    <row r="220" spans="1:89" s="67" customFormat="1" ht="15.75" x14ac:dyDescent="0.25">
      <c r="A220" s="76"/>
      <c r="B220" s="71" t="s">
        <v>579</v>
      </c>
      <c r="I220" s="64"/>
      <c r="P220" s="76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</row>
    <row r="221" spans="1:89" s="67" customFormat="1" ht="15.75" x14ac:dyDescent="0.25">
      <c r="A221" s="76"/>
      <c r="B221" s="71" t="s">
        <v>580</v>
      </c>
      <c r="I221" s="64"/>
      <c r="P221" s="76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</row>
    <row r="222" spans="1:89" s="67" customFormat="1" ht="15.75" x14ac:dyDescent="0.25">
      <c r="A222" s="76"/>
      <c r="B222" s="71" t="s">
        <v>581</v>
      </c>
      <c r="I222" s="64"/>
      <c r="P222" s="76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</row>
    <row r="223" spans="1:89" s="67" customFormat="1" ht="15.75" x14ac:dyDescent="0.25">
      <c r="A223" s="76"/>
      <c r="B223" s="71" t="s">
        <v>582</v>
      </c>
      <c r="I223" s="64"/>
      <c r="P223" s="76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</row>
    <row r="224" spans="1:89" s="67" customFormat="1" ht="15.75" x14ac:dyDescent="0.25">
      <c r="A224" s="76"/>
      <c r="B224" s="71" t="s">
        <v>629</v>
      </c>
      <c r="I224" s="64"/>
      <c r="P224" s="76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</row>
    <row r="225" spans="1:89" s="67" customFormat="1" ht="15.75" x14ac:dyDescent="0.25">
      <c r="A225" s="76"/>
      <c r="B225" s="71" t="s">
        <v>594</v>
      </c>
      <c r="I225" s="64"/>
      <c r="P225" s="76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</row>
    <row r="226" spans="1:89" s="67" customFormat="1" ht="15.75" x14ac:dyDescent="0.25">
      <c r="A226" s="76"/>
      <c r="B226" s="75" t="s">
        <v>595</v>
      </c>
      <c r="I226" s="64"/>
      <c r="P226" s="76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</row>
    <row r="227" spans="1:89" s="67" customFormat="1" ht="15.75" x14ac:dyDescent="0.25">
      <c r="A227" s="76"/>
      <c r="B227" s="75"/>
      <c r="I227" s="64"/>
      <c r="P227" s="76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</row>
    <row r="228" spans="1:89" s="67" customFormat="1" ht="15.75" x14ac:dyDescent="0.25">
      <c r="A228" s="76"/>
      <c r="B228" s="75"/>
      <c r="I228" s="64"/>
      <c r="P228" s="76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</row>
    <row r="229" spans="1:89" s="67" customFormat="1" ht="15.75" x14ac:dyDescent="0.25">
      <c r="A229" s="76"/>
      <c r="B229" s="74" t="s">
        <v>583</v>
      </c>
      <c r="I229" s="64"/>
      <c r="P229" s="76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</row>
    <row r="230" spans="1:89" s="67" customFormat="1" x14ac:dyDescent="0.25">
      <c r="A230" s="76"/>
      <c r="I230" s="64"/>
      <c r="P230" s="76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</row>
    <row r="231" spans="1:89" s="67" customFormat="1" ht="15.75" x14ac:dyDescent="0.25">
      <c r="A231" s="76"/>
      <c r="B231" s="71" t="s">
        <v>584</v>
      </c>
      <c r="I231" s="64"/>
      <c r="P231" s="76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</row>
    <row r="232" spans="1:89" s="67" customFormat="1" ht="15.75" x14ac:dyDescent="0.25">
      <c r="A232" s="76"/>
      <c r="B232" s="75" t="s">
        <v>596</v>
      </c>
      <c r="I232" s="64"/>
      <c r="P232" s="76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</row>
    <row r="233" spans="1:89" s="67" customFormat="1" ht="15.75" x14ac:dyDescent="0.25">
      <c r="A233" s="76"/>
      <c r="B233" s="71" t="s">
        <v>597</v>
      </c>
      <c r="I233" s="64"/>
      <c r="P233" s="76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</row>
    <row r="234" spans="1:89" s="67" customFormat="1" ht="15.75" x14ac:dyDescent="0.25">
      <c r="A234" s="76"/>
      <c r="B234" s="71" t="s">
        <v>630</v>
      </c>
      <c r="I234" s="64"/>
      <c r="P234" s="76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</row>
    <row r="235" spans="1:89" s="64" customFormat="1" ht="15.75" x14ac:dyDescent="0.25">
      <c r="A235" s="77"/>
      <c r="B235" s="78" t="s">
        <v>631</v>
      </c>
      <c r="P235" s="77"/>
    </row>
    <row r="236" spans="1:89" s="67" customFormat="1" ht="17.25" customHeight="1" x14ac:dyDescent="0.25">
      <c r="A236" s="76"/>
      <c r="B236" s="71"/>
      <c r="I236" s="64"/>
      <c r="P236" s="76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</row>
    <row r="237" spans="1:89" s="67" customFormat="1" ht="15.75" x14ac:dyDescent="0.25">
      <c r="A237" s="76"/>
      <c r="B237" s="74" t="s">
        <v>585</v>
      </c>
      <c r="I237" s="64"/>
      <c r="P237" s="76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</row>
    <row r="238" spans="1:89" s="67" customFormat="1" x14ac:dyDescent="0.25">
      <c r="A238" s="76"/>
      <c r="I238" s="64"/>
      <c r="P238" s="76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</row>
    <row r="239" spans="1:89" s="67" customFormat="1" ht="15.75" x14ac:dyDescent="0.25">
      <c r="A239" s="76"/>
      <c r="B239" s="71" t="s">
        <v>586</v>
      </c>
      <c r="I239" s="64"/>
      <c r="P239" s="76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</row>
    <row r="240" spans="1:89" s="67" customFormat="1" ht="15.75" x14ac:dyDescent="0.25">
      <c r="A240" s="76"/>
      <c r="B240" s="71" t="s">
        <v>587</v>
      </c>
      <c r="I240" s="64"/>
      <c r="P240" s="76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</row>
    <row r="241" spans="1:89" s="67" customFormat="1" ht="15.75" x14ac:dyDescent="0.25">
      <c r="A241" s="76"/>
      <c r="B241" s="75" t="s">
        <v>588</v>
      </c>
      <c r="I241" s="64"/>
      <c r="P241" s="76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</row>
    <row r="242" spans="1:89" s="67" customFormat="1" ht="15.75" x14ac:dyDescent="0.25">
      <c r="A242" s="76"/>
      <c r="B242" s="75" t="s">
        <v>598</v>
      </c>
      <c r="I242" s="64"/>
      <c r="P242" s="76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</row>
    <row r="243" spans="1:89" s="67" customFormat="1" ht="15.75" x14ac:dyDescent="0.25">
      <c r="A243" s="76"/>
      <c r="B243" s="71" t="s">
        <v>633</v>
      </c>
      <c r="I243" s="64"/>
      <c r="P243" s="76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</row>
    <row r="244" spans="1:89" s="67" customFormat="1" ht="15.75" x14ac:dyDescent="0.25">
      <c r="A244" s="76"/>
      <c r="B244" s="71" t="s">
        <v>589</v>
      </c>
      <c r="I244" s="64"/>
      <c r="P244" s="76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</row>
    <row r="245" spans="1:89" s="67" customFormat="1" ht="15.75" x14ac:dyDescent="0.25">
      <c r="A245" s="76"/>
      <c r="B245" s="71" t="s">
        <v>599</v>
      </c>
      <c r="I245" s="64"/>
      <c r="P245" s="76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</row>
    <row r="246" spans="1:89" s="67" customFormat="1" x14ac:dyDescent="0.25">
      <c r="A246" s="76"/>
      <c r="B246" s="67" t="s">
        <v>632</v>
      </c>
      <c r="I246" s="64"/>
      <c r="P246" s="76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</row>
    <row r="247" spans="1:89" s="67" customFormat="1" x14ac:dyDescent="0.25">
      <c r="A247" s="76"/>
      <c r="I247" s="64"/>
      <c r="P247" s="76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</row>
    <row r="248" spans="1:89" s="67" customFormat="1" ht="15.75" x14ac:dyDescent="0.25">
      <c r="A248" s="76"/>
      <c r="B248" s="74" t="s">
        <v>634</v>
      </c>
      <c r="I248" s="64"/>
      <c r="P248" s="76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</row>
    <row r="249" spans="1:89" s="67" customFormat="1" x14ac:dyDescent="0.25">
      <c r="A249" s="76"/>
      <c r="I249" s="64"/>
      <c r="P249" s="76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</row>
    <row r="250" spans="1:89" s="67" customFormat="1" ht="15.75" x14ac:dyDescent="0.25">
      <c r="A250" s="76"/>
      <c r="B250" s="71" t="s">
        <v>591</v>
      </c>
      <c r="I250" s="64"/>
      <c r="P250" s="76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</row>
    <row r="251" spans="1:89" s="67" customFormat="1" ht="15.75" x14ac:dyDescent="0.25">
      <c r="A251" s="76"/>
      <c r="B251" s="75" t="s">
        <v>656</v>
      </c>
      <c r="I251" s="64"/>
      <c r="P251" s="76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</row>
    <row r="252" spans="1:89" s="67" customFormat="1" ht="15.75" x14ac:dyDescent="0.25">
      <c r="A252" s="76"/>
      <c r="B252" s="71" t="s">
        <v>600</v>
      </c>
      <c r="I252" s="64"/>
      <c r="P252" s="76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</row>
    <row r="253" spans="1:89" s="67" customFormat="1" ht="16.5" customHeight="1" x14ac:dyDescent="0.25">
      <c r="A253" s="76"/>
      <c r="B253" s="75" t="s">
        <v>601</v>
      </c>
      <c r="I253" s="64"/>
      <c r="P253" s="76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</row>
    <row r="254" spans="1:89" s="64" customFormat="1" ht="15.75" customHeight="1" x14ac:dyDescent="0.25">
      <c r="A254" s="77"/>
      <c r="B254" s="93" t="s">
        <v>635</v>
      </c>
      <c r="C254" s="93"/>
      <c r="D254" s="93"/>
      <c r="E254" s="93"/>
      <c r="F254" s="93"/>
      <c r="G254" s="93"/>
      <c r="H254" s="93"/>
      <c r="P254" s="77"/>
    </row>
    <row r="255" spans="1:89" s="67" customFormat="1" ht="15.75" x14ac:dyDescent="0.25">
      <c r="A255" s="76"/>
      <c r="B255" s="75" t="s">
        <v>636</v>
      </c>
      <c r="C255" s="73"/>
      <c r="D255" s="73"/>
      <c r="E255" s="73"/>
      <c r="F255" s="73"/>
      <c r="G255" s="73"/>
      <c r="H255" s="73"/>
      <c r="I255" s="64"/>
      <c r="P255" s="76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</row>
    <row r="256" spans="1:89" s="67" customFormat="1" x14ac:dyDescent="0.25">
      <c r="A256" s="76"/>
      <c r="I256" s="64"/>
      <c r="P256" s="76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</row>
    <row r="257" spans="1:89" s="67" customFormat="1" ht="15.75" x14ac:dyDescent="0.25">
      <c r="A257" s="76"/>
      <c r="B257" s="74" t="s">
        <v>592</v>
      </c>
      <c r="I257" s="64"/>
      <c r="P257" s="76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</row>
    <row r="258" spans="1:89" s="67" customFormat="1" x14ac:dyDescent="0.25">
      <c r="A258" s="76"/>
      <c r="I258" s="64"/>
      <c r="P258" s="76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</row>
    <row r="259" spans="1:89" s="67" customFormat="1" ht="15.75" x14ac:dyDescent="0.25">
      <c r="A259" s="76"/>
      <c r="B259" s="71" t="s">
        <v>602</v>
      </c>
      <c r="I259" s="64"/>
      <c r="P259" s="76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</row>
    <row r="260" spans="1:89" s="67" customFormat="1" ht="15.75" x14ac:dyDescent="0.25">
      <c r="A260" s="76"/>
      <c r="B260" s="71"/>
      <c r="I260" s="64"/>
      <c r="P260" s="76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</row>
    <row r="261" spans="1:89" s="67" customFormat="1" x14ac:dyDescent="0.25">
      <c r="A261" s="76"/>
      <c r="I261" s="64"/>
      <c r="P261" s="76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</row>
    <row r="262" spans="1:89" x14ac:dyDescent="0.25">
      <c r="B262" s="56"/>
      <c r="I262" s="4"/>
    </row>
    <row r="263" spans="1:89" x14ac:dyDescent="0.25">
      <c r="I263" s="4"/>
    </row>
    <row r="264" spans="1:89" x14ac:dyDescent="0.25">
      <c r="I264" s="4"/>
    </row>
    <row r="265" spans="1:89" x14ac:dyDescent="0.25">
      <c r="I265" s="4"/>
    </row>
    <row r="266" spans="1:89" x14ac:dyDescent="0.25">
      <c r="I266" s="4"/>
    </row>
    <row r="267" spans="1:89" x14ac:dyDescent="0.25">
      <c r="I267" s="4"/>
    </row>
    <row r="268" spans="1:89" x14ac:dyDescent="0.25">
      <c r="I268" s="4"/>
    </row>
    <row r="269" spans="1:89" x14ac:dyDescent="0.25">
      <c r="I269" s="4"/>
    </row>
    <row r="270" spans="1:89" x14ac:dyDescent="0.25">
      <c r="I270" s="4"/>
    </row>
    <row r="271" spans="1:89" x14ac:dyDescent="0.25">
      <c r="I271" s="4"/>
    </row>
    <row r="272" spans="1:89" x14ac:dyDescent="0.25">
      <c r="I272" s="4"/>
    </row>
    <row r="273" spans="9:9" x14ac:dyDescent="0.25">
      <c r="I273" s="4"/>
    </row>
    <row r="274" spans="9:9" x14ac:dyDescent="0.25">
      <c r="I274" s="4"/>
    </row>
    <row r="275" spans="9:9" x14ac:dyDescent="0.25">
      <c r="I275" s="4"/>
    </row>
    <row r="276" spans="9:9" x14ac:dyDescent="0.25">
      <c r="I276" s="4"/>
    </row>
    <row r="277" spans="9:9" x14ac:dyDescent="0.25">
      <c r="I277" s="4"/>
    </row>
    <row r="278" spans="9:9" x14ac:dyDescent="0.25">
      <c r="I278" s="4"/>
    </row>
    <row r="279" spans="9:9" x14ac:dyDescent="0.25">
      <c r="I279" s="4"/>
    </row>
    <row r="280" spans="9:9" x14ac:dyDescent="0.25">
      <c r="I280" s="4"/>
    </row>
    <row r="281" spans="9:9" x14ac:dyDescent="0.25">
      <c r="I281" s="4"/>
    </row>
    <row r="282" spans="9:9" x14ac:dyDescent="0.25">
      <c r="I282" s="4"/>
    </row>
    <row r="283" spans="9:9" x14ac:dyDescent="0.25">
      <c r="I283" s="4"/>
    </row>
    <row r="284" spans="9:9" x14ac:dyDescent="0.25">
      <c r="I284" s="4"/>
    </row>
    <row r="285" spans="9:9" x14ac:dyDescent="0.25">
      <c r="I285" s="4"/>
    </row>
    <row r="286" spans="9:9" x14ac:dyDescent="0.25">
      <c r="I286" s="4"/>
    </row>
    <row r="287" spans="9:9" x14ac:dyDescent="0.25">
      <c r="I287" s="4"/>
    </row>
    <row r="288" spans="9:9" x14ac:dyDescent="0.25">
      <c r="I288" s="4"/>
    </row>
    <row r="289" spans="9:9" x14ac:dyDescent="0.25">
      <c r="I289" s="4"/>
    </row>
    <row r="290" spans="9:9" x14ac:dyDescent="0.25">
      <c r="I290" s="4"/>
    </row>
    <row r="291" spans="9:9" x14ac:dyDescent="0.25">
      <c r="I291" s="4"/>
    </row>
    <row r="292" spans="9:9" x14ac:dyDescent="0.25">
      <c r="I292" s="4"/>
    </row>
    <row r="293" spans="9:9" x14ac:dyDescent="0.25">
      <c r="I293" s="4"/>
    </row>
    <row r="294" spans="9:9" x14ac:dyDescent="0.25">
      <c r="I294" s="4"/>
    </row>
    <row r="295" spans="9:9" x14ac:dyDescent="0.25">
      <c r="I295" s="4"/>
    </row>
    <row r="296" spans="9:9" x14ac:dyDescent="0.25">
      <c r="I296" s="4"/>
    </row>
    <row r="297" spans="9:9" x14ac:dyDescent="0.25">
      <c r="I297" s="4"/>
    </row>
    <row r="298" spans="9:9" x14ac:dyDescent="0.25">
      <c r="I298" s="4"/>
    </row>
    <row r="299" spans="9:9" x14ac:dyDescent="0.25">
      <c r="I299" s="4"/>
    </row>
    <row r="300" spans="9:9" x14ac:dyDescent="0.25">
      <c r="I300" s="4"/>
    </row>
    <row r="301" spans="9:9" x14ac:dyDescent="0.25">
      <c r="I301" s="4"/>
    </row>
    <row r="302" spans="9:9" x14ac:dyDescent="0.25">
      <c r="I302" s="4"/>
    </row>
    <row r="303" spans="9:9" x14ac:dyDescent="0.25">
      <c r="I303" s="4"/>
    </row>
    <row r="304" spans="9:9" x14ac:dyDescent="0.25">
      <c r="I304" s="4"/>
    </row>
    <row r="305" spans="9:9" x14ac:dyDescent="0.25">
      <c r="I305" s="4"/>
    </row>
    <row r="306" spans="9:9" x14ac:dyDescent="0.25">
      <c r="I306" s="4"/>
    </row>
    <row r="307" spans="9:9" x14ac:dyDescent="0.25">
      <c r="I307" s="4"/>
    </row>
    <row r="308" spans="9:9" x14ac:dyDescent="0.25">
      <c r="I308" s="4"/>
    </row>
    <row r="309" spans="9:9" x14ac:dyDescent="0.25">
      <c r="I309" s="4"/>
    </row>
    <row r="310" spans="9:9" x14ac:dyDescent="0.25">
      <c r="I310" s="4"/>
    </row>
    <row r="311" spans="9:9" x14ac:dyDescent="0.25">
      <c r="I311" s="4"/>
    </row>
    <row r="312" spans="9:9" x14ac:dyDescent="0.25">
      <c r="I312" s="4"/>
    </row>
    <row r="313" spans="9:9" x14ac:dyDescent="0.25">
      <c r="I313" s="4"/>
    </row>
    <row r="314" spans="9:9" x14ac:dyDescent="0.25">
      <c r="I314" s="4"/>
    </row>
    <row r="315" spans="9:9" x14ac:dyDescent="0.25">
      <c r="I315" s="4"/>
    </row>
    <row r="316" spans="9:9" x14ac:dyDescent="0.25">
      <c r="I316" s="4"/>
    </row>
    <row r="317" spans="9:9" x14ac:dyDescent="0.25">
      <c r="I317" s="4"/>
    </row>
    <row r="318" spans="9:9" x14ac:dyDescent="0.25">
      <c r="I318" s="4"/>
    </row>
    <row r="319" spans="9:9" x14ac:dyDescent="0.25">
      <c r="I319" s="4"/>
    </row>
    <row r="320" spans="9:9" x14ac:dyDescent="0.25">
      <c r="I320" s="4"/>
    </row>
    <row r="321" spans="9:9" x14ac:dyDescent="0.25">
      <c r="I321" s="4"/>
    </row>
    <row r="322" spans="9:9" x14ac:dyDescent="0.25">
      <c r="I322" s="4"/>
    </row>
    <row r="323" spans="9:9" x14ac:dyDescent="0.25">
      <c r="I323" s="4"/>
    </row>
    <row r="324" spans="9:9" x14ac:dyDescent="0.25">
      <c r="I324" s="4"/>
    </row>
    <row r="325" spans="9:9" x14ac:dyDescent="0.25">
      <c r="I325" s="4"/>
    </row>
    <row r="326" spans="9:9" x14ac:dyDescent="0.25">
      <c r="I326" s="4"/>
    </row>
    <row r="327" spans="9:9" x14ac:dyDescent="0.25">
      <c r="I327" s="4"/>
    </row>
    <row r="328" spans="9:9" x14ac:dyDescent="0.25">
      <c r="I328" s="4"/>
    </row>
    <row r="329" spans="9:9" x14ac:dyDescent="0.25">
      <c r="I329" s="4"/>
    </row>
    <row r="330" spans="9:9" x14ac:dyDescent="0.25">
      <c r="I330" s="4"/>
    </row>
    <row r="331" spans="9:9" x14ac:dyDescent="0.25">
      <c r="I331" s="4"/>
    </row>
    <row r="332" spans="9:9" x14ac:dyDescent="0.25">
      <c r="I332" s="4"/>
    </row>
    <row r="333" spans="9:9" x14ac:dyDescent="0.25">
      <c r="I333" s="4"/>
    </row>
    <row r="334" spans="9:9" x14ac:dyDescent="0.25">
      <c r="I334" s="4"/>
    </row>
    <row r="335" spans="9:9" x14ac:dyDescent="0.25">
      <c r="I335" s="4"/>
    </row>
    <row r="336" spans="9:9" x14ac:dyDescent="0.25">
      <c r="I336" s="4"/>
    </row>
    <row r="337" spans="9:9" x14ac:dyDescent="0.25">
      <c r="I337" s="4"/>
    </row>
    <row r="338" spans="9:9" x14ac:dyDescent="0.25">
      <c r="I338" s="4"/>
    </row>
    <row r="339" spans="9:9" x14ac:dyDescent="0.25">
      <c r="I339" s="4"/>
    </row>
    <row r="340" spans="9:9" x14ac:dyDescent="0.25">
      <c r="I340" s="4"/>
    </row>
    <row r="341" spans="9:9" x14ac:dyDescent="0.25">
      <c r="I341" s="4"/>
    </row>
    <row r="342" spans="9:9" x14ac:dyDescent="0.25">
      <c r="I342" s="4"/>
    </row>
    <row r="343" spans="9:9" x14ac:dyDescent="0.25">
      <c r="I343" s="4"/>
    </row>
    <row r="344" spans="9:9" x14ac:dyDescent="0.25">
      <c r="I344" s="4"/>
    </row>
    <row r="345" spans="9:9" x14ac:dyDescent="0.25">
      <c r="I345" s="4"/>
    </row>
    <row r="346" spans="9:9" x14ac:dyDescent="0.25">
      <c r="I346" s="4"/>
    </row>
    <row r="347" spans="9:9" x14ac:dyDescent="0.25">
      <c r="I347" s="4"/>
    </row>
    <row r="348" spans="9:9" x14ac:dyDescent="0.25">
      <c r="I348" s="4"/>
    </row>
    <row r="349" spans="9:9" x14ac:dyDescent="0.25">
      <c r="I349" s="4"/>
    </row>
    <row r="350" spans="9:9" x14ac:dyDescent="0.25">
      <c r="I350" s="4"/>
    </row>
    <row r="351" spans="9:9" x14ac:dyDescent="0.25">
      <c r="I351" s="4"/>
    </row>
    <row r="352" spans="9:9" x14ac:dyDescent="0.25">
      <c r="I352" s="4"/>
    </row>
    <row r="353" spans="9:9" x14ac:dyDescent="0.25">
      <c r="I353" s="4"/>
    </row>
    <row r="354" spans="9:9" x14ac:dyDescent="0.25">
      <c r="I354" s="4"/>
    </row>
    <row r="355" spans="9:9" x14ac:dyDescent="0.25">
      <c r="I355" s="4"/>
    </row>
    <row r="356" spans="9:9" x14ac:dyDescent="0.25">
      <c r="I356" s="4"/>
    </row>
    <row r="357" spans="9:9" x14ac:dyDescent="0.25">
      <c r="I357" s="4"/>
    </row>
    <row r="358" spans="9:9" x14ac:dyDescent="0.25">
      <c r="I358" s="4"/>
    </row>
    <row r="359" spans="9:9" x14ac:dyDescent="0.25">
      <c r="I359" s="4"/>
    </row>
    <row r="360" spans="9:9" x14ac:dyDescent="0.25">
      <c r="I360" s="4"/>
    </row>
    <row r="361" spans="9:9" x14ac:dyDescent="0.25">
      <c r="I361" s="4"/>
    </row>
    <row r="362" spans="9:9" x14ac:dyDescent="0.25">
      <c r="I362" s="4"/>
    </row>
    <row r="363" spans="9:9" x14ac:dyDescent="0.25">
      <c r="I363" s="4"/>
    </row>
    <row r="364" spans="9:9" x14ac:dyDescent="0.25">
      <c r="I364" s="4"/>
    </row>
    <row r="365" spans="9:9" x14ac:dyDescent="0.25">
      <c r="I365" s="4"/>
    </row>
    <row r="366" spans="9:9" x14ac:dyDescent="0.25">
      <c r="I366" s="4"/>
    </row>
    <row r="367" spans="9:9" x14ac:dyDescent="0.25">
      <c r="I367" s="4"/>
    </row>
    <row r="368" spans="9:9" x14ac:dyDescent="0.25">
      <c r="I368" s="4"/>
    </row>
    <row r="369" spans="9:9" x14ac:dyDescent="0.25">
      <c r="I369" s="4"/>
    </row>
    <row r="370" spans="9:9" x14ac:dyDescent="0.25">
      <c r="I370" s="4"/>
    </row>
    <row r="371" spans="9:9" x14ac:dyDescent="0.25">
      <c r="I371" s="4"/>
    </row>
    <row r="372" spans="9:9" x14ac:dyDescent="0.25">
      <c r="I372" s="4"/>
    </row>
    <row r="373" spans="9:9" x14ac:dyDescent="0.25">
      <c r="I373" s="4"/>
    </row>
    <row r="374" spans="9:9" x14ac:dyDescent="0.25">
      <c r="I374" s="4"/>
    </row>
    <row r="375" spans="9:9" x14ac:dyDescent="0.25">
      <c r="I375" s="4"/>
    </row>
    <row r="376" spans="9:9" x14ac:dyDescent="0.25">
      <c r="I376" s="4"/>
    </row>
    <row r="377" spans="9:9" x14ac:dyDescent="0.25">
      <c r="I377" s="4"/>
    </row>
    <row r="378" spans="9:9" x14ac:dyDescent="0.25">
      <c r="I378" s="4"/>
    </row>
    <row r="379" spans="9:9" x14ac:dyDescent="0.25">
      <c r="I379" s="4"/>
    </row>
    <row r="380" spans="9:9" x14ac:dyDescent="0.25">
      <c r="I380" s="4"/>
    </row>
    <row r="381" spans="9:9" x14ac:dyDescent="0.25">
      <c r="I381" s="4"/>
    </row>
    <row r="382" spans="9:9" x14ac:dyDescent="0.25">
      <c r="I382" s="4"/>
    </row>
    <row r="383" spans="9:9" x14ac:dyDescent="0.25">
      <c r="I383" s="4"/>
    </row>
    <row r="384" spans="9:9" x14ac:dyDescent="0.25">
      <c r="I384" s="4"/>
    </row>
    <row r="385" spans="9:9" x14ac:dyDescent="0.25">
      <c r="I385" s="4"/>
    </row>
    <row r="386" spans="9:9" x14ac:dyDescent="0.25">
      <c r="I386" s="4"/>
    </row>
    <row r="387" spans="9:9" x14ac:dyDescent="0.25">
      <c r="I387" s="4"/>
    </row>
    <row r="388" spans="9:9" x14ac:dyDescent="0.25">
      <c r="I388" s="4"/>
    </row>
    <row r="389" spans="9:9" x14ac:dyDescent="0.25">
      <c r="I389" s="4"/>
    </row>
    <row r="390" spans="9:9" x14ac:dyDescent="0.25">
      <c r="I390" s="4"/>
    </row>
    <row r="391" spans="9:9" x14ac:dyDescent="0.25">
      <c r="I391" s="4"/>
    </row>
    <row r="392" spans="9:9" x14ac:dyDescent="0.25">
      <c r="I392" s="4"/>
    </row>
    <row r="393" spans="9:9" x14ac:dyDescent="0.25">
      <c r="I393" s="4"/>
    </row>
    <row r="394" spans="9:9" x14ac:dyDescent="0.25">
      <c r="I394" s="4"/>
    </row>
    <row r="395" spans="9:9" x14ac:dyDescent="0.25">
      <c r="I395" s="4"/>
    </row>
    <row r="396" spans="9:9" x14ac:dyDescent="0.25">
      <c r="I396" s="4"/>
    </row>
    <row r="397" spans="9:9" x14ac:dyDescent="0.25">
      <c r="I397" s="4"/>
    </row>
    <row r="398" spans="9:9" x14ac:dyDescent="0.25">
      <c r="I398" s="4"/>
    </row>
    <row r="399" spans="9:9" x14ac:dyDescent="0.25">
      <c r="I399" s="4"/>
    </row>
    <row r="400" spans="9:9" x14ac:dyDescent="0.25">
      <c r="I400" s="4"/>
    </row>
    <row r="401" spans="9:9" x14ac:dyDescent="0.25">
      <c r="I401" s="4"/>
    </row>
    <row r="402" spans="9:9" x14ac:dyDescent="0.25">
      <c r="I402" s="4"/>
    </row>
    <row r="403" spans="9:9" x14ac:dyDescent="0.25">
      <c r="I403" s="4"/>
    </row>
    <row r="404" spans="9:9" x14ac:dyDescent="0.25">
      <c r="I404" s="4"/>
    </row>
    <row r="405" spans="9:9" x14ac:dyDescent="0.25">
      <c r="I405" s="4"/>
    </row>
    <row r="406" spans="9:9" x14ac:dyDescent="0.25">
      <c r="I406" s="4"/>
    </row>
    <row r="407" spans="9:9" x14ac:dyDescent="0.25">
      <c r="I407" s="4"/>
    </row>
    <row r="408" spans="9:9" x14ac:dyDescent="0.25">
      <c r="I408" s="4"/>
    </row>
    <row r="409" spans="9:9" x14ac:dyDescent="0.25">
      <c r="I409" s="4"/>
    </row>
    <row r="410" spans="9:9" x14ac:dyDescent="0.25">
      <c r="I410" s="4"/>
    </row>
    <row r="411" spans="9:9" x14ac:dyDescent="0.25">
      <c r="I411" s="4"/>
    </row>
    <row r="412" spans="9:9" x14ac:dyDescent="0.25">
      <c r="I412" s="4"/>
    </row>
    <row r="413" spans="9:9" x14ac:dyDescent="0.25">
      <c r="I413" s="4"/>
    </row>
    <row r="414" spans="9:9" x14ac:dyDescent="0.25">
      <c r="I414" s="4"/>
    </row>
    <row r="415" spans="9:9" x14ac:dyDescent="0.25">
      <c r="I415" s="4"/>
    </row>
    <row r="416" spans="9:9" x14ac:dyDescent="0.25">
      <c r="I416" s="4"/>
    </row>
    <row r="417" spans="9:9" x14ac:dyDescent="0.25">
      <c r="I417" s="4"/>
    </row>
    <row r="418" spans="9:9" x14ac:dyDescent="0.25">
      <c r="I418" s="4"/>
    </row>
    <row r="419" spans="9:9" x14ac:dyDescent="0.25">
      <c r="I419" s="4"/>
    </row>
    <row r="420" spans="9:9" x14ac:dyDescent="0.25">
      <c r="I420" s="4"/>
    </row>
    <row r="421" spans="9:9" x14ac:dyDescent="0.25">
      <c r="I421" s="4"/>
    </row>
    <row r="422" spans="9:9" x14ac:dyDescent="0.25">
      <c r="I422" s="4"/>
    </row>
    <row r="423" spans="9:9" x14ac:dyDescent="0.25">
      <c r="I423" s="4"/>
    </row>
    <row r="424" spans="9:9" x14ac:dyDescent="0.25">
      <c r="I424" s="4"/>
    </row>
    <row r="425" spans="9:9" x14ac:dyDescent="0.25">
      <c r="I425" s="4"/>
    </row>
    <row r="426" spans="9:9" x14ac:dyDescent="0.25">
      <c r="I426" s="4"/>
    </row>
    <row r="427" spans="9:9" x14ac:dyDescent="0.25">
      <c r="I427" s="4"/>
    </row>
    <row r="428" spans="9:9" x14ac:dyDescent="0.25">
      <c r="I428" s="4"/>
    </row>
    <row r="429" spans="9:9" x14ac:dyDescent="0.25">
      <c r="I429" s="4"/>
    </row>
    <row r="430" spans="9:9" x14ac:dyDescent="0.25">
      <c r="I430" s="4"/>
    </row>
    <row r="431" spans="9:9" x14ac:dyDescent="0.25">
      <c r="I431" s="4"/>
    </row>
    <row r="432" spans="9:9" x14ac:dyDescent="0.25">
      <c r="I432" s="4"/>
    </row>
    <row r="433" spans="9:9" x14ac:dyDescent="0.25">
      <c r="I433" s="4"/>
    </row>
    <row r="434" spans="9:9" x14ac:dyDescent="0.25">
      <c r="I434" s="4"/>
    </row>
    <row r="435" spans="9:9" x14ac:dyDescent="0.25">
      <c r="I435" s="4"/>
    </row>
    <row r="436" spans="9:9" x14ac:dyDescent="0.25">
      <c r="I436" s="4"/>
    </row>
    <row r="437" spans="9:9" x14ac:dyDescent="0.25">
      <c r="I437" s="4"/>
    </row>
    <row r="438" spans="9:9" x14ac:dyDescent="0.25">
      <c r="I438" s="4"/>
    </row>
    <row r="439" spans="9:9" x14ac:dyDescent="0.25">
      <c r="I439" s="4"/>
    </row>
    <row r="440" spans="9:9" x14ac:dyDescent="0.25">
      <c r="I440" s="4"/>
    </row>
    <row r="441" spans="9:9" x14ac:dyDescent="0.25">
      <c r="I441" s="4"/>
    </row>
    <row r="442" spans="9:9" x14ac:dyDescent="0.25">
      <c r="I442" s="4"/>
    </row>
    <row r="443" spans="9:9" x14ac:dyDescent="0.25">
      <c r="I443" s="4"/>
    </row>
    <row r="444" spans="9:9" x14ac:dyDescent="0.25">
      <c r="I444" s="4"/>
    </row>
    <row r="445" spans="9:9" x14ac:dyDescent="0.25">
      <c r="I445" s="4"/>
    </row>
    <row r="446" spans="9:9" x14ac:dyDescent="0.25">
      <c r="I446" s="4"/>
    </row>
    <row r="447" spans="9:9" x14ac:dyDescent="0.25">
      <c r="I447" s="4"/>
    </row>
    <row r="448" spans="9:9" x14ac:dyDescent="0.25">
      <c r="I448" s="4"/>
    </row>
    <row r="449" spans="9:9" x14ac:dyDescent="0.25">
      <c r="I449" s="4"/>
    </row>
    <row r="450" spans="9:9" x14ac:dyDescent="0.25">
      <c r="I450" s="4"/>
    </row>
    <row r="451" spans="9:9" x14ac:dyDescent="0.25">
      <c r="I451" s="4"/>
    </row>
    <row r="452" spans="9:9" x14ac:dyDescent="0.25">
      <c r="I452" s="4"/>
    </row>
    <row r="453" spans="9:9" x14ac:dyDescent="0.25">
      <c r="I453" s="4"/>
    </row>
    <row r="454" spans="9:9" x14ac:dyDescent="0.25">
      <c r="I454" s="4"/>
    </row>
    <row r="455" spans="9:9" x14ac:dyDescent="0.25">
      <c r="I455" s="4"/>
    </row>
    <row r="456" spans="9:9" x14ac:dyDescent="0.25">
      <c r="I456" s="4"/>
    </row>
    <row r="457" spans="9:9" x14ac:dyDescent="0.25">
      <c r="I457" s="4"/>
    </row>
    <row r="458" spans="9:9" x14ac:dyDescent="0.25">
      <c r="I458" s="4"/>
    </row>
    <row r="459" spans="9:9" x14ac:dyDescent="0.25">
      <c r="I459" s="4"/>
    </row>
    <row r="460" spans="9:9" x14ac:dyDescent="0.25">
      <c r="I460" s="4"/>
    </row>
    <row r="461" spans="9:9" x14ac:dyDescent="0.25">
      <c r="I461" s="4"/>
    </row>
    <row r="462" spans="9:9" x14ac:dyDescent="0.25">
      <c r="I462" s="4"/>
    </row>
    <row r="463" spans="9:9" x14ac:dyDescent="0.25">
      <c r="I463" s="4"/>
    </row>
    <row r="464" spans="9:9" x14ac:dyDescent="0.25">
      <c r="I464" s="4"/>
    </row>
    <row r="465" spans="9:9" x14ac:dyDescent="0.25">
      <c r="I465" s="4"/>
    </row>
    <row r="466" spans="9:9" x14ac:dyDescent="0.25">
      <c r="I466" s="4"/>
    </row>
    <row r="467" spans="9:9" x14ac:dyDescent="0.25">
      <c r="I467" s="4"/>
    </row>
    <row r="468" spans="9:9" x14ac:dyDescent="0.25">
      <c r="I468" s="4"/>
    </row>
    <row r="469" spans="9:9" x14ac:dyDescent="0.25">
      <c r="I469" s="4"/>
    </row>
    <row r="470" spans="9:9" x14ac:dyDescent="0.25">
      <c r="I470" s="4"/>
    </row>
    <row r="471" spans="9:9" x14ac:dyDescent="0.25">
      <c r="I471" s="4"/>
    </row>
    <row r="472" spans="9:9" x14ac:dyDescent="0.25">
      <c r="I472" s="4"/>
    </row>
    <row r="473" spans="9:9" x14ac:dyDescent="0.25">
      <c r="I473" s="4"/>
    </row>
    <row r="474" spans="9:9" x14ac:dyDescent="0.25">
      <c r="I474" s="4"/>
    </row>
    <row r="475" spans="9:9" x14ac:dyDescent="0.25">
      <c r="I475" s="4"/>
    </row>
    <row r="476" spans="9:9" x14ac:dyDescent="0.25">
      <c r="I476" s="4"/>
    </row>
    <row r="477" spans="9:9" x14ac:dyDescent="0.25">
      <c r="I477" s="4"/>
    </row>
    <row r="478" spans="9:9" x14ac:dyDescent="0.25">
      <c r="I478" s="4"/>
    </row>
    <row r="479" spans="9:9" x14ac:dyDescent="0.25">
      <c r="I479" s="4"/>
    </row>
    <row r="480" spans="9:9" x14ac:dyDescent="0.25">
      <c r="I480" s="4"/>
    </row>
    <row r="481" spans="9:9" x14ac:dyDescent="0.25">
      <c r="I481" s="4"/>
    </row>
    <row r="482" spans="9:9" x14ac:dyDescent="0.25">
      <c r="I482" s="4"/>
    </row>
    <row r="483" spans="9:9" x14ac:dyDescent="0.25">
      <c r="I483" s="4"/>
    </row>
    <row r="484" spans="9:9" x14ac:dyDescent="0.25">
      <c r="I484" s="4"/>
    </row>
    <row r="485" spans="9:9" x14ac:dyDescent="0.25">
      <c r="I485" s="4"/>
    </row>
    <row r="486" spans="9:9" x14ac:dyDescent="0.25">
      <c r="I486" s="4"/>
    </row>
    <row r="487" spans="9:9" x14ac:dyDescent="0.25">
      <c r="I487" s="4"/>
    </row>
    <row r="488" spans="9:9" x14ac:dyDescent="0.25">
      <c r="I488" s="4"/>
    </row>
    <row r="489" spans="9:9" x14ac:dyDescent="0.25">
      <c r="I489" s="4"/>
    </row>
    <row r="490" spans="9:9" x14ac:dyDescent="0.25">
      <c r="I490" s="4"/>
    </row>
    <row r="491" spans="9:9" x14ac:dyDescent="0.25">
      <c r="I491" s="4"/>
    </row>
    <row r="492" spans="9:9" x14ac:dyDescent="0.25">
      <c r="I492" s="4"/>
    </row>
    <row r="493" spans="9:9" x14ac:dyDescent="0.25">
      <c r="I493" s="4"/>
    </row>
    <row r="494" spans="9:9" x14ac:dyDescent="0.25">
      <c r="I494" s="4"/>
    </row>
    <row r="495" spans="9:9" x14ac:dyDescent="0.25">
      <c r="I495" s="4"/>
    </row>
    <row r="496" spans="9:9" x14ac:dyDescent="0.25">
      <c r="I496" s="4"/>
    </row>
    <row r="497" spans="9:9" x14ac:dyDescent="0.25">
      <c r="I497" s="4"/>
    </row>
    <row r="498" spans="9:9" x14ac:dyDescent="0.25">
      <c r="I498" s="4"/>
    </row>
    <row r="499" spans="9:9" x14ac:dyDescent="0.25">
      <c r="I499" s="4"/>
    </row>
    <row r="500" spans="9:9" x14ac:dyDescent="0.25">
      <c r="I500" s="4"/>
    </row>
    <row r="501" spans="9:9" x14ac:dyDescent="0.25">
      <c r="I501" s="4"/>
    </row>
    <row r="502" spans="9:9" x14ac:dyDescent="0.25">
      <c r="I502" s="4"/>
    </row>
    <row r="503" spans="9:9" x14ac:dyDescent="0.25">
      <c r="I503" s="4"/>
    </row>
    <row r="504" spans="9:9" x14ac:dyDescent="0.25">
      <c r="I504" s="4"/>
    </row>
    <row r="505" spans="9:9" x14ac:dyDescent="0.25">
      <c r="I505" s="4"/>
    </row>
    <row r="506" spans="9:9" x14ac:dyDescent="0.25">
      <c r="I506" s="4"/>
    </row>
    <row r="507" spans="9:9" x14ac:dyDescent="0.25">
      <c r="I507" s="4"/>
    </row>
    <row r="508" spans="9:9" x14ac:dyDescent="0.25">
      <c r="I508" s="4"/>
    </row>
    <row r="509" spans="9:9" x14ac:dyDescent="0.25">
      <c r="I509" s="4"/>
    </row>
    <row r="510" spans="9:9" x14ac:dyDescent="0.25">
      <c r="I510" s="4"/>
    </row>
    <row r="511" spans="9:9" x14ac:dyDescent="0.25">
      <c r="I511" s="4"/>
    </row>
    <row r="512" spans="9:9" x14ac:dyDescent="0.25">
      <c r="I512" s="4"/>
    </row>
    <row r="513" spans="9:9" x14ac:dyDescent="0.25">
      <c r="I513" s="4"/>
    </row>
    <row r="514" spans="9:9" x14ac:dyDescent="0.25">
      <c r="I514" s="4"/>
    </row>
    <row r="515" spans="9:9" x14ac:dyDescent="0.25">
      <c r="I515" s="4"/>
    </row>
    <row r="516" spans="9:9" x14ac:dyDescent="0.25">
      <c r="I516" s="4"/>
    </row>
    <row r="517" spans="9:9" x14ac:dyDescent="0.25">
      <c r="I517" s="4"/>
    </row>
    <row r="518" spans="9:9" x14ac:dyDescent="0.25">
      <c r="I518" s="4"/>
    </row>
    <row r="519" spans="9:9" x14ac:dyDescent="0.25">
      <c r="I519" s="4"/>
    </row>
    <row r="520" spans="9:9" x14ac:dyDescent="0.25">
      <c r="I520" s="4"/>
    </row>
    <row r="521" spans="9:9" x14ac:dyDescent="0.25">
      <c r="I521" s="4"/>
    </row>
    <row r="522" spans="9:9" x14ac:dyDescent="0.25">
      <c r="I522" s="4"/>
    </row>
    <row r="523" spans="9:9" x14ac:dyDescent="0.25">
      <c r="I523" s="4"/>
    </row>
    <row r="524" spans="9:9" x14ac:dyDescent="0.25">
      <c r="I524" s="4"/>
    </row>
    <row r="525" spans="9:9" x14ac:dyDescent="0.25">
      <c r="I525" s="4"/>
    </row>
    <row r="526" spans="9:9" x14ac:dyDescent="0.25">
      <c r="I526" s="4"/>
    </row>
    <row r="527" spans="9:9" x14ac:dyDescent="0.25">
      <c r="I527" s="4"/>
    </row>
    <row r="528" spans="9:9" x14ac:dyDescent="0.25">
      <c r="I528" s="4"/>
    </row>
    <row r="529" spans="9:9" x14ac:dyDescent="0.25">
      <c r="I529" s="4"/>
    </row>
    <row r="530" spans="9:9" x14ac:dyDescent="0.25">
      <c r="I530" s="4"/>
    </row>
    <row r="531" spans="9:9" x14ac:dyDescent="0.25">
      <c r="I531" s="4"/>
    </row>
    <row r="532" spans="9:9" x14ac:dyDescent="0.25">
      <c r="I532" s="4"/>
    </row>
    <row r="533" spans="9:9" x14ac:dyDescent="0.25">
      <c r="I533" s="4"/>
    </row>
    <row r="534" spans="9:9" x14ac:dyDescent="0.25">
      <c r="I534" s="4"/>
    </row>
    <row r="535" spans="9:9" x14ac:dyDescent="0.25">
      <c r="I535" s="4"/>
    </row>
    <row r="536" spans="9:9" x14ac:dyDescent="0.25">
      <c r="I536" s="4"/>
    </row>
    <row r="537" spans="9:9" x14ac:dyDescent="0.25">
      <c r="I537" s="4"/>
    </row>
    <row r="538" spans="9:9" x14ac:dyDescent="0.25">
      <c r="I538" s="4"/>
    </row>
    <row r="539" spans="9:9" x14ac:dyDescent="0.25">
      <c r="I539" s="4"/>
    </row>
    <row r="540" spans="9:9" x14ac:dyDescent="0.25">
      <c r="I540" s="4"/>
    </row>
    <row r="541" spans="9:9" x14ac:dyDescent="0.25">
      <c r="I541" s="4"/>
    </row>
    <row r="542" spans="9:9" x14ac:dyDescent="0.25">
      <c r="I542" s="4"/>
    </row>
    <row r="543" spans="9:9" x14ac:dyDescent="0.25">
      <c r="I543" s="4"/>
    </row>
    <row r="544" spans="9:9" x14ac:dyDescent="0.25">
      <c r="I544" s="4"/>
    </row>
    <row r="545" spans="9:9" x14ac:dyDescent="0.25">
      <c r="I545" s="4"/>
    </row>
    <row r="546" spans="9:9" x14ac:dyDescent="0.25">
      <c r="I546" s="4"/>
    </row>
    <row r="547" spans="9:9" x14ac:dyDescent="0.25">
      <c r="I547" s="4"/>
    </row>
    <row r="548" spans="9:9" x14ac:dyDescent="0.25">
      <c r="I548" s="4"/>
    </row>
    <row r="549" spans="9:9" x14ac:dyDescent="0.25">
      <c r="I549" s="4"/>
    </row>
    <row r="550" spans="9:9" x14ac:dyDescent="0.25">
      <c r="I550" s="4"/>
    </row>
    <row r="551" spans="9:9" x14ac:dyDescent="0.25">
      <c r="I551" s="4"/>
    </row>
    <row r="552" spans="9:9" x14ac:dyDescent="0.25">
      <c r="I552" s="4"/>
    </row>
    <row r="553" spans="9:9" x14ac:dyDescent="0.25">
      <c r="I553" s="4"/>
    </row>
    <row r="554" spans="9:9" x14ac:dyDescent="0.25">
      <c r="I554" s="4"/>
    </row>
    <row r="555" spans="9:9" x14ac:dyDescent="0.25">
      <c r="I555" s="4"/>
    </row>
    <row r="556" spans="9:9" x14ac:dyDescent="0.25">
      <c r="I556" s="4"/>
    </row>
    <row r="557" spans="9:9" x14ac:dyDescent="0.25">
      <c r="I557" s="4"/>
    </row>
    <row r="558" spans="9:9" x14ac:dyDescent="0.25">
      <c r="I558" s="4"/>
    </row>
    <row r="559" spans="9:9" x14ac:dyDescent="0.25">
      <c r="I559" s="4"/>
    </row>
    <row r="560" spans="9:9" x14ac:dyDescent="0.25">
      <c r="I560" s="4"/>
    </row>
    <row r="561" spans="9:9" x14ac:dyDescent="0.25">
      <c r="I561" s="4"/>
    </row>
    <row r="562" spans="9:9" x14ac:dyDescent="0.25">
      <c r="I562" s="4"/>
    </row>
    <row r="563" spans="9:9" x14ac:dyDescent="0.25">
      <c r="I563" s="4"/>
    </row>
    <row r="564" spans="9:9" x14ac:dyDescent="0.25">
      <c r="I564" s="4"/>
    </row>
    <row r="565" spans="9:9" x14ac:dyDescent="0.25">
      <c r="I565" s="4"/>
    </row>
    <row r="566" spans="9:9" x14ac:dyDescent="0.25">
      <c r="I566" s="4"/>
    </row>
    <row r="567" spans="9:9" x14ac:dyDescent="0.25">
      <c r="I567" s="4"/>
    </row>
    <row r="568" spans="9:9" x14ac:dyDescent="0.25">
      <c r="I568" s="4"/>
    </row>
    <row r="569" spans="9:9" x14ac:dyDescent="0.25">
      <c r="I569" s="4"/>
    </row>
    <row r="570" spans="9:9" x14ac:dyDescent="0.25">
      <c r="I570" s="4"/>
    </row>
    <row r="571" spans="9:9" x14ac:dyDescent="0.25">
      <c r="I571" s="4"/>
    </row>
    <row r="572" spans="9:9" x14ac:dyDescent="0.25">
      <c r="I572" s="4"/>
    </row>
    <row r="573" spans="9:9" x14ac:dyDescent="0.25">
      <c r="I573" s="4"/>
    </row>
    <row r="574" spans="9:9" x14ac:dyDescent="0.25">
      <c r="I574" s="4"/>
    </row>
    <row r="575" spans="9:9" x14ac:dyDescent="0.25">
      <c r="I575" s="4"/>
    </row>
    <row r="576" spans="9:9" x14ac:dyDescent="0.25">
      <c r="I576" s="4"/>
    </row>
    <row r="577" spans="9:9" x14ac:dyDescent="0.25">
      <c r="I577" s="4"/>
    </row>
    <row r="578" spans="9:9" x14ac:dyDescent="0.25">
      <c r="I578" s="4"/>
    </row>
    <row r="579" spans="9:9" x14ac:dyDescent="0.25">
      <c r="I579" s="4"/>
    </row>
    <row r="580" spans="9:9" x14ac:dyDescent="0.25">
      <c r="I580" s="4"/>
    </row>
    <row r="581" spans="9:9" x14ac:dyDescent="0.25">
      <c r="I581" s="4"/>
    </row>
    <row r="582" spans="9:9" x14ac:dyDescent="0.25">
      <c r="I582" s="4"/>
    </row>
    <row r="583" spans="9:9" x14ac:dyDescent="0.25">
      <c r="I583" s="4"/>
    </row>
    <row r="584" spans="9:9" x14ac:dyDescent="0.25">
      <c r="I584" s="4"/>
    </row>
    <row r="585" spans="9:9" x14ac:dyDescent="0.25">
      <c r="I585" s="4"/>
    </row>
    <row r="586" spans="9:9" x14ac:dyDescent="0.25">
      <c r="I586" s="4"/>
    </row>
    <row r="587" spans="9:9" x14ac:dyDescent="0.25">
      <c r="I587" s="4"/>
    </row>
    <row r="588" spans="9:9" x14ac:dyDescent="0.25">
      <c r="I588" s="4"/>
    </row>
    <row r="589" spans="9:9" x14ac:dyDescent="0.25">
      <c r="I589" s="4"/>
    </row>
    <row r="590" spans="9:9" x14ac:dyDescent="0.25">
      <c r="I590" s="4"/>
    </row>
    <row r="591" spans="9:9" x14ac:dyDescent="0.25">
      <c r="I591" s="4"/>
    </row>
    <row r="592" spans="9:9" x14ac:dyDescent="0.25">
      <c r="I592" s="4"/>
    </row>
    <row r="593" spans="9:9" x14ac:dyDescent="0.25">
      <c r="I593" s="4"/>
    </row>
    <row r="594" spans="9:9" x14ac:dyDescent="0.25">
      <c r="I594" s="4"/>
    </row>
    <row r="595" spans="9:9" x14ac:dyDescent="0.25">
      <c r="I595" s="4"/>
    </row>
    <row r="596" spans="9:9" x14ac:dyDescent="0.25">
      <c r="I596" s="4"/>
    </row>
    <row r="597" spans="9:9" x14ac:dyDescent="0.25">
      <c r="I597" s="4"/>
    </row>
    <row r="598" spans="9:9" x14ac:dyDescent="0.25">
      <c r="I598" s="4"/>
    </row>
    <row r="599" spans="9:9" x14ac:dyDescent="0.25">
      <c r="I599" s="4"/>
    </row>
    <row r="600" spans="9:9" x14ac:dyDescent="0.25">
      <c r="I600" s="4"/>
    </row>
    <row r="601" spans="9:9" x14ac:dyDescent="0.25">
      <c r="I601" s="4"/>
    </row>
    <row r="602" spans="9:9" x14ac:dyDescent="0.25">
      <c r="I602" s="4"/>
    </row>
    <row r="603" spans="9:9" x14ac:dyDescent="0.25">
      <c r="I603" s="4"/>
    </row>
    <row r="604" spans="9:9" x14ac:dyDescent="0.25">
      <c r="I604" s="4"/>
    </row>
    <row r="605" spans="9:9" x14ac:dyDescent="0.25">
      <c r="I605" s="4"/>
    </row>
    <row r="606" spans="9:9" x14ac:dyDescent="0.25">
      <c r="I606" s="4"/>
    </row>
    <row r="607" spans="9:9" x14ac:dyDescent="0.25">
      <c r="I607" s="4"/>
    </row>
    <row r="608" spans="9:9" x14ac:dyDescent="0.25">
      <c r="I608" s="4"/>
    </row>
    <row r="609" spans="9:9" x14ac:dyDescent="0.25">
      <c r="I609" s="4"/>
    </row>
    <row r="610" spans="9:9" x14ac:dyDescent="0.25">
      <c r="I610" s="4"/>
    </row>
    <row r="611" spans="9:9" x14ac:dyDescent="0.25">
      <c r="I611" s="4"/>
    </row>
    <row r="612" spans="9:9" x14ac:dyDescent="0.25">
      <c r="I612" s="4"/>
    </row>
    <row r="613" spans="9:9" x14ac:dyDescent="0.25">
      <c r="I613" s="4"/>
    </row>
    <row r="614" spans="9:9" x14ac:dyDescent="0.25">
      <c r="I614" s="4"/>
    </row>
    <row r="615" spans="9:9" x14ac:dyDescent="0.25">
      <c r="I615" s="4"/>
    </row>
    <row r="616" spans="9:9" x14ac:dyDescent="0.25">
      <c r="I616" s="4"/>
    </row>
    <row r="617" spans="9:9" x14ac:dyDescent="0.25">
      <c r="I617" s="4"/>
    </row>
    <row r="618" spans="9:9" x14ac:dyDescent="0.25">
      <c r="I618" s="4"/>
    </row>
    <row r="619" spans="9:9" x14ac:dyDescent="0.25">
      <c r="I619" s="4"/>
    </row>
    <row r="620" spans="9:9" x14ac:dyDescent="0.25">
      <c r="I620" s="4"/>
    </row>
    <row r="621" spans="9:9" x14ac:dyDescent="0.25">
      <c r="I621" s="4"/>
    </row>
    <row r="622" spans="9:9" x14ac:dyDescent="0.25">
      <c r="I622" s="4"/>
    </row>
    <row r="623" spans="9:9" x14ac:dyDescent="0.25">
      <c r="I623" s="4"/>
    </row>
    <row r="624" spans="9:9" x14ac:dyDescent="0.25">
      <c r="I624" s="4"/>
    </row>
    <row r="625" spans="9:9" x14ac:dyDescent="0.25">
      <c r="I625" s="4"/>
    </row>
    <row r="626" spans="9:9" x14ac:dyDescent="0.25">
      <c r="I626" s="4"/>
    </row>
    <row r="627" spans="9:9" x14ac:dyDescent="0.25">
      <c r="I627" s="4"/>
    </row>
    <row r="628" spans="9:9" x14ac:dyDescent="0.25">
      <c r="I628" s="4"/>
    </row>
    <row r="629" spans="9:9" x14ac:dyDescent="0.25">
      <c r="I629" s="4"/>
    </row>
    <row r="630" spans="9:9" x14ac:dyDescent="0.25">
      <c r="I630" s="4"/>
    </row>
    <row r="631" spans="9:9" x14ac:dyDescent="0.25">
      <c r="I631" s="4"/>
    </row>
    <row r="632" spans="9:9" x14ac:dyDescent="0.25">
      <c r="I632" s="4"/>
    </row>
    <row r="633" spans="9:9" x14ac:dyDescent="0.25">
      <c r="I633" s="4"/>
    </row>
    <row r="634" spans="9:9" x14ac:dyDescent="0.25">
      <c r="I634" s="4"/>
    </row>
    <row r="635" spans="9:9" x14ac:dyDescent="0.25">
      <c r="I635" s="4"/>
    </row>
    <row r="636" spans="9:9" x14ac:dyDescent="0.25">
      <c r="I636" s="4"/>
    </row>
    <row r="637" spans="9:9" x14ac:dyDescent="0.25">
      <c r="I637" s="4"/>
    </row>
    <row r="638" spans="9:9" x14ac:dyDescent="0.25">
      <c r="I638" s="4"/>
    </row>
    <row r="639" spans="9:9" x14ac:dyDescent="0.25">
      <c r="I639" s="4"/>
    </row>
    <row r="640" spans="9:9" x14ac:dyDescent="0.25">
      <c r="I640" s="4"/>
    </row>
    <row r="641" spans="9:9" x14ac:dyDescent="0.25">
      <c r="I641" s="4"/>
    </row>
    <row r="642" spans="9:9" x14ac:dyDescent="0.25">
      <c r="I642" s="4"/>
    </row>
    <row r="643" spans="9:9" x14ac:dyDescent="0.25">
      <c r="I643" s="4"/>
    </row>
    <row r="644" spans="9:9" x14ac:dyDescent="0.25">
      <c r="I644" s="4"/>
    </row>
    <row r="645" spans="9:9" x14ac:dyDescent="0.25">
      <c r="I645" s="4"/>
    </row>
    <row r="646" spans="9:9" x14ac:dyDescent="0.25">
      <c r="I646" s="4"/>
    </row>
    <row r="647" spans="9:9" x14ac:dyDescent="0.25">
      <c r="I647" s="4"/>
    </row>
    <row r="648" spans="9:9" x14ac:dyDescent="0.25">
      <c r="I648" s="4"/>
    </row>
    <row r="649" spans="9:9" x14ac:dyDescent="0.25">
      <c r="I649" s="4"/>
    </row>
    <row r="650" spans="9:9" x14ac:dyDescent="0.25">
      <c r="I650" s="4"/>
    </row>
    <row r="651" spans="9:9" x14ac:dyDescent="0.25">
      <c r="I651" s="4"/>
    </row>
    <row r="652" spans="9:9" x14ac:dyDescent="0.25">
      <c r="I652" s="4"/>
    </row>
    <row r="653" spans="9:9" x14ac:dyDescent="0.25">
      <c r="I653" s="4"/>
    </row>
    <row r="654" spans="9:9" x14ac:dyDescent="0.25">
      <c r="I654" s="4"/>
    </row>
    <row r="655" spans="9:9" x14ac:dyDescent="0.25">
      <c r="I655" s="4"/>
    </row>
    <row r="656" spans="9:9" x14ac:dyDescent="0.25">
      <c r="I656" s="4"/>
    </row>
    <row r="657" spans="9:9" x14ac:dyDescent="0.25">
      <c r="I657" s="4"/>
    </row>
    <row r="658" spans="9:9" x14ac:dyDescent="0.25">
      <c r="I658" s="4"/>
    </row>
    <row r="659" spans="9:9" x14ac:dyDescent="0.25">
      <c r="I659" s="4"/>
    </row>
    <row r="660" spans="9:9" x14ac:dyDescent="0.25">
      <c r="I660" s="4"/>
    </row>
    <row r="661" spans="9:9" x14ac:dyDescent="0.25">
      <c r="I661" s="4"/>
    </row>
    <row r="662" spans="9:9" x14ac:dyDescent="0.25">
      <c r="I662" s="4"/>
    </row>
    <row r="663" spans="9:9" x14ac:dyDescent="0.25">
      <c r="I663" s="4"/>
    </row>
    <row r="664" spans="9:9" x14ac:dyDescent="0.25">
      <c r="I664" s="4"/>
    </row>
    <row r="665" spans="9:9" x14ac:dyDescent="0.25">
      <c r="I665" s="4"/>
    </row>
    <row r="666" spans="9:9" x14ac:dyDescent="0.25">
      <c r="I666" s="4"/>
    </row>
    <row r="667" spans="9:9" x14ac:dyDescent="0.25">
      <c r="I667" s="4"/>
    </row>
    <row r="668" spans="9:9" x14ac:dyDescent="0.25">
      <c r="I668" s="4"/>
    </row>
    <row r="669" spans="9:9" x14ac:dyDescent="0.25">
      <c r="I669" s="4"/>
    </row>
    <row r="670" spans="9:9" x14ac:dyDescent="0.25">
      <c r="I670" s="4"/>
    </row>
    <row r="671" spans="9:9" x14ac:dyDescent="0.25">
      <c r="I671" s="4"/>
    </row>
    <row r="672" spans="9:9" x14ac:dyDescent="0.25">
      <c r="I672" s="4"/>
    </row>
    <row r="673" spans="9:9" x14ac:dyDescent="0.25">
      <c r="I673" s="4"/>
    </row>
    <row r="674" spans="9:9" x14ac:dyDescent="0.25">
      <c r="I674" s="4"/>
    </row>
    <row r="675" spans="9:9" x14ac:dyDescent="0.25">
      <c r="I675" s="4"/>
    </row>
    <row r="676" spans="9:9" x14ac:dyDescent="0.25">
      <c r="I676" s="4"/>
    </row>
    <row r="677" spans="9:9" x14ac:dyDescent="0.25">
      <c r="I677" s="4"/>
    </row>
    <row r="678" spans="9:9" x14ac:dyDescent="0.25">
      <c r="I678" s="4"/>
    </row>
    <row r="679" spans="9:9" x14ac:dyDescent="0.25">
      <c r="I679" s="4"/>
    </row>
    <row r="680" spans="9:9" x14ac:dyDescent="0.25">
      <c r="I680" s="4"/>
    </row>
    <row r="681" spans="9:9" x14ac:dyDescent="0.25">
      <c r="I681" s="4"/>
    </row>
    <row r="682" spans="9:9" x14ac:dyDescent="0.25">
      <c r="I682" s="4"/>
    </row>
    <row r="683" spans="9:9" x14ac:dyDescent="0.25">
      <c r="I683" s="4"/>
    </row>
    <row r="684" spans="9:9" x14ac:dyDescent="0.25">
      <c r="I684" s="4"/>
    </row>
    <row r="685" spans="9:9" x14ac:dyDescent="0.25">
      <c r="I685" s="4"/>
    </row>
    <row r="686" spans="9:9" x14ac:dyDescent="0.25">
      <c r="I686" s="4"/>
    </row>
    <row r="687" spans="9:9" x14ac:dyDescent="0.25">
      <c r="I687" s="4"/>
    </row>
    <row r="688" spans="9:9" x14ac:dyDescent="0.25">
      <c r="I688" s="4"/>
    </row>
    <row r="689" spans="9:9" x14ac:dyDescent="0.25">
      <c r="I689" s="4"/>
    </row>
    <row r="690" spans="9:9" x14ac:dyDescent="0.25">
      <c r="I690" s="4"/>
    </row>
    <row r="691" spans="9:9" x14ac:dyDescent="0.25">
      <c r="I691" s="4"/>
    </row>
    <row r="692" spans="9:9" x14ac:dyDescent="0.25">
      <c r="I692" s="4"/>
    </row>
    <row r="693" spans="9:9" x14ac:dyDescent="0.25">
      <c r="I693" s="4"/>
    </row>
    <row r="694" spans="9:9" x14ac:dyDescent="0.25">
      <c r="I694" s="4"/>
    </row>
    <row r="695" spans="9:9" x14ac:dyDescent="0.25">
      <c r="I695" s="4"/>
    </row>
    <row r="696" spans="9:9" x14ac:dyDescent="0.25">
      <c r="I696" s="4"/>
    </row>
    <row r="697" spans="9:9" x14ac:dyDescent="0.25">
      <c r="I697" s="4"/>
    </row>
    <row r="698" spans="9:9" x14ac:dyDescent="0.25">
      <c r="I698" s="4"/>
    </row>
    <row r="699" spans="9:9" x14ac:dyDescent="0.25">
      <c r="I699" s="4"/>
    </row>
    <row r="700" spans="9:9" x14ac:dyDescent="0.25">
      <c r="I700" s="4"/>
    </row>
    <row r="701" spans="9:9" x14ac:dyDescent="0.25">
      <c r="I701" s="4"/>
    </row>
    <row r="702" spans="9:9" x14ac:dyDescent="0.25">
      <c r="I702" s="4"/>
    </row>
    <row r="703" spans="9:9" x14ac:dyDescent="0.25">
      <c r="I703" s="4"/>
    </row>
    <row r="704" spans="9:9" x14ac:dyDescent="0.25">
      <c r="I704" s="4"/>
    </row>
    <row r="705" spans="9:9" x14ac:dyDescent="0.25">
      <c r="I705" s="4"/>
    </row>
    <row r="706" spans="9:9" x14ac:dyDescent="0.25">
      <c r="I706" s="4"/>
    </row>
    <row r="707" spans="9:9" x14ac:dyDescent="0.25">
      <c r="I707" s="4"/>
    </row>
    <row r="708" spans="9:9" x14ac:dyDescent="0.25">
      <c r="I708" s="4"/>
    </row>
    <row r="709" spans="9:9" x14ac:dyDescent="0.25">
      <c r="I709" s="4"/>
    </row>
    <row r="710" spans="9:9" x14ac:dyDescent="0.25">
      <c r="I710" s="4"/>
    </row>
    <row r="711" spans="9:9" x14ac:dyDescent="0.25">
      <c r="I711" s="4"/>
    </row>
    <row r="712" spans="9:9" x14ac:dyDescent="0.25">
      <c r="I712" s="4"/>
    </row>
    <row r="713" spans="9:9" x14ac:dyDescent="0.25">
      <c r="I713" s="4"/>
    </row>
    <row r="714" spans="9:9" x14ac:dyDescent="0.25">
      <c r="I714" s="4"/>
    </row>
    <row r="715" spans="9:9" x14ac:dyDescent="0.25">
      <c r="I715" s="4"/>
    </row>
    <row r="716" spans="9:9" x14ac:dyDescent="0.25">
      <c r="I716" s="4"/>
    </row>
    <row r="717" spans="9:9" x14ac:dyDescent="0.25">
      <c r="I717" s="4"/>
    </row>
    <row r="718" spans="9:9" x14ac:dyDescent="0.25">
      <c r="I718" s="4"/>
    </row>
    <row r="719" spans="9:9" x14ac:dyDescent="0.25">
      <c r="I719" s="4"/>
    </row>
    <row r="720" spans="9:9" x14ac:dyDescent="0.25">
      <c r="I720" s="4"/>
    </row>
    <row r="721" spans="9:9" x14ac:dyDescent="0.25">
      <c r="I721" s="4"/>
    </row>
    <row r="722" spans="9:9" x14ac:dyDescent="0.25">
      <c r="I722" s="4"/>
    </row>
    <row r="723" spans="9:9" x14ac:dyDescent="0.25">
      <c r="I723" s="4"/>
    </row>
    <row r="724" spans="9:9" x14ac:dyDescent="0.25">
      <c r="I724" s="4"/>
    </row>
    <row r="725" spans="9:9" x14ac:dyDescent="0.25">
      <c r="I725" s="4"/>
    </row>
    <row r="726" spans="9:9" x14ac:dyDescent="0.25">
      <c r="I726" s="4"/>
    </row>
    <row r="727" spans="9:9" x14ac:dyDescent="0.25">
      <c r="I727" s="4"/>
    </row>
    <row r="728" spans="9:9" x14ac:dyDescent="0.25">
      <c r="I728" s="4"/>
    </row>
    <row r="729" spans="9:9" x14ac:dyDescent="0.25">
      <c r="I729" s="4"/>
    </row>
    <row r="730" spans="9:9" x14ac:dyDescent="0.25">
      <c r="I730" s="4"/>
    </row>
    <row r="731" spans="9:9" x14ac:dyDescent="0.25">
      <c r="I731" s="4"/>
    </row>
    <row r="732" spans="9:9" x14ac:dyDescent="0.25">
      <c r="I732" s="4"/>
    </row>
    <row r="733" spans="9:9" x14ac:dyDescent="0.25">
      <c r="I733" s="4"/>
    </row>
    <row r="734" spans="9:9" x14ac:dyDescent="0.25">
      <c r="I734" s="4"/>
    </row>
    <row r="735" spans="9:9" x14ac:dyDescent="0.25">
      <c r="I735" s="4"/>
    </row>
    <row r="736" spans="9:9" x14ac:dyDescent="0.25">
      <c r="I736" s="4"/>
    </row>
    <row r="737" spans="9:9" x14ac:dyDescent="0.25">
      <c r="I737" s="4"/>
    </row>
    <row r="738" spans="9:9" x14ac:dyDescent="0.25">
      <c r="I738" s="4"/>
    </row>
    <row r="739" spans="9:9" x14ac:dyDescent="0.25">
      <c r="I739" s="4"/>
    </row>
    <row r="740" spans="9:9" x14ac:dyDescent="0.25">
      <c r="I740" s="4"/>
    </row>
    <row r="741" spans="9:9" x14ac:dyDescent="0.25">
      <c r="I741" s="4"/>
    </row>
    <row r="742" spans="9:9" x14ac:dyDescent="0.25">
      <c r="I742" s="4"/>
    </row>
    <row r="743" spans="9:9" x14ac:dyDescent="0.25">
      <c r="I743" s="4"/>
    </row>
    <row r="744" spans="9:9" x14ac:dyDescent="0.25">
      <c r="I744" s="4"/>
    </row>
    <row r="745" spans="9:9" x14ac:dyDescent="0.25">
      <c r="I745" s="4"/>
    </row>
    <row r="746" spans="9:9" x14ac:dyDescent="0.25">
      <c r="I746" s="4"/>
    </row>
    <row r="747" spans="9:9" x14ac:dyDescent="0.25">
      <c r="I747" s="4"/>
    </row>
    <row r="748" spans="9:9" x14ac:dyDescent="0.25">
      <c r="I748" s="4"/>
    </row>
    <row r="749" spans="9:9" x14ac:dyDescent="0.25">
      <c r="I749" s="4"/>
    </row>
    <row r="750" spans="9:9" x14ac:dyDescent="0.25">
      <c r="I750" s="4"/>
    </row>
    <row r="751" spans="9:9" x14ac:dyDescent="0.25">
      <c r="I751" s="4"/>
    </row>
    <row r="752" spans="9:9" x14ac:dyDescent="0.25">
      <c r="I752" s="4"/>
    </row>
    <row r="753" spans="9:9" x14ac:dyDescent="0.25">
      <c r="I753" s="4"/>
    </row>
    <row r="754" spans="9:9" x14ac:dyDescent="0.25">
      <c r="I754" s="4"/>
    </row>
    <row r="755" spans="9:9" x14ac:dyDescent="0.25">
      <c r="I755" s="4"/>
    </row>
    <row r="756" spans="9:9" x14ac:dyDescent="0.25">
      <c r="I756" s="4"/>
    </row>
    <row r="757" spans="9:9" x14ac:dyDescent="0.25">
      <c r="I757" s="4"/>
    </row>
    <row r="758" spans="9:9" x14ac:dyDescent="0.25">
      <c r="I758" s="4"/>
    </row>
    <row r="759" spans="9:9" x14ac:dyDescent="0.25">
      <c r="I759" s="4"/>
    </row>
    <row r="760" spans="9:9" x14ac:dyDescent="0.25">
      <c r="I760" s="4"/>
    </row>
    <row r="761" spans="9:9" x14ac:dyDescent="0.25">
      <c r="I761" s="4"/>
    </row>
    <row r="762" spans="9:9" x14ac:dyDescent="0.25">
      <c r="I762" s="4"/>
    </row>
    <row r="763" spans="9:9" x14ac:dyDescent="0.25">
      <c r="I763" s="4"/>
    </row>
    <row r="764" spans="9:9" x14ac:dyDescent="0.25">
      <c r="I764" s="4"/>
    </row>
    <row r="765" spans="9:9" x14ac:dyDescent="0.25">
      <c r="I765" s="4"/>
    </row>
    <row r="766" spans="9:9" x14ac:dyDescent="0.25">
      <c r="I766" s="4"/>
    </row>
    <row r="767" spans="9:9" x14ac:dyDescent="0.25">
      <c r="I767" s="4"/>
    </row>
    <row r="768" spans="9:9" x14ac:dyDescent="0.25">
      <c r="I768" s="4"/>
    </row>
    <row r="769" spans="9:9" x14ac:dyDescent="0.25">
      <c r="I769" s="4"/>
    </row>
    <row r="770" spans="9:9" x14ac:dyDescent="0.25">
      <c r="I770" s="4"/>
    </row>
    <row r="771" spans="9:9" x14ac:dyDescent="0.25">
      <c r="I771" s="4"/>
    </row>
    <row r="772" spans="9:9" x14ac:dyDescent="0.25">
      <c r="I772" s="4"/>
    </row>
    <row r="773" spans="9:9" x14ac:dyDescent="0.25">
      <c r="I773" s="4"/>
    </row>
    <row r="774" spans="9:9" x14ac:dyDescent="0.25">
      <c r="I774" s="4"/>
    </row>
    <row r="775" spans="9:9" x14ac:dyDescent="0.25">
      <c r="I775" s="4"/>
    </row>
    <row r="776" spans="9:9" x14ac:dyDescent="0.25">
      <c r="I776" s="4"/>
    </row>
    <row r="777" spans="9:9" x14ac:dyDescent="0.25">
      <c r="I777" s="4"/>
    </row>
    <row r="778" spans="9:9" x14ac:dyDescent="0.25">
      <c r="I778" s="4"/>
    </row>
    <row r="779" spans="9:9" x14ac:dyDescent="0.25">
      <c r="I779" s="4"/>
    </row>
    <row r="780" spans="9:9" x14ac:dyDescent="0.25">
      <c r="I780" s="4"/>
    </row>
    <row r="781" spans="9:9" x14ac:dyDescent="0.25">
      <c r="I781" s="4"/>
    </row>
    <row r="782" spans="9:9" x14ac:dyDescent="0.25">
      <c r="I782" s="4"/>
    </row>
    <row r="783" spans="9:9" x14ac:dyDescent="0.25">
      <c r="I783" s="4"/>
    </row>
    <row r="784" spans="9:9" x14ac:dyDescent="0.25">
      <c r="I784" s="4"/>
    </row>
    <row r="785" spans="9:9" x14ac:dyDescent="0.25">
      <c r="I785" s="4"/>
    </row>
    <row r="786" spans="9:9" x14ac:dyDescent="0.25">
      <c r="I786" s="4"/>
    </row>
    <row r="787" spans="9:9" x14ac:dyDescent="0.25">
      <c r="I787" s="4"/>
    </row>
    <row r="788" spans="9:9" x14ac:dyDescent="0.25">
      <c r="I788" s="4"/>
    </row>
    <row r="789" spans="9:9" x14ac:dyDescent="0.25">
      <c r="I789" s="4"/>
    </row>
    <row r="790" spans="9:9" x14ac:dyDescent="0.25">
      <c r="I790" s="4"/>
    </row>
    <row r="791" spans="9:9" x14ac:dyDescent="0.25">
      <c r="I791" s="4"/>
    </row>
    <row r="792" spans="9:9" x14ac:dyDescent="0.25">
      <c r="I792" s="4"/>
    </row>
    <row r="793" spans="9:9" x14ac:dyDescent="0.25">
      <c r="I793" s="4"/>
    </row>
    <row r="794" spans="9:9" x14ac:dyDescent="0.25">
      <c r="I794" s="4"/>
    </row>
    <row r="795" spans="9:9" x14ac:dyDescent="0.25">
      <c r="I795" s="4"/>
    </row>
    <row r="796" spans="9:9" x14ac:dyDescent="0.25">
      <c r="I796" s="4"/>
    </row>
    <row r="797" spans="9:9" x14ac:dyDescent="0.25">
      <c r="I797" s="4"/>
    </row>
    <row r="798" spans="9:9" x14ac:dyDescent="0.25">
      <c r="I798" s="4"/>
    </row>
    <row r="799" spans="9:9" x14ac:dyDescent="0.25">
      <c r="I799" s="4"/>
    </row>
    <row r="800" spans="9:9" x14ac:dyDescent="0.25">
      <c r="I800" s="4"/>
    </row>
    <row r="801" spans="9:9" x14ac:dyDescent="0.25">
      <c r="I801" s="4"/>
    </row>
    <row r="802" spans="9:9" x14ac:dyDescent="0.25">
      <c r="I802" s="4"/>
    </row>
    <row r="803" spans="9:9" x14ac:dyDescent="0.25">
      <c r="I803" s="4"/>
    </row>
    <row r="804" spans="9:9" x14ac:dyDescent="0.25">
      <c r="I804" s="4"/>
    </row>
    <row r="805" spans="9:9" x14ac:dyDescent="0.25">
      <c r="I805" s="4"/>
    </row>
    <row r="806" spans="9:9" x14ac:dyDescent="0.25">
      <c r="I806" s="4"/>
    </row>
    <row r="807" spans="9:9" x14ac:dyDescent="0.25">
      <c r="I807" s="4"/>
    </row>
    <row r="808" spans="9:9" x14ac:dyDescent="0.25">
      <c r="I808" s="4"/>
    </row>
    <row r="809" spans="9:9" x14ac:dyDescent="0.25">
      <c r="I809" s="4"/>
    </row>
    <row r="810" spans="9:9" x14ac:dyDescent="0.25">
      <c r="I810" s="4"/>
    </row>
    <row r="811" spans="9:9" x14ac:dyDescent="0.25">
      <c r="I811" s="4"/>
    </row>
    <row r="812" spans="9:9" x14ac:dyDescent="0.25">
      <c r="I812" s="4"/>
    </row>
    <row r="813" spans="9:9" x14ac:dyDescent="0.25">
      <c r="I813" s="4"/>
    </row>
    <row r="814" spans="9:9" x14ac:dyDescent="0.25">
      <c r="I814" s="4"/>
    </row>
    <row r="815" spans="9:9" x14ac:dyDescent="0.25">
      <c r="I815" s="4"/>
    </row>
    <row r="816" spans="9:9" x14ac:dyDescent="0.25">
      <c r="I816" s="4"/>
    </row>
    <row r="817" spans="9:9" x14ac:dyDescent="0.25">
      <c r="I817" s="4"/>
    </row>
    <row r="818" spans="9:9" x14ac:dyDescent="0.25">
      <c r="I818" s="4"/>
    </row>
    <row r="819" spans="9:9" x14ac:dyDescent="0.25">
      <c r="I819" s="4"/>
    </row>
    <row r="820" spans="9:9" x14ac:dyDescent="0.25">
      <c r="I820" s="4"/>
    </row>
    <row r="821" spans="9:9" x14ac:dyDescent="0.25">
      <c r="I821" s="4"/>
    </row>
    <row r="822" spans="9:9" x14ac:dyDescent="0.25">
      <c r="I822" s="4"/>
    </row>
    <row r="823" spans="9:9" x14ac:dyDescent="0.25">
      <c r="I823" s="4"/>
    </row>
    <row r="824" spans="9:9" x14ac:dyDescent="0.25">
      <c r="I824" s="4"/>
    </row>
    <row r="825" spans="9:9" x14ac:dyDescent="0.25">
      <c r="I825" s="4"/>
    </row>
    <row r="826" spans="9:9" x14ac:dyDescent="0.25">
      <c r="I826" s="4"/>
    </row>
    <row r="827" spans="9:9" x14ac:dyDescent="0.25">
      <c r="I827" s="4"/>
    </row>
    <row r="828" spans="9:9" x14ac:dyDescent="0.25">
      <c r="I828" s="4"/>
    </row>
    <row r="829" spans="9:9" x14ac:dyDescent="0.25">
      <c r="I829" s="4"/>
    </row>
    <row r="830" spans="9:9" x14ac:dyDescent="0.25">
      <c r="I830" s="4"/>
    </row>
    <row r="831" spans="9:9" x14ac:dyDescent="0.25">
      <c r="I831" s="4"/>
    </row>
    <row r="832" spans="9:9" x14ac:dyDescent="0.25">
      <c r="I832" s="4"/>
    </row>
    <row r="833" spans="9:9" x14ac:dyDescent="0.25">
      <c r="I833" s="4"/>
    </row>
    <row r="834" spans="9:9" x14ac:dyDescent="0.25">
      <c r="I834" s="4"/>
    </row>
    <row r="835" spans="9:9" x14ac:dyDescent="0.25">
      <c r="I835" s="4"/>
    </row>
    <row r="836" spans="9:9" x14ac:dyDescent="0.25">
      <c r="I836" s="4"/>
    </row>
    <row r="837" spans="9:9" x14ac:dyDescent="0.25">
      <c r="I837" s="4"/>
    </row>
    <row r="838" spans="9:9" x14ac:dyDescent="0.25">
      <c r="I838" s="4"/>
    </row>
    <row r="839" spans="9:9" x14ac:dyDescent="0.25">
      <c r="I839" s="4"/>
    </row>
    <row r="840" spans="9:9" x14ac:dyDescent="0.25">
      <c r="I840" s="4"/>
    </row>
    <row r="841" spans="9:9" x14ac:dyDescent="0.25">
      <c r="I841" s="4"/>
    </row>
    <row r="842" spans="9:9" x14ac:dyDescent="0.25">
      <c r="I842" s="4"/>
    </row>
    <row r="843" spans="9:9" x14ac:dyDescent="0.25">
      <c r="I843" s="4"/>
    </row>
    <row r="844" spans="9:9" x14ac:dyDescent="0.25">
      <c r="I844" s="4"/>
    </row>
    <row r="845" spans="9:9" x14ac:dyDescent="0.25">
      <c r="I845" s="4"/>
    </row>
    <row r="846" spans="9:9" x14ac:dyDescent="0.25">
      <c r="I846" s="4"/>
    </row>
    <row r="847" spans="9:9" x14ac:dyDescent="0.25">
      <c r="I847" s="4"/>
    </row>
    <row r="848" spans="9:9" x14ac:dyDescent="0.25">
      <c r="I848" s="4"/>
    </row>
    <row r="849" spans="9:9" x14ac:dyDescent="0.25">
      <c r="I849" s="4"/>
    </row>
    <row r="850" spans="9:9" x14ac:dyDescent="0.25">
      <c r="I850" s="4"/>
    </row>
    <row r="851" spans="9:9" x14ac:dyDescent="0.25">
      <c r="I851" s="4"/>
    </row>
    <row r="852" spans="9:9" x14ac:dyDescent="0.25">
      <c r="I852" s="4"/>
    </row>
    <row r="853" spans="9:9" x14ac:dyDescent="0.25">
      <c r="I853" s="4"/>
    </row>
    <row r="854" spans="9:9" x14ac:dyDescent="0.25">
      <c r="I854" s="4"/>
    </row>
    <row r="855" spans="9:9" x14ac:dyDescent="0.25">
      <c r="I855" s="4"/>
    </row>
    <row r="856" spans="9:9" x14ac:dyDescent="0.25">
      <c r="I856" s="4"/>
    </row>
    <row r="857" spans="9:9" x14ac:dyDescent="0.25">
      <c r="I857" s="4"/>
    </row>
    <row r="858" spans="9:9" x14ac:dyDescent="0.25">
      <c r="I858" s="4"/>
    </row>
    <row r="859" spans="9:9" x14ac:dyDescent="0.25">
      <c r="I859" s="4"/>
    </row>
    <row r="860" spans="9:9" x14ac:dyDescent="0.25">
      <c r="I860" s="4"/>
    </row>
    <row r="861" spans="9:9" x14ac:dyDescent="0.25">
      <c r="I861" s="4"/>
    </row>
    <row r="862" spans="9:9" x14ac:dyDescent="0.25">
      <c r="I862" s="4"/>
    </row>
    <row r="863" spans="9:9" x14ac:dyDescent="0.25">
      <c r="I863" s="4"/>
    </row>
    <row r="864" spans="9:9" x14ac:dyDescent="0.25">
      <c r="I864" s="4"/>
    </row>
    <row r="865" spans="9:9" x14ac:dyDescent="0.25">
      <c r="I865" s="4"/>
    </row>
    <row r="866" spans="9:9" x14ac:dyDescent="0.25">
      <c r="I866" s="4"/>
    </row>
    <row r="867" spans="9:9" x14ac:dyDescent="0.25">
      <c r="I867" s="4"/>
    </row>
    <row r="868" spans="9:9" x14ac:dyDescent="0.25">
      <c r="I868" s="4"/>
    </row>
    <row r="869" spans="9:9" x14ac:dyDescent="0.25">
      <c r="I869" s="4"/>
    </row>
    <row r="870" spans="9:9" x14ac:dyDescent="0.25">
      <c r="I870" s="4"/>
    </row>
    <row r="871" spans="9:9" x14ac:dyDescent="0.25">
      <c r="I871" s="4"/>
    </row>
    <row r="872" spans="9:9" x14ac:dyDescent="0.25">
      <c r="I872" s="4"/>
    </row>
    <row r="873" spans="9:9" x14ac:dyDescent="0.25">
      <c r="I873" s="4"/>
    </row>
    <row r="874" spans="9:9" x14ac:dyDescent="0.25">
      <c r="I874" s="4"/>
    </row>
    <row r="875" spans="9:9" x14ac:dyDescent="0.25">
      <c r="I875" s="4"/>
    </row>
    <row r="876" spans="9:9" x14ac:dyDescent="0.25">
      <c r="I876" s="4"/>
    </row>
    <row r="877" spans="9:9" x14ac:dyDescent="0.25">
      <c r="I877" s="4"/>
    </row>
    <row r="878" spans="9:9" x14ac:dyDescent="0.25">
      <c r="I878" s="4"/>
    </row>
    <row r="879" spans="9:9" x14ac:dyDescent="0.25">
      <c r="I879" s="4"/>
    </row>
    <row r="880" spans="9:9" x14ac:dyDescent="0.25">
      <c r="I880" s="4"/>
    </row>
    <row r="881" spans="9:9" x14ac:dyDescent="0.25">
      <c r="I881" s="4"/>
    </row>
    <row r="882" spans="9:9" x14ac:dyDescent="0.25">
      <c r="I882" s="4"/>
    </row>
    <row r="883" spans="9:9" x14ac:dyDescent="0.25">
      <c r="I883" s="4"/>
    </row>
    <row r="884" spans="9:9" x14ac:dyDescent="0.25">
      <c r="I884" s="4"/>
    </row>
    <row r="885" spans="9:9" x14ac:dyDescent="0.25">
      <c r="I885" s="4"/>
    </row>
    <row r="886" spans="9:9" x14ac:dyDescent="0.25">
      <c r="I886" s="4"/>
    </row>
    <row r="887" spans="9:9" x14ac:dyDescent="0.25">
      <c r="I887" s="4"/>
    </row>
    <row r="888" spans="9:9" x14ac:dyDescent="0.25">
      <c r="I888" s="4"/>
    </row>
    <row r="889" spans="9:9" x14ac:dyDescent="0.25">
      <c r="I889" s="4"/>
    </row>
    <row r="890" spans="9:9" x14ac:dyDescent="0.25">
      <c r="I890" s="4"/>
    </row>
    <row r="891" spans="9:9" x14ac:dyDescent="0.25">
      <c r="I891" s="4"/>
    </row>
    <row r="892" spans="9:9" x14ac:dyDescent="0.25">
      <c r="I892" s="4"/>
    </row>
    <row r="893" spans="9:9" x14ac:dyDescent="0.25">
      <c r="I893" s="4"/>
    </row>
    <row r="894" spans="9:9" x14ac:dyDescent="0.25">
      <c r="I894" s="4"/>
    </row>
    <row r="895" spans="9:9" x14ac:dyDescent="0.25">
      <c r="I895" s="4"/>
    </row>
    <row r="896" spans="9:9" x14ac:dyDescent="0.25">
      <c r="I896" s="4"/>
    </row>
    <row r="897" spans="9:9" x14ac:dyDescent="0.25">
      <c r="I897" s="4"/>
    </row>
    <row r="898" spans="9:9" x14ac:dyDescent="0.25">
      <c r="I898" s="4"/>
    </row>
    <row r="899" spans="9:9" x14ac:dyDescent="0.25">
      <c r="I899" s="4"/>
    </row>
    <row r="900" spans="9:9" x14ac:dyDescent="0.25">
      <c r="I900" s="4"/>
    </row>
    <row r="901" spans="9:9" x14ac:dyDescent="0.25">
      <c r="I901" s="4"/>
    </row>
    <row r="902" spans="9:9" x14ac:dyDescent="0.25">
      <c r="I902" s="4"/>
    </row>
    <row r="903" spans="9:9" x14ac:dyDescent="0.25">
      <c r="I903" s="4"/>
    </row>
    <row r="904" spans="9:9" x14ac:dyDescent="0.25">
      <c r="I904" s="4"/>
    </row>
    <row r="905" spans="9:9" x14ac:dyDescent="0.25">
      <c r="I905" s="4"/>
    </row>
    <row r="906" spans="9:9" x14ac:dyDescent="0.25">
      <c r="I906" s="4"/>
    </row>
    <row r="907" spans="9:9" x14ac:dyDescent="0.25">
      <c r="I907" s="4"/>
    </row>
    <row r="908" spans="9:9" x14ac:dyDescent="0.25">
      <c r="I908" s="4"/>
    </row>
    <row r="909" spans="9:9" x14ac:dyDescent="0.25">
      <c r="I909" s="4"/>
    </row>
    <row r="910" spans="9:9" x14ac:dyDescent="0.25">
      <c r="I910" s="4"/>
    </row>
    <row r="911" spans="9:9" x14ac:dyDescent="0.25">
      <c r="I911" s="4"/>
    </row>
    <row r="912" spans="9:9" x14ac:dyDescent="0.25">
      <c r="I912" s="4"/>
    </row>
    <row r="913" spans="9:9" x14ac:dyDescent="0.25">
      <c r="I913" s="4"/>
    </row>
    <row r="914" spans="9:9" x14ac:dyDescent="0.25">
      <c r="I914" s="4"/>
    </row>
    <row r="915" spans="9:9" x14ac:dyDescent="0.25">
      <c r="I915" s="4"/>
    </row>
    <row r="916" spans="9:9" x14ac:dyDescent="0.25">
      <c r="I916" s="4"/>
    </row>
    <row r="917" spans="9:9" x14ac:dyDescent="0.25">
      <c r="I917" s="4"/>
    </row>
    <row r="918" spans="9:9" x14ac:dyDescent="0.25">
      <c r="I918" s="4"/>
    </row>
    <row r="919" spans="9:9" x14ac:dyDescent="0.25">
      <c r="I919" s="4"/>
    </row>
    <row r="920" spans="9:9" x14ac:dyDescent="0.25">
      <c r="I920" s="4"/>
    </row>
    <row r="921" spans="9:9" x14ac:dyDescent="0.25">
      <c r="I921" s="4"/>
    </row>
    <row r="922" spans="9:9" x14ac:dyDescent="0.25">
      <c r="I922" s="4"/>
    </row>
    <row r="923" spans="9:9" x14ac:dyDescent="0.25">
      <c r="I923" s="4"/>
    </row>
    <row r="924" spans="9:9" x14ac:dyDescent="0.25">
      <c r="I924" s="4"/>
    </row>
    <row r="925" spans="9:9" x14ac:dyDescent="0.25">
      <c r="I925" s="4"/>
    </row>
    <row r="926" spans="9:9" x14ac:dyDescent="0.25">
      <c r="I926" s="4"/>
    </row>
    <row r="927" spans="9:9" x14ac:dyDescent="0.25">
      <c r="I927" s="4"/>
    </row>
    <row r="928" spans="9:9" x14ac:dyDescent="0.25">
      <c r="I928" s="4"/>
    </row>
    <row r="929" spans="9:9" x14ac:dyDescent="0.25">
      <c r="I929" s="4"/>
    </row>
    <row r="930" spans="9:9" x14ac:dyDescent="0.25">
      <c r="I930" s="4"/>
    </row>
    <row r="931" spans="9:9" x14ac:dyDescent="0.25">
      <c r="I931" s="4"/>
    </row>
    <row r="932" spans="9:9" x14ac:dyDescent="0.25">
      <c r="I932" s="4"/>
    </row>
    <row r="933" spans="9:9" x14ac:dyDescent="0.25">
      <c r="I933" s="4"/>
    </row>
    <row r="934" spans="9:9" x14ac:dyDescent="0.25">
      <c r="I934" s="4"/>
    </row>
    <row r="935" spans="9:9" x14ac:dyDescent="0.25">
      <c r="I935" s="4"/>
    </row>
    <row r="936" spans="9:9" x14ac:dyDescent="0.25">
      <c r="I936" s="4"/>
    </row>
    <row r="937" spans="9:9" x14ac:dyDescent="0.25">
      <c r="I937" s="4"/>
    </row>
    <row r="938" spans="9:9" x14ac:dyDescent="0.25">
      <c r="I938" s="4"/>
    </row>
    <row r="939" spans="9:9" x14ac:dyDescent="0.25">
      <c r="I939" s="4"/>
    </row>
    <row r="940" spans="9:9" x14ac:dyDescent="0.25">
      <c r="I940" s="4"/>
    </row>
    <row r="941" spans="9:9" x14ac:dyDescent="0.25">
      <c r="I941" s="4"/>
    </row>
    <row r="942" spans="9:9" x14ac:dyDescent="0.25">
      <c r="I942" s="4"/>
    </row>
    <row r="943" spans="9:9" x14ac:dyDescent="0.25">
      <c r="I943" s="4"/>
    </row>
    <row r="944" spans="9:9" x14ac:dyDescent="0.25">
      <c r="I944" s="4"/>
    </row>
    <row r="945" spans="9:9" x14ac:dyDescent="0.25">
      <c r="I945" s="4"/>
    </row>
    <row r="946" spans="9:9" x14ac:dyDescent="0.25">
      <c r="I946" s="4"/>
    </row>
    <row r="947" spans="9:9" x14ac:dyDescent="0.25">
      <c r="I947" s="4"/>
    </row>
    <row r="948" spans="9:9" x14ac:dyDescent="0.25">
      <c r="I948" s="4"/>
    </row>
    <row r="949" spans="9:9" x14ac:dyDescent="0.25">
      <c r="I949" s="4"/>
    </row>
    <row r="950" spans="9:9" x14ac:dyDescent="0.25">
      <c r="I950" s="4"/>
    </row>
    <row r="951" spans="9:9" x14ac:dyDescent="0.25">
      <c r="I951" s="4"/>
    </row>
    <row r="952" spans="9:9" x14ac:dyDescent="0.25">
      <c r="I952" s="4"/>
    </row>
    <row r="953" spans="9:9" x14ac:dyDescent="0.25">
      <c r="I953" s="4"/>
    </row>
    <row r="954" spans="9:9" x14ac:dyDescent="0.25">
      <c r="I954" s="4"/>
    </row>
    <row r="955" spans="9:9" x14ac:dyDescent="0.25">
      <c r="I955" s="4"/>
    </row>
    <row r="956" spans="9:9" x14ac:dyDescent="0.25">
      <c r="I956" s="4"/>
    </row>
    <row r="957" spans="9:9" x14ac:dyDescent="0.25">
      <c r="I957" s="4"/>
    </row>
    <row r="958" spans="9:9" x14ac:dyDescent="0.25">
      <c r="I958" s="4"/>
    </row>
    <row r="959" spans="9:9" x14ac:dyDescent="0.25">
      <c r="I959" s="4"/>
    </row>
    <row r="960" spans="9:9" x14ac:dyDescent="0.25">
      <c r="I960" s="4"/>
    </row>
    <row r="961" spans="9:9" x14ac:dyDescent="0.25">
      <c r="I961" s="4"/>
    </row>
    <row r="962" spans="9:9" x14ac:dyDescent="0.25">
      <c r="I962" s="4"/>
    </row>
    <row r="963" spans="9:9" x14ac:dyDescent="0.25">
      <c r="I963" s="4"/>
    </row>
    <row r="964" spans="9:9" x14ac:dyDescent="0.25">
      <c r="I964" s="4"/>
    </row>
    <row r="965" spans="9:9" x14ac:dyDescent="0.25">
      <c r="I965" s="4"/>
    </row>
    <row r="966" spans="9:9" x14ac:dyDescent="0.25">
      <c r="I966" s="4"/>
    </row>
    <row r="967" spans="9:9" x14ac:dyDescent="0.25">
      <c r="I967" s="4"/>
    </row>
    <row r="968" spans="9:9" x14ac:dyDescent="0.25">
      <c r="I968" s="4"/>
    </row>
    <row r="969" spans="9:9" x14ac:dyDescent="0.25">
      <c r="I969" s="4"/>
    </row>
    <row r="970" spans="9:9" x14ac:dyDescent="0.25">
      <c r="I970" s="4"/>
    </row>
    <row r="971" spans="9:9" x14ac:dyDescent="0.25">
      <c r="I971" s="4"/>
    </row>
    <row r="972" spans="9:9" x14ac:dyDescent="0.25">
      <c r="I972" s="4"/>
    </row>
    <row r="973" spans="9:9" x14ac:dyDescent="0.25">
      <c r="I973" s="4"/>
    </row>
    <row r="974" spans="9:9" x14ac:dyDescent="0.25">
      <c r="I974" s="4"/>
    </row>
    <row r="975" spans="9:9" x14ac:dyDescent="0.25">
      <c r="I975" s="4"/>
    </row>
    <row r="976" spans="9:9" x14ac:dyDescent="0.25">
      <c r="I976" s="4"/>
    </row>
    <row r="977" spans="9:9" x14ac:dyDescent="0.25">
      <c r="I977" s="4"/>
    </row>
    <row r="978" spans="9:9" x14ac:dyDescent="0.25">
      <c r="I978" s="4"/>
    </row>
    <row r="979" spans="9:9" x14ac:dyDescent="0.25">
      <c r="I979" s="4"/>
    </row>
    <row r="980" spans="9:9" x14ac:dyDescent="0.25">
      <c r="I980" s="4"/>
    </row>
    <row r="981" spans="9:9" x14ac:dyDescent="0.25">
      <c r="I981" s="4"/>
    </row>
    <row r="982" spans="9:9" x14ac:dyDescent="0.25">
      <c r="I982" s="4"/>
    </row>
    <row r="983" spans="9:9" x14ac:dyDescent="0.25">
      <c r="I983" s="4"/>
    </row>
    <row r="984" spans="9:9" x14ac:dyDescent="0.25">
      <c r="I984" s="4"/>
    </row>
    <row r="985" spans="9:9" x14ac:dyDescent="0.25">
      <c r="I985" s="4"/>
    </row>
    <row r="986" spans="9:9" x14ac:dyDescent="0.25">
      <c r="I986" s="4"/>
    </row>
    <row r="987" spans="9:9" x14ac:dyDescent="0.25">
      <c r="I987" s="4"/>
    </row>
    <row r="988" spans="9:9" x14ac:dyDescent="0.25">
      <c r="I988" s="4"/>
    </row>
    <row r="989" spans="9:9" x14ac:dyDescent="0.25">
      <c r="I989" s="4"/>
    </row>
    <row r="990" spans="9:9" x14ac:dyDescent="0.25">
      <c r="I990" s="4"/>
    </row>
    <row r="991" spans="9:9" x14ac:dyDescent="0.25">
      <c r="I991" s="4"/>
    </row>
    <row r="992" spans="9:9" x14ac:dyDescent="0.25">
      <c r="I992" s="4"/>
    </row>
    <row r="993" spans="9:9" x14ac:dyDescent="0.25">
      <c r="I993" s="4"/>
    </row>
    <row r="994" spans="9:9" x14ac:dyDescent="0.25">
      <c r="I994" s="4"/>
    </row>
    <row r="995" spans="9:9" x14ac:dyDescent="0.25">
      <c r="I995" s="4"/>
    </row>
    <row r="996" spans="9:9" x14ac:dyDescent="0.25">
      <c r="I996" s="4"/>
    </row>
    <row r="997" spans="9:9" x14ac:dyDescent="0.25">
      <c r="I997" s="4"/>
    </row>
    <row r="998" spans="9:9" x14ac:dyDescent="0.25">
      <c r="I998" s="4"/>
    </row>
    <row r="999" spans="9:9" x14ac:dyDescent="0.25">
      <c r="I999" s="4"/>
    </row>
    <row r="1000" spans="9:9" x14ac:dyDescent="0.25">
      <c r="I1000" s="4"/>
    </row>
    <row r="1001" spans="9:9" x14ac:dyDescent="0.25">
      <c r="I1001" s="4"/>
    </row>
    <row r="1002" spans="9:9" x14ac:dyDescent="0.25">
      <c r="I1002" s="4"/>
    </row>
    <row r="1003" spans="9:9" x14ac:dyDescent="0.25">
      <c r="I1003" s="4"/>
    </row>
    <row r="1004" spans="9:9" x14ac:dyDescent="0.25">
      <c r="I1004" s="4"/>
    </row>
    <row r="1005" spans="9:9" x14ac:dyDescent="0.25">
      <c r="I1005" s="4"/>
    </row>
    <row r="1006" spans="9:9" x14ac:dyDescent="0.25">
      <c r="I1006" s="4"/>
    </row>
    <row r="1007" spans="9:9" x14ac:dyDescent="0.25">
      <c r="I1007" s="4"/>
    </row>
    <row r="1008" spans="9:9" x14ac:dyDescent="0.25">
      <c r="I1008" s="4"/>
    </row>
    <row r="1009" spans="9:9" x14ac:dyDescent="0.25">
      <c r="I1009" s="4"/>
    </row>
    <row r="1010" spans="9:9" x14ac:dyDescent="0.25">
      <c r="I1010" s="4"/>
    </row>
    <row r="1011" spans="9:9" x14ac:dyDescent="0.25">
      <c r="I1011" s="4"/>
    </row>
    <row r="1012" spans="9:9" x14ac:dyDescent="0.25">
      <c r="I1012" s="4"/>
    </row>
    <row r="1013" spans="9:9" x14ac:dyDescent="0.25">
      <c r="I1013" s="4"/>
    </row>
    <row r="1014" spans="9:9" x14ac:dyDescent="0.25">
      <c r="I1014" s="4"/>
    </row>
    <row r="1015" spans="9:9" x14ac:dyDescent="0.25">
      <c r="I1015" s="4"/>
    </row>
    <row r="1016" spans="9:9" x14ac:dyDescent="0.25">
      <c r="I1016" s="4"/>
    </row>
    <row r="1017" spans="9:9" x14ac:dyDescent="0.25">
      <c r="I1017" s="4"/>
    </row>
    <row r="1018" spans="9:9" x14ac:dyDescent="0.25">
      <c r="I1018" s="4"/>
    </row>
    <row r="1019" spans="9:9" x14ac:dyDescent="0.25">
      <c r="I1019" s="4"/>
    </row>
    <row r="1020" spans="9:9" x14ac:dyDescent="0.25">
      <c r="I1020" s="4"/>
    </row>
    <row r="1021" spans="9:9" x14ac:dyDescent="0.25">
      <c r="I1021" s="4"/>
    </row>
    <row r="1022" spans="9:9" x14ac:dyDescent="0.25">
      <c r="I1022" s="4"/>
    </row>
    <row r="1023" spans="9:9" x14ac:dyDescent="0.25">
      <c r="I1023" s="4"/>
    </row>
    <row r="1024" spans="9:9" x14ac:dyDescent="0.25">
      <c r="I1024" s="4"/>
    </row>
    <row r="1025" spans="9:9" x14ac:dyDescent="0.25">
      <c r="I1025" s="4"/>
    </row>
    <row r="1026" spans="9:9" x14ac:dyDescent="0.25">
      <c r="I1026" s="4"/>
    </row>
    <row r="1027" spans="9:9" x14ac:dyDescent="0.25">
      <c r="I1027" s="4"/>
    </row>
    <row r="1028" spans="9:9" x14ac:dyDescent="0.25">
      <c r="I1028" s="4"/>
    </row>
    <row r="1029" spans="9:9" x14ac:dyDescent="0.25">
      <c r="I1029" s="4"/>
    </row>
    <row r="1030" spans="9:9" x14ac:dyDescent="0.25">
      <c r="I1030" s="4"/>
    </row>
    <row r="1031" spans="9:9" x14ac:dyDescent="0.25">
      <c r="I1031" s="4"/>
    </row>
    <row r="1032" spans="9:9" x14ac:dyDescent="0.25">
      <c r="I1032" s="4"/>
    </row>
    <row r="1033" spans="9:9" x14ac:dyDescent="0.25">
      <c r="I1033" s="4"/>
    </row>
    <row r="1034" spans="9:9" x14ac:dyDescent="0.25">
      <c r="I1034" s="4"/>
    </row>
    <row r="1035" spans="9:9" x14ac:dyDescent="0.25">
      <c r="I1035" s="4"/>
    </row>
    <row r="1036" spans="9:9" x14ac:dyDescent="0.25">
      <c r="I1036" s="4"/>
    </row>
    <row r="1037" spans="9:9" x14ac:dyDescent="0.25">
      <c r="I1037" s="4"/>
    </row>
    <row r="1038" spans="9:9" x14ac:dyDescent="0.25">
      <c r="I1038" s="4"/>
    </row>
    <row r="1039" spans="9:9" x14ac:dyDescent="0.25">
      <c r="I1039" s="4"/>
    </row>
    <row r="1040" spans="9:9" x14ac:dyDescent="0.25">
      <c r="I1040" s="4"/>
    </row>
    <row r="1041" spans="9:9" x14ac:dyDescent="0.25">
      <c r="I1041" s="4"/>
    </row>
    <row r="1042" spans="9:9" x14ac:dyDescent="0.25">
      <c r="I1042" s="4"/>
    </row>
    <row r="1043" spans="9:9" x14ac:dyDescent="0.25">
      <c r="I1043" s="4"/>
    </row>
    <row r="1044" spans="9:9" x14ac:dyDescent="0.25">
      <c r="I1044" s="4"/>
    </row>
    <row r="1045" spans="9:9" x14ac:dyDescent="0.25">
      <c r="I1045" s="4"/>
    </row>
    <row r="1046" spans="9:9" x14ac:dyDescent="0.25">
      <c r="I1046" s="4"/>
    </row>
    <row r="1047" spans="9:9" x14ac:dyDescent="0.25">
      <c r="I1047" s="4"/>
    </row>
    <row r="1048" spans="9:9" x14ac:dyDescent="0.25">
      <c r="I1048" s="4"/>
    </row>
    <row r="1049" spans="9:9" x14ac:dyDescent="0.25">
      <c r="I1049" s="4"/>
    </row>
    <row r="1050" spans="9:9" x14ac:dyDescent="0.25">
      <c r="I1050" s="4"/>
    </row>
    <row r="1051" spans="9:9" x14ac:dyDescent="0.25">
      <c r="I1051" s="4"/>
    </row>
    <row r="1052" spans="9:9" x14ac:dyDescent="0.25">
      <c r="I1052" s="4"/>
    </row>
    <row r="1053" spans="9:9" x14ac:dyDescent="0.25">
      <c r="I1053" s="4"/>
    </row>
    <row r="1054" spans="9:9" x14ac:dyDescent="0.25">
      <c r="I1054" s="4"/>
    </row>
    <row r="1055" spans="9:9" x14ac:dyDescent="0.25">
      <c r="I1055" s="4"/>
    </row>
    <row r="1056" spans="9:9" x14ac:dyDescent="0.25">
      <c r="I1056" s="4"/>
    </row>
    <row r="1057" spans="9:9" x14ac:dyDescent="0.25">
      <c r="I1057" s="4"/>
    </row>
    <row r="1058" spans="9:9" x14ac:dyDescent="0.25">
      <c r="I1058" s="4"/>
    </row>
    <row r="1059" spans="9:9" x14ac:dyDescent="0.25">
      <c r="I1059" s="4"/>
    </row>
    <row r="1060" spans="9:9" x14ac:dyDescent="0.25">
      <c r="I1060" s="4"/>
    </row>
    <row r="1061" spans="9:9" x14ac:dyDescent="0.25">
      <c r="I1061" s="4"/>
    </row>
    <row r="1062" spans="9:9" x14ac:dyDescent="0.25">
      <c r="I1062" s="4"/>
    </row>
    <row r="1063" spans="9:9" x14ac:dyDescent="0.25">
      <c r="I1063" s="4"/>
    </row>
    <row r="1064" spans="9:9" x14ac:dyDescent="0.25">
      <c r="I1064" s="4"/>
    </row>
    <row r="1065" spans="9:9" x14ac:dyDescent="0.25">
      <c r="I1065" s="4"/>
    </row>
    <row r="1066" spans="9:9" x14ac:dyDescent="0.25">
      <c r="I1066" s="4"/>
    </row>
    <row r="1067" spans="9:9" x14ac:dyDescent="0.25">
      <c r="I1067" s="4"/>
    </row>
    <row r="1068" spans="9:9" x14ac:dyDescent="0.25">
      <c r="I1068" s="4"/>
    </row>
    <row r="1069" spans="9:9" x14ac:dyDescent="0.25">
      <c r="I1069" s="4"/>
    </row>
    <row r="1070" spans="9:9" x14ac:dyDescent="0.25">
      <c r="I1070" s="4"/>
    </row>
    <row r="1071" spans="9:9" x14ac:dyDescent="0.25">
      <c r="I1071" s="4"/>
    </row>
    <row r="1072" spans="9:9" x14ac:dyDescent="0.25">
      <c r="I1072" s="4"/>
    </row>
    <row r="1073" spans="9:9" x14ac:dyDescent="0.25">
      <c r="I1073" s="4"/>
    </row>
    <row r="1074" spans="9:9" x14ac:dyDescent="0.25">
      <c r="I1074" s="4"/>
    </row>
    <row r="1075" spans="9:9" x14ac:dyDescent="0.25">
      <c r="I1075" s="4"/>
    </row>
    <row r="1076" spans="9:9" x14ac:dyDescent="0.25">
      <c r="I1076" s="4"/>
    </row>
    <row r="1077" spans="9:9" x14ac:dyDescent="0.25">
      <c r="I1077" s="4"/>
    </row>
    <row r="1078" spans="9:9" x14ac:dyDescent="0.25">
      <c r="I1078" s="4"/>
    </row>
    <row r="1079" spans="9:9" x14ac:dyDescent="0.25">
      <c r="I1079" s="4"/>
    </row>
    <row r="1080" spans="9:9" x14ac:dyDescent="0.25">
      <c r="I1080" s="4"/>
    </row>
    <row r="1081" spans="9:9" x14ac:dyDescent="0.25">
      <c r="I1081" s="4"/>
    </row>
    <row r="1082" spans="9:9" x14ac:dyDescent="0.25">
      <c r="I1082" s="4"/>
    </row>
    <row r="1083" spans="9:9" x14ac:dyDescent="0.25">
      <c r="I1083" s="4"/>
    </row>
    <row r="1084" spans="9:9" x14ac:dyDescent="0.25">
      <c r="I1084" s="4"/>
    </row>
    <row r="1085" spans="9:9" x14ac:dyDescent="0.25">
      <c r="I1085" s="4"/>
    </row>
    <row r="1086" spans="9:9" x14ac:dyDescent="0.25">
      <c r="I1086" s="4"/>
    </row>
    <row r="1087" spans="9:9" x14ac:dyDescent="0.25">
      <c r="I1087" s="4"/>
    </row>
    <row r="1088" spans="9:9" x14ac:dyDescent="0.25">
      <c r="I1088" s="4"/>
    </row>
    <row r="1089" spans="9:9" x14ac:dyDescent="0.25">
      <c r="I1089" s="4"/>
    </row>
    <row r="1090" spans="9:9" x14ac:dyDescent="0.25">
      <c r="I1090" s="4"/>
    </row>
    <row r="1091" spans="9:9" x14ac:dyDescent="0.25">
      <c r="I1091" s="4"/>
    </row>
    <row r="1092" spans="9:9" x14ac:dyDescent="0.25">
      <c r="I1092" s="4"/>
    </row>
    <row r="1093" spans="9:9" x14ac:dyDescent="0.25">
      <c r="I1093" s="4"/>
    </row>
    <row r="1094" spans="9:9" x14ac:dyDescent="0.25">
      <c r="I1094" s="4"/>
    </row>
    <row r="1095" spans="9:9" x14ac:dyDescent="0.25">
      <c r="I1095" s="4"/>
    </row>
    <row r="1096" spans="9:9" x14ac:dyDescent="0.25">
      <c r="I1096" s="4"/>
    </row>
    <row r="1097" spans="9:9" x14ac:dyDescent="0.25">
      <c r="I1097" s="4"/>
    </row>
    <row r="1098" spans="9:9" x14ac:dyDescent="0.25">
      <c r="I1098" s="4"/>
    </row>
    <row r="1099" spans="9:9" x14ac:dyDescent="0.25">
      <c r="I1099" s="4"/>
    </row>
    <row r="1100" spans="9:9" x14ac:dyDescent="0.25">
      <c r="I1100" s="4"/>
    </row>
    <row r="1101" spans="9:9" x14ac:dyDescent="0.25">
      <c r="I1101" s="4"/>
    </row>
    <row r="1102" spans="9:9" x14ac:dyDescent="0.25">
      <c r="I1102" s="4"/>
    </row>
    <row r="1103" spans="9:9" x14ac:dyDescent="0.25">
      <c r="I1103" s="4"/>
    </row>
    <row r="1104" spans="9:9" x14ac:dyDescent="0.25">
      <c r="I1104" s="4"/>
    </row>
    <row r="1105" spans="9:9" x14ac:dyDescent="0.25">
      <c r="I1105" s="4"/>
    </row>
    <row r="1106" spans="9:9" x14ac:dyDescent="0.25">
      <c r="I1106" s="4"/>
    </row>
    <row r="1107" spans="9:9" x14ac:dyDescent="0.25">
      <c r="I1107" s="4"/>
    </row>
    <row r="1108" spans="9:9" x14ac:dyDescent="0.25">
      <c r="I1108" s="4"/>
    </row>
    <row r="1109" spans="9:9" x14ac:dyDescent="0.25">
      <c r="I1109" s="4"/>
    </row>
    <row r="1110" spans="9:9" x14ac:dyDescent="0.25">
      <c r="I1110" s="4"/>
    </row>
    <row r="1111" spans="9:9" x14ac:dyDescent="0.25">
      <c r="I1111" s="4"/>
    </row>
    <row r="1112" spans="9:9" x14ac:dyDescent="0.25">
      <c r="I1112" s="4"/>
    </row>
    <row r="1113" spans="9:9" x14ac:dyDescent="0.25">
      <c r="I1113" s="4"/>
    </row>
    <row r="1114" spans="9:9" x14ac:dyDescent="0.25">
      <c r="I1114" s="4"/>
    </row>
    <row r="1115" spans="9:9" x14ac:dyDescent="0.25">
      <c r="I1115" s="4"/>
    </row>
    <row r="1116" spans="9:9" x14ac:dyDescent="0.25">
      <c r="I1116" s="4"/>
    </row>
    <row r="1117" spans="9:9" x14ac:dyDescent="0.25">
      <c r="I1117" s="4"/>
    </row>
    <row r="1118" spans="9:9" x14ac:dyDescent="0.25">
      <c r="I1118" s="4"/>
    </row>
    <row r="1119" spans="9:9" x14ac:dyDescent="0.25">
      <c r="I1119" s="4"/>
    </row>
    <row r="1120" spans="9:9" x14ac:dyDescent="0.25">
      <c r="I1120" s="4"/>
    </row>
    <row r="1121" spans="9:9" x14ac:dyDescent="0.25">
      <c r="I1121" s="4"/>
    </row>
    <row r="1122" spans="9:9" x14ac:dyDescent="0.25">
      <c r="I1122" s="4"/>
    </row>
    <row r="1123" spans="9:9" x14ac:dyDescent="0.25">
      <c r="I1123" s="4"/>
    </row>
    <row r="1124" spans="9:9" x14ac:dyDescent="0.25">
      <c r="I1124" s="4"/>
    </row>
    <row r="1125" spans="9:9" x14ac:dyDescent="0.25">
      <c r="I1125" s="4"/>
    </row>
    <row r="1126" spans="9:9" x14ac:dyDescent="0.25">
      <c r="I1126" s="4"/>
    </row>
    <row r="1127" spans="9:9" x14ac:dyDescent="0.25">
      <c r="I1127" s="4"/>
    </row>
    <row r="1128" spans="9:9" x14ac:dyDescent="0.25">
      <c r="I1128" s="4"/>
    </row>
    <row r="1129" spans="9:9" x14ac:dyDescent="0.25">
      <c r="I1129" s="4"/>
    </row>
    <row r="1130" spans="9:9" x14ac:dyDescent="0.25">
      <c r="I1130" s="4"/>
    </row>
    <row r="1131" spans="9:9" x14ac:dyDescent="0.25">
      <c r="I1131" s="4"/>
    </row>
    <row r="1132" spans="9:9" x14ac:dyDescent="0.25">
      <c r="I1132" s="4"/>
    </row>
    <row r="1133" spans="9:9" x14ac:dyDescent="0.25">
      <c r="I1133" s="4"/>
    </row>
    <row r="1134" spans="9:9" x14ac:dyDescent="0.25">
      <c r="I1134" s="4"/>
    </row>
    <row r="1135" spans="9:9" x14ac:dyDescent="0.25">
      <c r="I1135" s="4"/>
    </row>
    <row r="1136" spans="9:9" x14ac:dyDescent="0.25">
      <c r="I1136" s="4"/>
    </row>
    <row r="1137" spans="9:9" x14ac:dyDescent="0.25">
      <c r="I1137" s="4"/>
    </row>
    <row r="1138" spans="9:9" x14ac:dyDescent="0.25">
      <c r="I1138" s="4"/>
    </row>
    <row r="1139" spans="9:9" x14ac:dyDescent="0.25">
      <c r="I1139" s="4"/>
    </row>
    <row r="1140" spans="9:9" x14ac:dyDescent="0.25">
      <c r="I1140" s="4"/>
    </row>
    <row r="1141" spans="9:9" x14ac:dyDescent="0.25">
      <c r="I1141" s="4"/>
    </row>
    <row r="1142" spans="9:9" x14ac:dyDescent="0.25">
      <c r="I1142" s="4"/>
    </row>
    <row r="1143" spans="9:9" x14ac:dyDescent="0.25">
      <c r="I1143" s="4"/>
    </row>
    <row r="1144" spans="9:9" x14ac:dyDescent="0.25">
      <c r="I1144" s="4"/>
    </row>
    <row r="1145" spans="9:9" x14ac:dyDescent="0.25">
      <c r="I1145" s="4"/>
    </row>
    <row r="1146" spans="9:9" x14ac:dyDescent="0.25">
      <c r="I1146" s="4"/>
    </row>
    <row r="1147" spans="9:9" x14ac:dyDescent="0.25">
      <c r="I1147" s="4"/>
    </row>
    <row r="1148" spans="9:9" x14ac:dyDescent="0.25">
      <c r="I1148" s="4"/>
    </row>
    <row r="1149" spans="9:9" x14ac:dyDescent="0.25">
      <c r="I1149" s="4"/>
    </row>
    <row r="1150" spans="9:9" x14ac:dyDescent="0.25">
      <c r="I1150" s="4"/>
    </row>
    <row r="1151" spans="9:9" x14ac:dyDescent="0.25">
      <c r="I1151" s="4"/>
    </row>
    <row r="1152" spans="9:9" x14ac:dyDescent="0.25">
      <c r="I1152" s="4"/>
    </row>
    <row r="1153" spans="9:9" x14ac:dyDescent="0.25">
      <c r="I1153" s="4"/>
    </row>
    <row r="1154" spans="9:9" x14ac:dyDescent="0.25">
      <c r="I1154" s="4"/>
    </row>
    <row r="1155" spans="9:9" x14ac:dyDescent="0.25">
      <c r="I1155" s="4"/>
    </row>
    <row r="1156" spans="9:9" x14ac:dyDescent="0.25">
      <c r="I1156" s="4"/>
    </row>
    <row r="1157" spans="9:9" x14ac:dyDescent="0.25">
      <c r="I1157" s="4"/>
    </row>
    <row r="1158" spans="9:9" x14ac:dyDescent="0.25">
      <c r="I1158" s="4"/>
    </row>
    <row r="1159" spans="9:9" x14ac:dyDescent="0.25">
      <c r="I1159" s="4"/>
    </row>
    <row r="1160" spans="9:9" x14ac:dyDescent="0.25">
      <c r="I1160" s="4"/>
    </row>
    <row r="1161" spans="9:9" x14ac:dyDescent="0.25">
      <c r="I1161" s="4"/>
    </row>
    <row r="1162" spans="9:9" x14ac:dyDescent="0.25">
      <c r="I1162" s="4"/>
    </row>
    <row r="1163" spans="9:9" x14ac:dyDescent="0.25">
      <c r="I1163" s="4"/>
    </row>
    <row r="1164" spans="9:9" x14ac:dyDescent="0.25">
      <c r="I1164" s="4"/>
    </row>
    <row r="1165" spans="9:9" x14ac:dyDescent="0.25">
      <c r="I1165" s="4"/>
    </row>
    <row r="1166" spans="9:9" x14ac:dyDescent="0.25">
      <c r="I1166" s="4"/>
    </row>
    <row r="1167" spans="9:9" x14ac:dyDescent="0.25">
      <c r="I1167" s="4"/>
    </row>
    <row r="1168" spans="9:9" x14ac:dyDescent="0.25">
      <c r="I1168" s="4"/>
    </row>
    <row r="1169" spans="9:9" x14ac:dyDescent="0.25">
      <c r="I1169" s="4"/>
    </row>
    <row r="1170" spans="9:9" x14ac:dyDescent="0.25">
      <c r="I1170" s="4"/>
    </row>
    <row r="1171" spans="9:9" x14ac:dyDescent="0.25">
      <c r="I1171" s="4"/>
    </row>
    <row r="1172" spans="9:9" x14ac:dyDescent="0.25">
      <c r="I1172" s="4"/>
    </row>
    <row r="1173" spans="9:9" x14ac:dyDescent="0.25">
      <c r="I1173" s="4"/>
    </row>
    <row r="1174" spans="9:9" x14ac:dyDescent="0.25">
      <c r="I1174" s="4"/>
    </row>
    <row r="1175" spans="9:9" x14ac:dyDescent="0.25">
      <c r="I1175" s="4"/>
    </row>
    <row r="1176" spans="9:9" x14ac:dyDescent="0.25">
      <c r="I1176" s="4"/>
    </row>
    <row r="1177" spans="9:9" x14ac:dyDescent="0.25">
      <c r="I1177" s="4"/>
    </row>
    <row r="1178" spans="9:9" x14ac:dyDescent="0.25">
      <c r="I1178" s="4"/>
    </row>
    <row r="1179" spans="9:9" x14ac:dyDescent="0.25">
      <c r="I1179" s="4"/>
    </row>
    <row r="1180" spans="9:9" x14ac:dyDescent="0.25">
      <c r="I1180" s="4"/>
    </row>
    <row r="1181" spans="9:9" x14ac:dyDescent="0.25">
      <c r="I1181" s="4"/>
    </row>
    <row r="1182" spans="9:9" x14ac:dyDescent="0.25">
      <c r="I1182" s="4"/>
    </row>
    <row r="1183" spans="9:9" x14ac:dyDescent="0.25">
      <c r="I1183" s="4"/>
    </row>
    <row r="1184" spans="9:9" x14ac:dyDescent="0.25">
      <c r="I1184" s="4"/>
    </row>
    <row r="1185" spans="9:9" x14ac:dyDescent="0.25">
      <c r="I1185" s="4"/>
    </row>
    <row r="1186" spans="9:9" x14ac:dyDescent="0.25">
      <c r="I1186" s="4"/>
    </row>
    <row r="1187" spans="9:9" x14ac:dyDescent="0.25">
      <c r="I1187" s="4"/>
    </row>
    <row r="1188" spans="9:9" x14ac:dyDescent="0.25">
      <c r="I1188" s="4"/>
    </row>
    <row r="1189" spans="9:9" x14ac:dyDescent="0.25">
      <c r="I1189" s="4"/>
    </row>
    <row r="1190" spans="9:9" x14ac:dyDescent="0.25">
      <c r="I1190" s="4"/>
    </row>
    <row r="1191" spans="9:9" x14ac:dyDescent="0.25">
      <c r="I1191" s="4"/>
    </row>
    <row r="1192" spans="9:9" x14ac:dyDescent="0.25">
      <c r="I1192" s="4"/>
    </row>
    <row r="1193" spans="9:9" x14ac:dyDescent="0.25">
      <c r="I1193" s="4"/>
    </row>
    <row r="1194" spans="9:9" x14ac:dyDescent="0.25">
      <c r="I1194" s="4"/>
    </row>
    <row r="1195" spans="9:9" x14ac:dyDescent="0.25">
      <c r="I1195" s="4"/>
    </row>
    <row r="1196" spans="9:9" x14ac:dyDescent="0.25">
      <c r="I1196" s="4"/>
    </row>
    <row r="1197" spans="9:9" x14ac:dyDescent="0.25">
      <c r="I1197" s="4"/>
    </row>
    <row r="1198" spans="9:9" x14ac:dyDescent="0.25">
      <c r="I1198" s="4"/>
    </row>
    <row r="1199" spans="9:9" x14ac:dyDescent="0.25">
      <c r="I1199" s="4"/>
    </row>
    <row r="1200" spans="9:9" x14ac:dyDescent="0.25">
      <c r="I1200" s="4"/>
    </row>
    <row r="1201" spans="9:9" x14ac:dyDescent="0.25">
      <c r="I1201" s="4"/>
    </row>
    <row r="1202" spans="9:9" x14ac:dyDescent="0.25">
      <c r="I1202" s="4"/>
    </row>
    <row r="1203" spans="9:9" x14ac:dyDescent="0.25">
      <c r="I1203" s="4"/>
    </row>
    <row r="1204" spans="9:9" x14ac:dyDescent="0.25">
      <c r="I1204" s="4"/>
    </row>
    <row r="1205" spans="9:9" x14ac:dyDescent="0.25">
      <c r="I1205" s="4"/>
    </row>
    <row r="1206" spans="9:9" x14ac:dyDescent="0.25">
      <c r="I1206" s="4"/>
    </row>
    <row r="1207" spans="9:9" x14ac:dyDescent="0.25">
      <c r="I1207" s="4"/>
    </row>
    <row r="1208" spans="9:9" x14ac:dyDescent="0.25">
      <c r="I1208" s="4"/>
    </row>
    <row r="1209" spans="9:9" x14ac:dyDescent="0.25">
      <c r="I1209" s="4"/>
    </row>
    <row r="1210" spans="9:9" x14ac:dyDescent="0.25">
      <c r="I1210" s="4"/>
    </row>
    <row r="1211" spans="9:9" x14ac:dyDescent="0.25">
      <c r="I1211" s="4"/>
    </row>
    <row r="1212" spans="9:9" x14ac:dyDescent="0.25">
      <c r="I1212" s="4"/>
    </row>
    <row r="1213" spans="9:9" x14ac:dyDescent="0.25">
      <c r="I1213" s="4"/>
    </row>
    <row r="1214" spans="9:9" x14ac:dyDescent="0.25">
      <c r="I1214" s="4"/>
    </row>
    <row r="1215" spans="9:9" x14ac:dyDescent="0.25">
      <c r="I1215" s="4"/>
    </row>
    <row r="1216" spans="9:9" x14ac:dyDescent="0.25">
      <c r="I1216" s="4"/>
    </row>
    <row r="1217" spans="9:9" x14ac:dyDescent="0.25">
      <c r="I1217" s="4"/>
    </row>
    <row r="1218" spans="9:9" x14ac:dyDescent="0.25">
      <c r="I1218" s="4"/>
    </row>
    <row r="1219" spans="9:9" x14ac:dyDescent="0.25">
      <c r="I1219" s="4"/>
    </row>
    <row r="1220" spans="9:9" x14ac:dyDescent="0.25">
      <c r="I1220" s="4"/>
    </row>
    <row r="1221" spans="9:9" x14ac:dyDescent="0.25">
      <c r="I1221" s="4"/>
    </row>
    <row r="1222" spans="9:9" x14ac:dyDescent="0.25">
      <c r="I1222" s="4"/>
    </row>
    <row r="1223" spans="9:9" x14ac:dyDescent="0.25">
      <c r="I1223" s="4"/>
    </row>
    <row r="1224" spans="9:9" x14ac:dyDescent="0.25">
      <c r="I1224" s="4"/>
    </row>
    <row r="1225" spans="9:9" x14ac:dyDescent="0.25">
      <c r="I1225" s="4"/>
    </row>
    <row r="1226" spans="9:9" x14ac:dyDescent="0.25">
      <c r="I1226" s="4"/>
    </row>
    <row r="1227" spans="9:9" x14ac:dyDescent="0.25">
      <c r="I1227" s="4"/>
    </row>
    <row r="1228" spans="9:9" x14ac:dyDescent="0.25">
      <c r="I1228" s="4"/>
    </row>
    <row r="1229" spans="9:9" x14ac:dyDescent="0.25">
      <c r="I1229" s="4"/>
    </row>
    <row r="1230" spans="9:9" x14ac:dyDescent="0.25">
      <c r="I1230" s="4"/>
    </row>
    <row r="1231" spans="9:9" x14ac:dyDescent="0.25">
      <c r="I1231" s="4"/>
    </row>
    <row r="1232" spans="9:9" x14ac:dyDescent="0.25">
      <c r="I1232" s="4"/>
    </row>
    <row r="1233" spans="9:9" x14ac:dyDescent="0.25">
      <c r="I1233" s="4"/>
    </row>
    <row r="1234" spans="9:9" x14ac:dyDescent="0.25">
      <c r="I1234" s="4"/>
    </row>
    <row r="1235" spans="9:9" x14ac:dyDescent="0.25">
      <c r="I1235" s="4"/>
    </row>
    <row r="1236" spans="9:9" x14ac:dyDescent="0.25">
      <c r="I1236" s="4"/>
    </row>
    <row r="1237" spans="9:9" x14ac:dyDescent="0.25">
      <c r="I1237" s="4"/>
    </row>
    <row r="1238" spans="9:9" x14ac:dyDescent="0.25">
      <c r="I1238" s="4"/>
    </row>
    <row r="1239" spans="9:9" x14ac:dyDescent="0.25">
      <c r="I1239" s="4"/>
    </row>
    <row r="1240" spans="9:9" x14ac:dyDescent="0.25">
      <c r="I1240" s="4"/>
    </row>
    <row r="1241" spans="9:9" x14ac:dyDescent="0.25">
      <c r="I1241" s="4"/>
    </row>
    <row r="1242" spans="9:9" x14ac:dyDescent="0.25">
      <c r="I1242" s="4"/>
    </row>
    <row r="1243" spans="9:9" x14ac:dyDescent="0.25">
      <c r="I1243" s="4"/>
    </row>
    <row r="1244" spans="9:9" x14ac:dyDescent="0.25">
      <c r="I1244" s="4"/>
    </row>
    <row r="1245" spans="9:9" x14ac:dyDescent="0.25">
      <c r="I1245" s="4"/>
    </row>
    <row r="1246" spans="9:9" x14ac:dyDescent="0.25">
      <c r="I1246" s="4"/>
    </row>
    <row r="1247" spans="9:9" x14ac:dyDescent="0.25">
      <c r="I1247" s="4"/>
    </row>
    <row r="1248" spans="9:9" x14ac:dyDescent="0.25">
      <c r="I1248" s="4"/>
    </row>
    <row r="1249" spans="9:9" x14ac:dyDescent="0.25">
      <c r="I1249" s="4"/>
    </row>
    <row r="1250" spans="9:9" x14ac:dyDescent="0.25">
      <c r="I1250" s="4"/>
    </row>
    <row r="1251" spans="9:9" x14ac:dyDescent="0.25">
      <c r="I1251" s="4"/>
    </row>
    <row r="1252" spans="9:9" x14ac:dyDescent="0.25">
      <c r="I1252" s="4"/>
    </row>
    <row r="1253" spans="9:9" x14ac:dyDescent="0.25">
      <c r="I1253" s="4"/>
    </row>
    <row r="1254" spans="9:9" x14ac:dyDescent="0.25">
      <c r="I1254" s="4"/>
    </row>
    <row r="1255" spans="9:9" x14ac:dyDescent="0.25">
      <c r="I1255" s="4"/>
    </row>
    <row r="1256" spans="9:9" x14ac:dyDescent="0.25">
      <c r="I1256" s="4"/>
    </row>
    <row r="1257" spans="9:9" x14ac:dyDescent="0.25">
      <c r="I1257" s="4"/>
    </row>
    <row r="1258" spans="9:9" x14ac:dyDescent="0.25">
      <c r="I1258" s="4"/>
    </row>
    <row r="1259" spans="9:9" x14ac:dyDescent="0.25">
      <c r="I1259" s="4"/>
    </row>
    <row r="1260" spans="9:9" x14ac:dyDescent="0.25">
      <c r="I1260" s="4"/>
    </row>
    <row r="1261" spans="9:9" x14ac:dyDescent="0.25">
      <c r="I1261" s="4"/>
    </row>
    <row r="1262" spans="9:9" x14ac:dyDescent="0.25">
      <c r="I1262" s="4"/>
    </row>
    <row r="1263" spans="9:9" x14ac:dyDescent="0.25">
      <c r="I1263" s="4"/>
    </row>
    <row r="1264" spans="9:9" x14ac:dyDescent="0.25">
      <c r="I1264" s="4"/>
    </row>
    <row r="1265" spans="9:9" x14ac:dyDescent="0.25">
      <c r="I1265" s="4"/>
    </row>
    <row r="1266" spans="9:9" x14ac:dyDescent="0.25">
      <c r="I1266" s="4"/>
    </row>
    <row r="1267" spans="9:9" x14ac:dyDescent="0.25">
      <c r="I1267" s="4"/>
    </row>
  </sheetData>
  <mergeCells count="1">
    <mergeCell ref="B254:H254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K138"/>
  <sheetViews>
    <sheetView tabSelected="1" workbookViewId="0">
      <selection activeCell="B100" sqref="B100"/>
    </sheetView>
  </sheetViews>
  <sheetFormatPr defaultRowHeight="15" x14ac:dyDescent="0.25"/>
  <cols>
    <col min="1" max="1" width="4.140625" customWidth="1"/>
    <col min="2" max="2" width="38.5703125" customWidth="1"/>
    <col min="3" max="3" width="25" customWidth="1"/>
    <col min="4" max="4" width="17.140625" customWidth="1"/>
    <col min="5" max="5" width="15.140625" customWidth="1"/>
    <col min="6" max="7" width="14.28515625" customWidth="1"/>
    <col min="8" max="8" width="11.7109375" customWidth="1"/>
    <col min="9" max="9" width="13.5703125" style="4" customWidth="1"/>
    <col min="10" max="10" width="16.42578125" customWidth="1"/>
    <col min="11" max="12" width="17.140625" customWidth="1"/>
    <col min="13" max="13" width="17.42578125" customWidth="1"/>
    <col min="14" max="14" width="9.7109375" customWidth="1"/>
    <col min="15" max="15" width="10.7109375" customWidth="1"/>
    <col min="16" max="16" width="9.140625" style="3"/>
    <col min="17" max="17" width="11.7109375" customWidth="1"/>
  </cols>
  <sheetData>
    <row r="1" spans="1:16" ht="17.25" x14ac:dyDescent="0.3">
      <c r="B1" s="84" t="s">
        <v>660</v>
      </c>
      <c r="I1" s="1"/>
      <c r="J1" s="2"/>
      <c r="K1" s="2"/>
      <c r="L1" s="2"/>
      <c r="M1" s="2"/>
      <c r="N1" s="2"/>
    </row>
    <row r="3" spans="1:16" ht="4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256</v>
      </c>
      <c r="H3" s="6" t="s">
        <v>7</v>
      </c>
      <c r="I3" s="38" t="s">
        <v>8</v>
      </c>
      <c r="J3" s="7" t="s">
        <v>9</v>
      </c>
      <c r="K3" s="6" t="s">
        <v>10</v>
      </c>
      <c r="L3" s="7" t="s">
        <v>11</v>
      </c>
      <c r="M3" s="6" t="s">
        <v>12</v>
      </c>
      <c r="N3" s="6" t="s">
        <v>13</v>
      </c>
      <c r="O3" s="6" t="s">
        <v>14</v>
      </c>
      <c r="P3" s="9" t="s">
        <v>15</v>
      </c>
    </row>
    <row r="4" spans="1:16" s="4" customFormat="1" x14ac:dyDescent="0.25">
      <c r="A4" s="14">
        <v>1</v>
      </c>
      <c r="B4" s="10" t="s">
        <v>80</v>
      </c>
      <c r="C4" s="11" t="s">
        <v>257</v>
      </c>
      <c r="D4" s="12">
        <v>1</v>
      </c>
      <c r="E4" s="12"/>
      <c r="F4" s="12"/>
      <c r="G4" s="12"/>
      <c r="H4" s="12"/>
      <c r="I4" s="13">
        <v>3.19</v>
      </c>
      <c r="J4" s="12">
        <v>3.19</v>
      </c>
      <c r="K4" s="12"/>
      <c r="L4" s="12"/>
      <c r="M4" s="12"/>
      <c r="N4" s="12"/>
      <c r="O4" s="12"/>
      <c r="P4" s="14" t="s">
        <v>39</v>
      </c>
    </row>
    <row r="5" spans="1:16" s="4" customFormat="1" x14ac:dyDescent="0.25">
      <c r="A5" s="14">
        <v>2</v>
      </c>
      <c r="B5" s="15" t="s">
        <v>258</v>
      </c>
      <c r="C5" s="11" t="s">
        <v>259</v>
      </c>
      <c r="D5" s="12"/>
      <c r="E5" s="12">
        <v>1</v>
      </c>
      <c r="F5" s="12"/>
      <c r="G5" s="12"/>
      <c r="H5" s="12"/>
      <c r="I5" s="13">
        <v>25.57</v>
      </c>
      <c r="J5" s="12"/>
      <c r="K5" s="12">
        <v>25.57</v>
      </c>
      <c r="L5" s="12"/>
      <c r="M5" s="12"/>
      <c r="N5" s="12"/>
      <c r="O5" s="12"/>
      <c r="P5" s="14" t="s">
        <v>39</v>
      </c>
    </row>
    <row r="6" spans="1:16" s="4" customFormat="1" x14ac:dyDescent="0.25">
      <c r="A6" s="14">
        <v>3</v>
      </c>
      <c r="B6" s="15" t="s">
        <v>260</v>
      </c>
      <c r="C6" s="11" t="s">
        <v>261</v>
      </c>
      <c r="D6" s="12"/>
      <c r="E6" s="12">
        <v>1</v>
      </c>
      <c r="F6" s="12"/>
      <c r="G6" s="12"/>
      <c r="H6" s="12"/>
      <c r="I6" s="13">
        <v>10.87</v>
      </c>
      <c r="J6" s="12"/>
      <c r="K6" s="12">
        <v>10.87</v>
      </c>
      <c r="L6" s="12"/>
      <c r="M6" s="12"/>
      <c r="N6" s="12"/>
      <c r="O6" s="12"/>
      <c r="P6" s="14" t="s">
        <v>39</v>
      </c>
    </row>
    <row r="7" spans="1:16" s="4" customFormat="1" x14ac:dyDescent="0.25">
      <c r="A7" s="14">
        <v>4</v>
      </c>
      <c r="B7" s="15" t="s">
        <v>262</v>
      </c>
      <c r="C7" s="11" t="s">
        <v>263</v>
      </c>
      <c r="D7" s="12"/>
      <c r="E7" s="12">
        <v>1</v>
      </c>
      <c r="F7" s="12"/>
      <c r="G7" s="12"/>
      <c r="H7" s="12"/>
      <c r="I7" s="13">
        <v>14.13</v>
      </c>
      <c r="J7" s="12"/>
      <c r="K7" s="12">
        <v>14.13</v>
      </c>
      <c r="L7" s="12"/>
      <c r="M7" s="12"/>
      <c r="N7" s="12"/>
      <c r="O7" s="12"/>
      <c r="P7" s="14" t="s">
        <v>39</v>
      </c>
    </row>
    <row r="8" spans="1:16" s="4" customFormat="1" x14ac:dyDescent="0.25">
      <c r="A8" s="14">
        <v>5</v>
      </c>
      <c r="B8" s="12" t="s">
        <v>264</v>
      </c>
      <c r="C8" s="11" t="s">
        <v>265</v>
      </c>
      <c r="D8" s="12">
        <v>1</v>
      </c>
      <c r="E8" s="12"/>
      <c r="F8" s="12"/>
      <c r="G8" s="12"/>
      <c r="H8" s="12"/>
      <c r="I8" s="13">
        <v>0</v>
      </c>
      <c r="J8" s="12"/>
      <c r="K8" s="12">
        <v>0</v>
      </c>
      <c r="L8" s="12"/>
      <c r="M8" s="12"/>
      <c r="N8" s="12"/>
      <c r="O8" s="12"/>
      <c r="P8" s="14" t="s">
        <v>39</v>
      </c>
    </row>
    <row r="9" spans="1:16" s="4" customFormat="1" x14ac:dyDescent="0.25">
      <c r="A9" s="14">
        <v>6</v>
      </c>
      <c r="B9" s="12" t="s">
        <v>105</v>
      </c>
      <c r="C9" s="11" t="s">
        <v>266</v>
      </c>
      <c r="D9" s="12"/>
      <c r="E9" s="12"/>
      <c r="F9" s="12"/>
      <c r="G9" s="12"/>
      <c r="H9" s="12">
        <v>1</v>
      </c>
      <c r="I9" s="13">
        <v>2.44</v>
      </c>
      <c r="J9" s="12">
        <v>2.44</v>
      </c>
      <c r="K9" s="12"/>
      <c r="L9" s="12"/>
      <c r="M9" s="12">
        <v>1</v>
      </c>
      <c r="N9" s="12"/>
      <c r="O9" s="12"/>
      <c r="P9" s="14" t="s">
        <v>39</v>
      </c>
    </row>
    <row r="10" spans="1:16" s="4" customFormat="1" x14ac:dyDescent="0.25">
      <c r="A10" s="14">
        <v>7</v>
      </c>
      <c r="B10" s="12" t="s">
        <v>107</v>
      </c>
      <c r="C10" s="11" t="s">
        <v>267</v>
      </c>
      <c r="D10" s="12"/>
      <c r="E10" s="12"/>
      <c r="F10" s="12"/>
      <c r="G10" s="12"/>
      <c r="H10" s="12">
        <v>1</v>
      </c>
      <c r="I10" s="13">
        <v>2.69</v>
      </c>
      <c r="J10" s="12">
        <v>2.69</v>
      </c>
      <c r="K10" s="12"/>
      <c r="L10" s="12"/>
      <c r="M10" s="12"/>
      <c r="N10" s="12"/>
      <c r="O10" s="12">
        <v>2</v>
      </c>
      <c r="P10" s="14" t="s">
        <v>39</v>
      </c>
    </row>
    <row r="11" spans="1:16" s="4" customFormat="1" x14ac:dyDescent="0.25">
      <c r="A11" s="14">
        <v>8</v>
      </c>
      <c r="B11" s="12" t="s">
        <v>103</v>
      </c>
      <c r="C11" s="11" t="s">
        <v>268</v>
      </c>
      <c r="D11" s="12"/>
      <c r="E11" s="12"/>
      <c r="F11" s="12"/>
      <c r="G11" s="12"/>
      <c r="H11" s="12">
        <v>1</v>
      </c>
      <c r="I11" s="13">
        <v>4.53</v>
      </c>
      <c r="J11" s="12">
        <v>4.53</v>
      </c>
      <c r="K11" s="12"/>
      <c r="L11" s="12"/>
      <c r="M11" s="12">
        <v>1</v>
      </c>
      <c r="N11" s="12"/>
      <c r="O11" s="12">
        <v>2</v>
      </c>
      <c r="P11" s="14" t="s">
        <v>39</v>
      </c>
    </row>
    <row r="12" spans="1:16" s="4" customFormat="1" x14ac:dyDescent="0.25">
      <c r="A12" s="14">
        <v>9</v>
      </c>
      <c r="B12" s="12" t="s">
        <v>269</v>
      </c>
      <c r="C12" s="11" t="s">
        <v>270</v>
      </c>
      <c r="D12" s="12"/>
      <c r="E12" s="12"/>
      <c r="F12" s="12"/>
      <c r="G12" s="12"/>
      <c r="H12" s="12">
        <v>1</v>
      </c>
      <c r="I12" s="13">
        <v>1.63</v>
      </c>
      <c r="J12" s="12">
        <v>1.63</v>
      </c>
      <c r="K12" s="12"/>
      <c r="L12" s="12"/>
      <c r="M12" s="12">
        <v>1</v>
      </c>
      <c r="N12" s="12"/>
      <c r="O12" s="12"/>
      <c r="P12" s="14" t="s">
        <v>39</v>
      </c>
    </row>
    <row r="13" spans="1:16" s="4" customFormat="1" x14ac:dyDescent="0.25">
      <c r="A13" s="14">
        <v>10</v>
      </c>
      <c r="B13" s="12" t="s">
        <v>101</v>
      </c>
      <c r="C13" s="11" t="s">
        <v>271</v>
      </c>
      <c r="D13" s="12"/>
      <c r="E13" s="12"/>
      <c r="F13" s="12"/>
      <c r="G13" s="12"/>
      <c r="H13" s="12">
        <v>1</v>
      </c>
      <c r="I13" s="13">
        <v>1.39</v>
      </c>
      <c r="J13" s="12">
        <v>1.39</v>
      </c>
      <c r="K13" s="12"/>
      <c r="L13" s="12"/>
      <c r="M13" s="12"/>
      <c r="N13" s="12"/>
      <c r="O13" s="12">
        <v>1</v>
      </c>
      <c r="P13" s="14" t="s">
        <v>39</v>
      </c>
    </row>
    <row r="14" spans="1:16" s="4" customFormat="1" x14ac:dyDescent="0.25">
      <c r="A14" s="14">
        <v>12</v>
      </c>
      <c r="B14" s="12" t="s">
        <v>272</v>
      </c>
      <c r="C14" s="11" t="s">
        <v>273</v>
      </c>
      <c r="D14" s="12">
        <v>1</v>
      </c>
      <c r="E14" s="12"/>
      <c r="F14" s="12"/>
      <c r="G14" s="12"/>
      <c r="H14" s="12"/>
      <c r="I14" s="13">
        <v>30.24</v>
      </c>
      <c r="J14" s="12"/>
      <c r="K14" s="12">
        <v>30.24</v>
      </c>
      <c r="L14" s="12"/>
      <c r="M14" s="12"/>
      <c r="N14" s="12"/>
      <c r="O14" s="12"/>
      <c r="P14" s="14" t="s">
        <v>39</v>
      </c>
    </row>
    <row r="15" spans="1:16" s="4" customFormat="1" x14ac:dyDescent="0.25">
      <c r="A15" s="14">
        <v>13</v>
      </c>
      <c r="B15" s="12" t="s">
        <v>274</v>
      </c>
      <c r="C15" s="11" t="s">
        <v>275</v>
      </c>
      <c r="D15" s="12">
        <v>1</v>
      </c>
      <c r="E15" s="12"/>
      <c r="F15" s="12"/>
      <c r="G15" s="12"/>
      <c r="H15" s="12"/>
      <c r="I15" s="13">
        <v>16.739999999999998</v>
      </c>
      <c r="J15" s="12">
        <v>16.739999999999998</v>
      </c>
      <c r="K15" s="12"/>
      <c r="L15" s="12"/>
      <c r="M15" s="12"/>
      <c r="N15" s="12"/>
      <c r="O15" s="12"/>
      <c r="P15" s="14" t="s">
        <v>39</v>
      </c>
    </row>
    <row r="16" spans="1:16" s="4" customFormat="1" x14ac:dyDescent="0.25">
      <c r="A16" s="14"/>
      <c r="B16" s="39" t="s">
        <v>74</v>
      </c>
      <c r="C16" s="11" t="s">
        <v>276</v>
      </c>
      <c r="D16" s="39"/>
      <c r="E16" s="39"/>
      <c r="F16" s="39">
        <v>1</v>
      </c>
      <c r="G16" s="39"/>
      <c r="H16" s="39"/>
      <c r="I16" s="40">
        <v>6.34</v>
      </c>
      <c r="J16" s="39">
        <v>6.34</v>
      </c>
      <c r="K16" s="12"/>
      <c r="L16" s="12"/>
      <c r="M16" s="12"/>
      <c r="N16" s="12"/>
      <c r="O16" s="12"/>
      <c r="P16" s="14" t="s">
        <v>39</v>
      </c>
    </row>
    <row r="17" spans="1:16" s="4" customFormat="1" x14ac:dyDescent="0.25">
      <c r="A17" s="14">
        <v>14</v>
      </c>
      <c r="B17" s="98" t="s">
        <v>23</v>
      </c>
      <c r="C17" s="11" t="s">
        <v>277</v>
      </c>
      <c r="D17" s="96"/>
      <c r="E17" s="96"/>
      <c r="F17" s="96">
        <v>1</v>
      </c>
      <c r="G17" s="96"/>
      <c r="H17" s="96"/>
      <c r="I17" s="94">
        <v>35.54</v>
      </c>
      <c r="J17" s="96">
        <v>35.54</v>
      </c>
      <c r="K17" s="12"/>
      <c r="L17" s="12"/>
      <c r="M17" s="12"/>
      <c r="N17" s="12"/>
      <c r="O17" s="12"/>
      <c r="P17" s="14" t="s">
        <v>39</v>
      </c>
    </row>
    <row r="18" spans="1:16" s="4" customFormat="1" x14ac:dyDescent="0.25">
      <c r="A18" s="14">
        <v>15</v>
      </c>
      <c r="B18" s="99"/>
      <c r="C18" s="11" t="s">
        <v>278</v>
      </c>
      <c r="D18" s="97"/>
      <c r="E18" s="97"/>
      <c r="F18" s="97"/>
      <c r="G18" s="97"/>
      <c r="H18" s="97"/>
      <c r="I18" s="95"/>
      <c r="J18" s="97"/>
      <c r="K18" s="12"/>
      <c r="L18" s="12"/>
      <c r="M18" s="12"/>
      <c r="N18" s="12"/>
      <c r="O18" s="12"/>
      <c r="P18" s="14" t="s">
        <v>39</v>
      </c>
    </row>
    <row r="19" spans="1:16" s="4" customFormat="1" x14ac:dyDescent="0.25">
      <c r="A19" s="14">
        <v>17</v>
      </c>
      <c r="B19" s="12" t="s">
        <v>279</v>
      </c>
      <c r="C19" s="11" t="s">
        <v>280</v>
      </c>
      <c r="D19" s="12"/>
      <c r="E19" s="12"/>
      <c r="F19" s="12">
        <v>1</v>
      </c>
      <c r="G19" s="12"/>
      <c r="H19" s="12"/>
      <c r="I19" s="23">
        <v>12.69</v>
      </c>
      <c r="J19" s="12">
        <v>12.69</v>
      </c>
      <c r="K19" s="12"/>
      <c r="L19" s="12"/>
      <c r="M19" s="12"/>
      <c r="N19" s="12"/>
      <c r="O19" s="12"/>
      <c r="P19" s="14" t="s">
        <v>39</v>
      </c>
    </row>
    <row r="20" spans="1:16" s="4" customFormat="1" x14ac:dyDescent="0.25">
      <c r="A20" s="14">
        <v>18</v>
      </c>
      <c r="B20" s="12" t="s">
        <v>281</v>
      </c>
      <c r="C20" s="11" t="s">
        <v>282</v>
      </c>
      <c r="D20" s="12"/>
      <c r="E20" s="12"/>
      <c r="F20" s="12">
        <v>1</v>
      </c>
      <c r="G20" s="12"/>
      <c r="H20" s="12"/>
      <c r="I20" s="23">
        <v>12.69</v>
      </c>
      <c r="J20" s="12">
        <v>12.69</v>
      </c>
      <c r="K20" s="12"/>
      <c r="L20" s="12"/>
      <c r="M20" s="12"/>
      <c r="N20" s="12"/>
      <c r="O20" s="12"/>
      <c r="P20" s="14" t="s">
        <v>39</v>
      </c>
    </row>
    <row r="21" spans="1:16" s="4" customFormat="1" x14ac:dyDescent="0.25">
      <c r="A21" s="14">
        <v>19</v>
      </c>
      <c r="B21" s="12" t="s">
        <v>80</v>
      </c>
      <c r="C21" s="11" t="s">
        <v>283</v>
      </c>
      <c r="D21" s="12">
        <v>1</v>
      </c>
      <c r="E21" s="12"/>
      <c r="F21" s="12"/>
      <c r="G21" s="12"/>
      <c r="H21" s="12"/>
      <c r="I21" s="23">
        <v>2.85</v>
      </c>
      <c r="J21" s="12">
        <v>2.85</v>
      </c>
      <c r="K21" s="12"/>
      <c r="L21" s="12"/>
      <c r="M21" s="12"/>
      <c r="N21" s="12"/>
      <c r="O21" s="12"/>
      <c r="P21" s="14" t="s">
        <v>39</v>
      </c>
    </row>
    <row r="22" spans="1:16" s="4" customFormat="1" x14ac:dyDescent="0.25">
      <c r="A22" s="14">
        <v>20</v>
      </c>
      <c r="B22" s="12" t="s">
        <v>284</v>
      </c>
      <c r="C22" s="11" t="s">
        <v>285</v>
      </c>
      <c r="D22" s="12"/>
      <c r="E22" s="12">
        <v>1</v>
      </c>
      <c r="F22" s="12"/>
      <c r="G22" s="12"/>
      <c r="H22" s="12"/>
      <c r="I22" s="23">
        <v>3.75</v>
      </c>
      <c r="J22" s="12"/>
      <c r="K22" s="12">
        <v>3.75</v>
      </c>
      <c r="L22" s="12"/>
      <c r="M22" s="12">
        <v>1</v>
      </c>
      <c r="N22" s="12"/>
      <c r="O22" s="12"/>
      <c r="P22" s="14" t="s">
        <v>39</v>
      </c>
    </row>
    <row r="23" spans="1:16" s="4" customFormat="1" x14ac:dyDescent="0.25">
      <c r="A23" s="14">
        <v>21</v>
      </c>
      <c r="B23" s="12" t="s">
        <v>286</v>
      </c>
      <c r="C23" s="11" t="s">
        <v>287</v>
      </c>
      <c r="D23" s="12"/>
      <c r="E23" s="12"/>
      <c r="F23" s="12"/>
      <c r="G23" s="12">
        <v>1</v>
      </c>
      <c r="H23" s="12"/>
      <c r="I23" s="23">
        <v>29.71</v>
      </c>
      <c r="J23" s="12"/>
      <c r="K23" s="12"/>
      <c r="L23" s="12">
        <v>29.71</v>
      </c>
      <c r="M23" s="12"/>
      <c r="N23" s="12"/>
      <c r="O23" s="12"/>
      <c r="P23" s="14" t="s">
        <v>39</v>
      </c>
    </row>
    <row r="24" spans="1:16" s="4" customFormat="1" x14ac:dyDescent="0.25">
      <c r="A24" s="14">
        <v>22.3333333333333</v>
      </c>
      <c r="B24" s="12" t="s">
        <v>288</v>
      </c>
      <c r="C24" s="11" t="s">
        <v>289</v>
      </c>
      <c r="D24" s="12"/>
      <c r="E24" s="12">
        <v>1</v>
      </c>
      <c r="F24" s="12"/>
      <c r="G24" s="12"/>
      <c r="H24" s="12"/>
      <c r="I24" s="23">
        <v>5.65</v>
      </c>
      <c r="J24" s="12"/>
      <c r="K24" s="12">
        <v>5.65</v>
      </c>
      <c r="L24" s="12"/>
      <c r="M24" s="12"/>
      <c r="N24" s="12"/>
      <c r="O24" s="12"/>
      <c r="P24" s="14" t="s">
        <v>39</v>
      </c>
    </row>
    <row r="25" spans="1:16" s="4" customFormat="1" x14ac:dyDescent="0.25">
      <c r="A25" s="14">
        <v>23.476190476190499</v>
      </c>
      <c r="B25" s="12" t="s">
        <v>219</v>
      </c>
      <c r="C25" s="11" t="s">
        <v>290</v>
      </c>
      <c r="D25" s="12"/>
      <c r="E25" s="12"/>
      <c r="F25" s="12"/>
      <c r="G25" s="12">
        <v>1</v>
      </c>
      <c r="H25" s="12"/>
      <c r="I25" s="23">
        <v>23.76</v>
      </c>
      <c r="J25" s="12"/>
      <c r="K25" s="12"/>
      <c r="L25" s="12">
        <v>23.76</v>
      </c>
      <c r="M25" s="12"/>
      <c r="N25" s="12"/>
      <c r="O25" s="12"/>
      <c r="P25" s="14" t="s">
        <v>39</v>
      </c>
    </row>
    <row r="26" spans="1:16" s="4" customFormat="1" x14ac:dyDescent="0.25">
      <c r="A26" s="14">
        <v>24.619047619047599</v>
      </c>
      <c r="B26" s="12" t="s">
        <v>217</v>
      </c>
      <c r="C26" s="11" t="s">
        <v>291</v>
      </c>
      <c r="D26" s="12"/>
      <c r="E26" s="12"/>
      <c r="F26" s="12"/>
      <c r="G26" s="12">
        <v>1</v>
      </c>
      <c r="H26" s="12"/>
      <c r="I26" s="23">
        <v>16.350000000000001</v>
      </c>
      <c r="J26" s="12"/>
      <c r="K26" s="12"/>
      <c r="L26" s="12">
        <v>16.350000000000001</v>
      </c>
      <c r="M26" s="12"/>
      <c r="N26" s="12"/>
      <c r="O26" s="12"/>
      <c r="P26" s="14" t="s">
        <v>39</v>
      </c>
    </row>
    <row r="27" spans="1:16" s="4" customFormat="1" x14ac:dyDescent="0.25">
      <c r="A27" s="14">
        <v>25.6530612244898</v>
      </c>
      <c r="B27" s="12" t="s">
        <v>292</v>
      </c>
      <c r="C27" s="17" t="s">
        <v>293</v>
      </c>
      <c r="D27" s="12"/>
      <c r="E27" s="12">
        <v>1</v>
      </c>
      <c r="F27" s="12"/>
      <c r="G27" s="12"/>
      <c r="H27" s="12"/>
      <c r="I27" s="23">
        <v>31.07</v>
      </c>
      <c r="J27" s="12"/>
      <c r="K27" s="12">
        <v>31.07</v>
      </c>
      <c r="L27" s="12"/>
      <c r="M27" s="12"/>
      <c r="N27" s="12"/>
      <c r="O27" s="12"/>
      <c r="P27" s="14" t="s">
        <v>137</v>
      </c>
    </row>
    <row r="28" spans="1:16" s="4" customFormat="1" x14ac:dyDescent="0.25">
      <c r="A28" s="14">
        <v>26.765306122449001</v>
      </c>
      <c r="B28" s="12" t="s">
        <v>294</v>
      </c>
      <c r="C28" s="17" t="s">
        <v>295</v>
      </c>
      <c r="D28" s="12"/>
      <c r="E28" s="12">
        <v>1</v>
      </c>
      <c r="F28" s="12"/>
      <c r="G28" s="12"/>
      <c r="H28" s="12"/>
      <c r="I28" s="23">
        <v>7.07</v>
      </c>
      <c r="J28" s="12"/>
      <c r="K28" s="12">
        <v>7.07</v>
      </c>
      <c r="L28" s="12"/>
      <c r="M28" s="12"/>
      <c r="N28" s="12"/>
      <c r="O28" s="12"/>
      <c r="P28" s="14" t="s">
        <v>137</v>
      </c>
    </row>
    <row r="29" spans="1:16" s="4" customFormat="1" x14ac:dyDescent="0.25">
      <c r="A29" s="14">
        <v>27.877551020408099</v>
      </c>
      <c r="B29" s="12" t="s">
        <v>274</v>
      </c>
      <c r="C29" s="17" t="s">
        <v>296</v>
      </c>
      <c r="D29" s="12">
        <v>1</v>
      </c>
      <c r="E29" s="12"/>
      <c r="F29" s="12"/>
      <c r="G29" s="12"/>
      <c r="H29" s="12"/>
      <c r="I29" s="23">
        <v>11.44</v>
      </c>
      <c r="J29" s="12">
        <v>11.44</v>
      </c>
      <c r="K29" s="12"/>
      <c r="L29" s="12"/>
      <c r="M29" s="12"/>
      <c r="N29" s="12"/>
      <c r="O29" s="12"/>
      <c r="P29" s="14" t="s">
        <v>137</v>
      </c>
    </row>
    <row r="30" spans="1:16" s="4" customFormat="1" x14ac:dyDescent="0.25">
      <c r="A30" s="14">
        <v>28.9897959183673</v>
      </c>
      <c r="B30" s="12" t="s">
        <v>288</v>
      </c>
      <c r="C30" s="17" t="s">
        <v>297</v>
      </c>
      <c r="D30" s="12"/>
      <c r="E30" s="12"/>
      <c r="F30" s="12">
        <v>1</v>
      </c>
      <c r="G30" s="12"/>
      <c r="H30" s="12"/>
      <c r="I30" s="23">
        <v>5.35</v>
      </c>
      <c r="J30" s="12"/>
      <c r="K30" s="12">
        <v>5.35</v>
      </c>
      <c r="L30" s="12"/>
      <c r="M30" s="12"/>
      <c r="N30" s="12"/>
      <c r="O30" s="12"/>
      <c r="P30" s="14" t="s">
        <v>137</v>
      </c>
    </row>
    <row r="31" spans="1:16" s="24" customFormat="1" x14ac:dyDescent="0.25">
      <c r="A31" s="14">
        <v>30.1020408163265</v>
      </c>
      <c r="B31" s="12" t="s">
        <v>298</v>
      </c>
      <c r="C31" s="17" t="s">
        <v>299</v>
      </c>
      <c r="D31" s="12"/>
      <c r="E31" s="12">
        <v>1</v>
      </c>
      <c r="F31" s="12"/>
      <c r="G31" s="12"/>
      <c r="H31" s="12"/>
      <c r="I31" s="23">
        <v>3.72</v>
      </c>
      <c r="J31" s="12"/>
      <c r="K31" s="12">
        <v>3.72</v>
      </c>
      <c r="L31" s="12"/>
      <c r="M31" s="12"/>
      <c r="N31" s="12"/>
      <c r="O31" s="12"/>
      <c r="P31" s="14" t="s">
        <v>137</v>
      </c>
    </row>
    <row r="32" spans="1:16" s="4" customFormat="1" ht="30" x14ac:dyDescent="0.25">
      <c r="A32" s="14">
        <v>31.214285714285701</v>
      </c>
      <c r="B32" s="26" t="s">
        <v>300</v>
      </c>
      <c r="C32" s="17" t="s">
        <v>301</v>
      </c>
      <c r="D32" s="12"/>
      <c r="E32" s="12"/>
      <c r="F32" s="12">
        <v>1</v>
      </c>
      <c r="G32" s="12"/>
      <c r="H32" s="12"/>
      <c r="I32" s="23">
        <v>8.06</v>
      </c>
      <c r="J32" s="12"/>
      <c r="K32" s="12">
        <v>8.06</v>
      </c>
      <c r="L32" s="12"/>
      <c r="M32" s="12"/>
      <c r="N32" s="12"/>
      <c r="O32" s="12"/>
      <c r="P32" s="14" t="s">
        <v>137</v>
      </c>
    </row>
    <row r="33" spans="1:16" s="4" customFormat="1" x14ac:dyDescent="0.25">
      <c r="A33" s="14">
        <v>32.326530612244902</v>
      </c>
      <c r="B33" s="12" t="s">
        <v>272</v>
      </c>
      <c r="C33" s="17" t="s">
        <v>302</v>
      </c>
      <c r="D33" s="12">
        <v>1</v>
      </c>
      <c r="E33" s="12"/>
      <c r="F33" s="12"/>
      <c r="G33" s="12"/>
      <c r="H33" s="12"/>
      <c r="I33" s="23">
        <v>23</v>
      </c>
      <c r="J33" s="12"/>
      <c r="K33" s="12">
        <v>23</v>
      </c>
      <c r="L33" s="12"/>
      <c r="M33" s="12"/>
      <c r="N33" s="12"/>
      <c r="O33" s="12"/>
      <c r="P33" s="14" t="s">
        <v>137</v>
      </c>
    </row>
    <row r="34" spans="1:16" s="4" customFormat="1" x14ac:dyDescent="0.25">
      <c r="A34" s="14">
        <v>33.438775510204003</v>
      </c>
      <c r="B34" s="12" t="s">
        <v>303</v>
      </c>
      <c r="C34" s="17" t="s">
        <v>304</v>
      </c>
      <c r="D34" s="12"/>
      <c r="E34" s="12">
        <v>1</v>
      </c>
      <c r="F34" s="12"/>
      <c r="G34" s="12"/>
      <c r="H34" s="12"/>
      <c r="I34" s="23">
        <v>3.08</v>
      </c>
      <c r="J34" s="12"/>
      <c r="K34" s="12">
        <v>3.08</v>
      </c>
      <c r="L34" s="12"/>
      <c r="M34" s="12"/>
      <c r="N34" s="12"/>
      <c r="O34" s="12"/>
      <c r="P34" s="14" t="s">
        <v>137</v>
      </c>
    </row>
    <row r="35" spans="1:16" s="4" customFormat="1" x14ac:dyDescent="0.25">
      <c r="A35" s="14">
        <v>34.551020408163197</v>
      </c>
      <c r="B35" s="12" t="s">
        <v>305</v>
      </c>
      <c r="C35" s="17" t="s">
        <v>306</v>
      </c>
      <c r="D35" s="12"/>
      <c r="E35" s="12">
        <v>1</v>
      </c>
      <c r="F35" s="12"/>
      <c r="G35" s="12"/>
      <c r="H35" s="12"/>
      <c r="I35" s="23">
        <v>29.94</v>
      </c>
      <c r="J35" s="12"/>
      <c r="K35" s="12">
        <v>29.94</v>
      </c>
      <c r="L35" s="12"/>
      <c r="M35" s="12"/>
      <c r="N35" s="12"/>
      <c r="O35" s="12"/>
      <c r="P35" s="14" t="s">
        <v>137</v>
      </c>
    </row>
    <row r="36" spans="1:16" s="4" customFormat="1" x14ac:dyDescent="0.25">
      <c r="A36" s="14">
        <v>35.663265306122398</v>
      </c>
      <c r="B36" s="12" t="s">
        <v>303</v>
      </c>
      <c r="C36" s="17" t="s">
        <v>307</v>
      </c>
      <c r="D36" s="12"/>
      <c r="E36" s="12">
        <v>1</v>
      </c>
      <c r="F36" s="12"/>
      <c r="G36" s="12"/>
      <c r="H36" s="12"/>
      <c r="I36" s="23">
        <v>3.28</v>
      </c>
      <c r="J36" s="12"/>
      <c r="K36" s="12">
        <v>3.28</v>
      </c>
      <c r="L36" s="12"/>
      <c r="M36" s="12"/>
      <c r="N36" s="12"/>
      <c r="O36" s="12"/>
      <c r="P36" s="14" t="s">
        <v>137</v>
      </c>
    </row>
    <row r="37" spans="1:16" s="4" customFormat="1" x14ac:dyDescent="0.25">
      <c r="A37" s="14">
        <v>36.775510204081598</v>
      </c>
      <c r="B37" s="12" t="s">
        <v>308</v>
      </c>
      <c r="C37" s="17" t="s">
        <v>309</v>
      </c>
      <c r="D37" s="12"/>
      <c r="E37" s="12">
        <v>1</v>
      </c>
      <c r="F37" s="12"/>
      <c r="G37" s="12"/>
      <c r="H37" s="12"/>
      <c r="I37" s="23">
        <v>46.69</v>
      </c>
      <c r="J37" s="12"/>
      <c r="K37" s="12">
        <v>46.69</v>
      </c>
      <c r="L37" s="12"/>
      <c r="M37" s="12"/>
      <c r="N37" s="12"/>
      <c r="O37" s="12"/>
      <c r="P37" s="14" t="s">
        <v>137</v>
      </c>
    </row>
    <row r="38" spans="1:16" s="4" customFormat="1" x14ac:dyDescent="0.25">
      <c r="A38" s="14">
        <v>37.887755102040799</v>
      </c>
      <c r="B38" s="12" t="s">
        <v>303</v>
      </c>
      <c r="C38" s="17" t="s">
        <v>310</v>
      </c>
      <c r="D38" s="12"/>
      <c r="E38" s="12">
        <v>1</v>
      </c>
      <c r="F38" s="12"/>
      <c r="G38" s="12"/>
      <c r="H38" s="12"/>
      <c r="I38" s="23">
        <v>3.81</v>
      </c>
      <c r="J38" s="12"/>
      <c r="K38" s="12">
        <v>3.81</v>
      </c>
      <c r="L38" s="12"/>
      <c r="M38" s="12"/>
      <c r="N38" s="12"/>
      <c r="O38" s="12"/>
      <c r="P38" s="14" t="s">
        <v>137</v>
      </c>
    </row>
    <row r="39" spans="1:16" s="4" customFormat="1" x14ac:dyDescent="0.25">
      <c r="A39" s="14">
        <v>39</v>
      </c>
      <c r="B39" s="12" t="s">
        <v>311</v>
      </c>
      <c r="C39" s="17" t="s">
        <v>312</v>
      </c>
      <c r="D39" s="12"/>
      <c r="E39" s="12">
        <v>1</v>
      </c>
      <c r="F39" s="12"/>
      <c r="G39" s="12"/>
      <c r="H39" s="12"/>
      <c r="I39" s="23">
        <v>38.15</v>
      </c>
      <c r="J39" s="12"/>
      <c r="K39" s="12">
        <v>38.15</v>
      </c>
      <c r="L39" s="12"/>
      <c r="M39" s="12"/>
      <c r="N39" s="12"/>
      <c r="O39" s="12"/>
      <c r="P39" s="14" t="s">
        <v>137</v>
      </c>
    </row>
    <row r="40" spans="1:16" s="4" customFormat="1" x14ac:dyDescent="0.25">
      <c r="A40" s="14">
        <v>40.112244897959101</v>
      </c>
      <c r="B40" s="12" t="s">
        <v>303</v>
      </c>
      <c r="C40" s="17" t="s">
        <v>313</v>
      </c>
      <c r="D40" s="12"/>
      <c r="E40" s="12">
        <v>1</v>
      </c>
      <c r="F40" s="12"/>
      <c r="G40" s="12"/>
      <c r="H40" s="12"/>
      <c r="I40" s="23">
        <v>4.25</v>
      </c>
      <c r="J40" s="12"/>
      <c r="K40" s="12">
        <v>4.25</v>
      </c>
      <c r="L40" s="12"/>
      <c r="M40" s="12"/>
      <c r="N40" s="12"/>
      <c r="O40" s="12"/>
      <c r="P40" s="14" t="s">
        <v>137</v>
      </c>
    </row>
    <row r="41" spans="1:16" s="4" customFormat="1" x14ac:dyDescent="0.25">
      <c r="A41" s="14">
        <v>41.224489795918302</v>
      </c>
      <c r="B41" s="12" t="s">
        <v>314</v>
      </c>
      <c r="C41" s="17" t="s">
        <v>315</v>
      </c>
      <c r="D41" s="12"/>
      <c r="E41" s="12">
        <v>1</v>
      </c>
      <c r="F41" s="12"/>
      <c r="G41" s="12"/>
      <c r="H41" s="12"/>
      <c r="I41" s="23">
        <v>34.72</v>
      </c>
      <c r="J41" s="12"/>
      <c r="K41" s="12">
        <v>34.72</v>
      </c>
      <c r="L41" s="12"/>
      <c r="M41" s="12"/>
      <c r="N41" s="12"/>
      <c r="O41" s="12"/>
      <c r="P41" s="14" t="s">
        <v>137</v>
      </c>
    </row>
    <row r="42" spans="1:16" s="4" customFormat="1" x14ac:dyDescent="0.25">
      <c r="A42" s="14">
        <v>42.336734693877503</v>
      </c>
      <c r="B42" s="12" t="s">
        <v>274</v>
      </c>
      <c r="C42" s="17" t="s">
        <v>316</v>
      </c>
      <c r="D42" s="12">
        <v>1</v>
      </c>
      <c r="E42" s="12"/>
      <c r="F42" s="12"/>
      <c r="G42" s="12"/>
      <c r="H42" s="12"/>
      <c r="I42" s="23">
        <v>23.88</v>
      </c>
      <c r="J42" s="12">
        <v>23.88</v>
      </c>
      <c r="K42" s="12"/>
      <c r="L42" s="12"/>
      <c r="M42" s="12"/>
      <c r="N42" s="12"/>
      <c r="O42" s="12"/>
      <c r="P42" s="14" t="s">
        <v>208</v>
      </c>
    </row>
    <row r="43" spans="1:16" s="4" customFormat="1" x14ac:dyDescent="0.25">
      <c r="A43" s="14">
        <v>43.448979591836697</v>
      </c>
      <c r="B43" s="12" t="s">
        <v>272</v>
      </c>
      <c r="C43" s="17" t="s">
        <v>317</v>
      </c>
      <c r="D43" s="12">
        <v>1</v>
      </c>
      <c r="E43" s="12"/>
      <c r="F43" s="12"/>
      <c r="G43" s="12"/>
      <c r="H43" s="12"/>
      <c r="I43" s="23">
        <v>30.17</v>
      </c>
      <c r="J43" s="12"/>
      <c r="K43" s="12">
        <v>30.17</v>
      </c>
      <c r="L43" s="12"/>
      <c r="M43" s="12"/>
      <c r="N43" s="12"/>
      <c r="O43" s="12"/>
      <c r="P43" s="14" t="s">
        <v>208</v>
      </c>
    </row>
    <row r="44" spans="1:16" s="4" customFormat="1" x14ac:dyDescent="0.25">
      <c r="A44" s="14">
        <v>44.561224489795897</v>
      </c>
      <c r="B44" s="12" t="s">
        <v>6</v>
      </c>
      <c r="C44" s="17" t="s">
        <v>318</v>
      </c>
      <c r="D44" s="12"/>
      <c r="E44" s="12"/>
      <c r="F44" s="12"/>
      <c r="G44" s="12">
        <v>1</v>
      </c>
      <c r="H44" s="12"/>
      <c r="I44" s="23">
        <v>27.33</v>
      </c>
      <c r="J44" s="12"/>
      <c r="K44" s="12"/>
      <c r="L44" s="12">
        <v>27.33</v>
      </c>
      <c r="M44" s="12"/>
      <c r="N44" s="12"/>
      <c r="O44" s="12"/>
      <c r="P44" s="14" t="s">
        <v>208</v>
      </c>
    </row>
    <row r="45" spans="1:16" s="4" customFormat="1" ht="30" x14ac:dyDescent="0.25">
      <c r="A45" s="14">
        <v>45.673469387754999</v>
      </c>
      <c r="B45" s="26" t="s">
        <v>300</v>
      </c>
      <c r="C45" s="17" t="s">
        <v>319</v>
      </c>
      <c r="D45" s="12"/>
      <c r="E45" s="12"/>
      <c r="F45" s="12">
        <v>1</v>
      </c>
      <c r="G45" s="12"/>
      <c r="H45" s="12"/>
      <c r="I45" s="23">
        <v>5.74</v>
      </c>
      <c r="J45" s="12"/>
      <c r="K45" s="12">
        <v>5.74</v>
      </c>
      <c r="L45" s="12"/>
      <c r="M45" s="12"/>
      <c r="N45" s="12"/>
      <c r="O45" s="12"/>
      <c r="P45" s="14" t="s">
        <v>208</v>
      </c>
    </row>
    <row r="46" spans="1:16" s="4" customFormat="1" x14ac:dyDescent="0.25">
      <c r="A46" s="14">
        <v>46.785714285714199</v>
      </c>
      <c r="B46" s="12" t="s">
        <v>6</v>
      </c>
      <c r="C46" s="17" t="s">
        <v>320</v>
      </c>
      <c r="D46" s="12"/>
      <c r="E46" s="12"/>
      <c r="F46" s="12"/>
      <c r="G46" s="12">
        <v>1</v>
      </c>
      <c r="H46" s="12"/>
      <c r="I46" s="23">
        <v>28.24</v>
      </c>
      <c r="J46" s="12"/>
      <c r="K46" s="12"/>
      <c r="L46" s="12">
        <v>28.24</v>
      </c>
      <c r="M46" s="12"/>
      <c r="N46" s="12"/>
      <c r="O46" s="12"/>
      <c r="P46" s="14" t="s">
        <v>208</v>
      </c>
    </row>
    <row r="47" spans="1:16" s="4" customFormat="1" x14ac:dyDescent="0.25">
      <c r="A47" s="14">
        <v>47.8979591836734</v>
      </c>
      <c r="B47" s="12" t="s">
        <v>264</v>
      </c>
      <c r="C47" s="17" t="s">
        <v>321</v>
      </c>
      <c r="D47" s="12">
        <v>1</v>
      </c>
      <c r="E47" s="12"/>
      <c r="F47" s="12"/>
      <c r="G47" s="12"/>
      <c r="H47" s="12"/>
      <c r="I47" s="23">
        <v>0</v>
      </c>
      <c r="J47" s="12"/>
      <c r="K47" s="12">
        <v>0</v>
      </c>
      <c r="L47" s="12"/>
      <c r="M47" s="12"/>
      <c r="N47" s="12"/>
      <c r="O47" s="12"/>
      <c r="P47" s="14" t="s">
        <v>208</v>
      </c>
    </row>
    <row r="48" spans="1:16" s="4" customFormat="1" x14ac:dyDescent="0.25">
      <c r="A48" s="14">
        <v>49.010204081632601</v>
      </c>
      <c r="B48" s="12" t="s">
        <v>6</v>
      </c>
      <c r="C48" s="17" t="s">
        <v>322</v>
      </c>
      <c r="D48" s="12"/>
      <c r="E48" s="12"/>
      <c r="F48" s="12"/>
      <c r="G48" s="12">
        <v>1</v>
      </c>
      <c r="H48" s="12"/>
      <c r="I48" s="23">
        <v>30.39</v>
      </c>
      <c r="J48" s="12"/>
      <c r="K48" s="12"/>
      <c r="L48" s="12">
        <v>30.39</v>
      </c>
      <c r="M48" s="12"/>
      <c r="N48" s="12"/>
      <c r="O48" s="12"/>
      <c r="P48" s="14" t="s">
        <v>208</v>
      </c>
    </row>
    <row r="49" spans="1:16" s="4" customFormat="1" x14ac:dyDescent="0.25">
      <c r="A49" s="14">
        <v>50.122448979591802</v>
      </c>
      <c r="B49" s="12" t="s">
        <v>6</v>
      </c>
      <c r="C49" s="17" t="s">
        <v>323</v>
      </c>
      <c r="D49" s="12"/>
      <c r="E49" s="12"/>
      <c r="F49" s="12"/>
      <c r="G49" s="12">
        <v>1</v>
      </c>
      <c r="H49" s="12"/>
      <c r="I49" s="23">
        <v>14.67</v>
      </c>
      <c r="J49" s="12"/>
      <c r="K49" s="12"/>
      <c r="L49" s="12">
        <v>14.67</v>
      </c>
      <c r="M49" s="12"/>
      <c r="N49" s="12"/>
      <c r="O49" s="12"/>
      <c r="P49" s="14" t="s">
        <v>208</v>
      </c>
    </row>
    <row r="50" spans="1:16" s="4" customFormat="1" x14ac:dyDescent="0.25">
      <c r="A50" s="14">
        <v>51.234693877551003</v>
      </c>
      <c r="B50" s="12" t="s">
        <v>6</v>
      </c>
      <c r="C50" s="17" t="s">
        <v>324</v>
      </c>
      <c r="D50" s="12"/>
      <c r="E50" s="12"/>
      <c r="F50" s="12"/>
      <c r="G50" s="12">
        <v>1</v>
      </c>
      <c r="H50" s="12"/>
      <c r="I50" s="23">
        <v>14.15</v>
      </c>
      <c r="J50" s="12"/>
      <c r="K50" s="12"/>
      <c r="L50" s="12">
        <v>14.15</v>
      </c>
      <c r="M50" s="12"/>
      <c r="N50" s="12"/>
      <c r="O50" s="12"/>
      <c r="P50" s="14" t="s">
        <v>208</v>
      </c>
    </row>
    <row r="51" spans="1:16" s="4" customFormat="1" x14ac:dyDescent="0.25">
      <c r="A51" s="14">
        <v>52.346938775510097</v>
      </c>
      <c r="B51" s="12" t="s">
        <v>6</v>
      </c>
      <c r="C51" s="17" t="s">
        <v>325</v>
      </c>
      <c r="D51" s="12"/>
      <c r="E51" s="12"/>
      <c r="F51" s="12"/>
      <c r="G51" s="12">
        <v>1</v>
      </c>
      <c r="H51" s="12"/>
      <c r="I51" s="23">
        <v>14.76</v>
      </c>
      <c r="J51" s="12"/>
      <c r="K51" s="12"/>
      <c r="L51" s="12">
        <v>14.76</v>
      </c>
      <c r="M51" s="12"/>
      <c r="N51" s="12"/>
      <c r="O51" s="12"/>
      <c r="P51" s="14" t="s">
        <v>208</v>
      </c>
    </row>
    <row r="52" spans="1:16" s="4" customFormat="1" x14ac:dyDescent="0.25">
      <c r="A52" s="14">
        <v>53.459183673469298</v>
      </c>
      <c r="B52" s="12" t="s">
        <v>6</v>
      </c>
      <c r="C52" s="17" t="s">
        <v>326</v>
      </c>
      <c r="D52" s="12"/>
      <c r="E52" s="12"/>
      <c r="F52" s="12"/>
      <c r="G52" s="12">
        <v>1</v>
      </c>
      <c r="H52" s="12"/>
      <c r="I52" s="23">
        <v>15.35</v>
      </c>
      <c r="J52" s="12"/>
      <c r="K52" s="12"/>
      <c r="L52" s="12">
        <v>15.35</v>
      </c>
      <c r="M52" s="12"/>
      <c r="N52" s="12"/>
      <c r="O52" s="12"/>
      <c r="P52" s="14" t="s">
        <v>208</v>
      </c>
    </row>
    <row r="53" spans="1:16" s="4" customFormat="1" x14ac:dyDescent="0.25">
      <c r="A53" s="14">
        <v>54.571428571428498</v>
      </c>
      <c r="B53" s="12" t="s">
        <v>172</v>
      </c>
      <c r="C53" s="17" t="s">
        <v>327</v>
      </c>
      <c r="D53" s="12"/>
      <c r="E53" s="12"/>
      <c r="F53" s="12"/>
      <c r="G53" s="12">
        <v>1</v>
      </c>
      <c r="H53" s="12"/>
      <c r="I53" s="23">
        <v>20.67</v>
      </c>
      <c r="J53" s="12"/>
      <c r="K53" s="12">
        <v>20.67</v>
      </c>
      <c r="L53" s="12"/>
      <c r="M53" s="12"/>
      <c r="N53" s="12"/>
      <c r="O53" s="12"/>
      <c r="P53" s="14" t="s">
        <v>208</v>
      </c>
    </row>
    <row r="54" spans="1:16" s="4" customFormat="1" x14ac:dyDescent="0.25">
      <c r="A54" s="14">
        <v>55.683673469387699</v>
      </c>
      <c r="B54" s="12" t="s">
        <v>328</v>
      </c>
      <c r="C54" s="17" t="s">
        <v>329</v>
      </c>
      <c r="D54" s="12"/>
      <c r="E54" s="12"/>
      <c r="F54" s="12">
        <v>1</v>
      </c>
      <c r="G54" s="12"/>
      <c r="H54" s="12"/>
      <c r="I54" s="23">
        <v>12.72</v>
      </c>
      <c r="J54" s="12"/>
      <c r="K54" s="12">
        <v>12.72</v>
      </c>
      <c r="L54" s="12"/>
      <c r="M54" s="12"/>
      <c r="N54" s="12"/>
      <c r="O54" s="12"/>
      <c r="P54" s="14" t="s">
        <v>208</v>
      </c>
    </row>
    <row r="55" spans="1:16" s="4" customFormat="1" x14ac:dyDescent="0.25">
      <c r="A55" s="14">
        <v>56.7959183673469</v>
      </c>
      <c r="B55" s="12" t="s">
        <v>30</v>
      </c>
      <c r="C55" s="17" t="s">
        <v>330</v>
      </c>
      <c r="D55" s="12"/>
      <c r="E55" s="12"/>
      <c r="F55" s="12">
        <v>1</v>
      </c>
      <c r="G55" s="12"/>
      <c r="H55" s="12"/>
      <c r="I55" s="23">
        <v>12.76</v>
      </c>
      <c r="J55" s="12"/>
      <c r="K55" s="12">
        <v>12.76</v>
      </c>
      <c r="L55" s="12"/>
      <c r="M55" s="12"/>
      <c r="N55" s="12"/>
      <c r="O55" s="12"/>
      <c r="P55" s="14" t="s">
        <v>208</v>
      </c>
    </row>
    <row r="56" spans="1:16" s="4" customFormat="1" x14ac:dyDescent="0.25">
      <c r="A56" s="14">
        <v>57.908163265306001</v>
      </c>
      <c r="B56" s="12" t="s">
        <v>105</v>
      </c>
      <c r="C56" s="17" t="s">
        <v>331</v>
      </c>
      <c r="D56" s="12"/>
      <c r="E56" s="12"/>
      <c r="F56" s="12"/>
      <c r="G56" s="12"/>
      <c r="H56" s="12">
        <v>1</v>
      </c>
      <c r="I56" s="23">
        <v>2.64</v>
      </c>
      <c r="J56" s="12">
        <v>2.64</v>
      </c>
      <c r="K56" s="12"/>
      <c r="L56" s="12"/>
      <c r="M56" s="12">
        <v>1</v>
      </c>
      <c r="N56" s="12"/>
      <c r="O56" s="12"/>
      <c r="P56" s="14" t="s">
        <v>208</v>
      </c>
    </row>
    <row r="57" spans="1:16" s="4" customFormat="1" x14ac:dyDescent="0.25">
      <c r="A57" s="14">
        <v>59.020408163265202</v>
      </c>
      <c r="B57" s="12" t="s">
        <v>107</v>
      </c>
      <c r="C57" s="17" t="s">
        <v>332</v>
      </c>
      <c r="D57" s="12"/>
      <c r="E57" s="12"/>
      <c r="F57" s="12"/>
      <c r="G57" s="12"/>
      <c r="H57" s="12">
        <v>1</v>
      </c>
      <c r="I57" s="23">
        <v>2.4300000000000002</v>
      </c>
      <c r="J57" s="12">
        <v>2.4300000000000002</v>
      </c>
      <c r="K57" s="12"/>
      <c r="L57" s="12"/>
      <c r="M57" s="12"/>
      <c r="N57" s="12"/>
      <c r="O57" s="12">
        <v>2</v>
      </c>
      <c r="P57" s="14" t="s">
        <v>208</v>
      </c>
    </row>
    <row r="58" spans="1:16" s="4" customFormat="1" x14ac:dyDescent="0.25">
      <c r="A58" s="14">
        <v>60.132653061224403</v>
      </c>
      <c r="B58" s="12" t="s">
        <v>103</v>
      </c>
      <c r="C58" s="17" t="s">
        <v>333</v>
      </c>
      <c r="D58" s="12"/>
      <c r="E58" s="12"/>
      <c r="F58" s="12"/>
      <c r="G58" s="12"/>
      <c r="H58" s="12">
        <v>1</v>
      </c>
      <c r="I58" s="23">
        <v>5.2</v>
      </c>
      <c r="J58" s="12">
        <v>5.2</v>
      </c>
      <c r="K58" s="12"/>
      <c r="L58" s="12"/>
      <c r="M58" s="12">
        <v>1</v>
      </c>
      <c r="N58" s="12">
        <v>1</v>
      </c>
      <c r="O58" s="12">
        <v>1</v>
      </c>
      <c r="P58" s="14" t="s">
        <v>208</v>
      </c>
    </row>
    <row r="59" spans="1:16" s="4" customFormat="1" x14ac:dyDescent="0.25">
      <c r="A59" s="14">
        <v>61.244897959183596</v>
      </c>
      <c r="B59" s="12" t="s">
        <v>334</v>
      </c>
      <c r="C59" s="17" t="s">
        <v>335</v>
      </c>
      <c r="D59" s="12"/>
      <c r="E59" s="12"/>
      <c r="F59" s="12"/>
      <c r="G59" s="12"/>
      <c r="H59" s="12">
        <v>1</v>
      </c>
      <c r="I59" s="23">
        <v>1.76</v>
      </c>
      <c r="J59" s="12">
        <v>1.76</v>
      </c>
      <c r="K59" s="12"/>
      <c r="L59" s="12"/>
      <c r="M59" s="12">
        <v>1</v>
      </c>
      <c r="N59" s="12"/>
      <c r="O59" s="12"/>
      <c r="P59" s="14" t="s">
        <v>208</v>
      </c>
    </row>
    <row r="60" spans="1:16" s="4" customFormat="1" x14ac:dyDescent="0.25">
      <c r="A60" s="14">
        <v>62.357142857142797</v>
      </c>
      <c r="B60" s="12" t="s">
        <v>101</v>
      </c>
      <c r="C60" s="17" t="s">
        <v>336</v>
      </c>
      <c r="D60" s="12"/>
      <c r="E60" s="12"/>
      <c r="F60" s="12"/>
      <c r="G60" s="12"/>
      <c r="H60" s="12">
        <v>1</v>
      </c>
      <c r="I60" s="41">
        <v>67</v>
      </c>
      <c r="J60" s="12">
        <v>67</v>
      </c>
      <c r="K60" s="12"/>
      <c r="L60" s="12"/>
      <c r="M60" s="12"/>
      <c r="N60" s="12"/>
      <c r="O60" s="12">
        <v>1</v>
      </c>
      <c r="P60" s="14" t="s">
        <v>208</v>
      </c>
    </row>
    <row r="61" spans="1:16" s="4" customFormat="1" ht="15.75" x14ac:dyDescent="0.25">
      <c r="A61" s="42"/>
      <c r="B61" s="27" t="s">
        <v>230</v>
      </c>
      <c r="C61" s="27"/>
      <c r="D61" s="27">
        <f>SUM(D1:D60)</f>
        <v>10</v>
      </c>
      <c r="E61" s="27">
        <v>16</v>
      </c>
      <c r="F61" s="27">
        <v>9</v>
      </c>
      <c r="G61" s="27">
        <v>11</v>
      </c>
      <c r="H61" s="27">
        <f>SUM(H4:H60)</f>
        <v>10</v>
      </c>
      <c r="I61" s="29">
        <f>SUM(I4:I60)</f>
        <v>846.2399999999999</v>
      </c>
      <c r="J61" s="27">
        <f>SUM(J4:J60)</f>
        <v>217.06999999999996</v>
      </c>
      <c r="K61" s="27">
        <f>SUM(K4:K60)</f>
        <v>414.46000000000004</v>
      </c>
      <c r="L61" s="27">
        <v>214.71</v>
      </c>
      <c r="M61" s="27">
        <f>SUM(M4:M60)</f>
        <v>7</v>
      </c>
      <c r="N61" s="27">
        <v>1</v>
      </c>
      <c r="O61" s="27">
        <v>9</v>
      </c>
      <c r="P61" s="14"/>
    </row>
    <row r="62" spans="1:16" x14ac:dyDescent="0.25">
      <c r="I62" s="31"/>
    </row>
    <row r="63" spans="1:16" x14ac:dyDescent="0.25">
      <c r="I63" s="31"/>
    </row>
    <row r="64" spans="1:16" ht="13.5" customHeight="1" x14ac:dyDescent="0.25">
      <c r="B64" s="7" t="s">
        <v>3</v>
      </c>
      <c r="C64" s="32">
        <v>141.51</v>
      </c>
    </row>
    <row r="65" spans="1:5" ht="13.5" customHeight="1" x14ac:dyDescent="0.25">
      <c r="B65" s="7" t="s">
        <v>231</v>
      </c>
      <c r="C65" s="32">
        <v>265.75</v>
      </c>
    </row>
    <row r="66" spans="1:5" ht="13.5" customHeight="1" x14ac:dyDescent="0.25">
      <c r="B66" s="7" t="s">
        <v>5</v>
      </c>
      <c r="C66" s="32">
        <v>111.89</v>
      </c>
    </row>
    <row r="67" spans="1:5" ht="13.5" customHeight="1" x14ac:dyDescent="0.25">
      <c r="B67" s="7" t="s">
        <v>232</v>
      </c>
      <c r="C67" s="32">
        <v>235.38</v>
      </c>
    </row>
    <row r="68" spans="1:5" ht="13.5" customHeight="1" x14ac:dyDescent="0.25">
      <c r="B68" s="6" t="s">
        <v>7</v>
      </c>
      <c r="C68" s="32">
        <v>91.71</v>
      </c>
    </row>
    <row r="69" spans="1:5" ht="13.5" customHeight="1" x14ac:dyDescent="0.25"/>
    <row r="70" spans="1:5" ht="13.5" customHeight="1" x14ac:dyDescent="0.25">
      <c r="B70" s="38" t="s">
        <v>566</v>
      </c>
      <c r="C70" s="86">
        <v>8</v>
      </c>
    </row>
    <row r="71" spans="1:5" ht="13.5" customHeight="1" x14ac:dyDescent="0.25">
      <c r="B71" s="38" t="s">
        <v>567</v>
      </c>
      <c r="C71" s="86">
        <v>7</v>
      </c>
    </row>
    <row r="72" spans="1:5" ht="13.5" customHeight="1" x14ac:dyDescent="0.25">
      <c r="B72" s="38" t="s">
        <v>568</v>
      </c>
      <c r="C72" s="86">
        <v>7</v>
      </c>
    </row>
    <row r="73" spans="1:5" x14ac:dyDescent="0.25">
      <c r="D73" s="31"/>
    </row>
    <row r="75" spans="1:5" x14ac:dyDescent="0.25">
      <c r="B75" s="33" t="s">
        <v>233</v>
      </c>
      <c r="C75" s="33" t="s">
        <v>234</v>
      </c>
      <c r="D75" s="33" t="s">
        <v>235</v>
      </c>
      <c r="E75" s="33" t="s">
        <v>236</v>
      </c>
    </row>
    <row r="76" spans="1:5" x14ac:dyDescent="0.25">
      <c r="A76" s="30">
        <v>1</v>
      </c>
      <c r="B76" s="30" t="s">
        <v>237</v>
      </c>
      <c r="C76" s="30" t="s">
        <v>238</v>
      </c>
      <c r="D76" s="30">
        <v>2</v>
      </c>
      <c r="E76" s="30">
        <v>2.52</v>
      </c>
    </row>
    <row r="77" spans="1:5" x14ac:dyDescent="0.25">
      <c r="A77" s="30">
        <v>2</v>
      </c>
      <c r="B77" s="30" t="s">
        <v>237</v>
      </c>
      <c r="C77" s="30" t="s">
        <v>239</v>
      </c>
      <c r="D77" s="30">
        <v>19</v>
      </c>
      <c r="E77" s="30">
        <v>71.819999999999993</v>
      </c>
    </row>
    <row r="78" spans="1:5" x14ac:dyDescent="0.25">
      <c r="A78" s="30">
        <v>3</v>
      </c>
      <c r="B78" s="30" t="s">
        <v>237</v>
      </c>
      <c r="C78" s="30" t="s">
        <v>239</v>
      </c>
      <c r="D78" s="30">
        <v>1</v>
      </c>
      <c r="E78" s="30">
        <v>3.78</v>
      </c>
    </row>
    <row r="79" spans="1:5" x14ac:dyDescent="0.25">
      <c r="A79" s="30">
        <v>4</v>
      </c>
      <c r="B79" s="30" t="s">
        <v>237</v>
      </c>
      <c r="C79" s="30" t="s">
        <v>240</v>
      </c>
      <c r="D79" s="30">
        <v>6</v>
      </c>
      <c r="E79" s="30">
        <v>37.799999999999997</v>
      </c>
    </row>
    <row r="80" spans="1:5" x14ac:dyDescent="0.25">
      <c r="A80" s="30">
        <v>5</v>
      </c>
      <c r="B80" s="30" t="s">
        <v>237</v>
      </c>
      <c r="C80" s="30" t="s">
        <v>241</v>
      </c>
      <c r="D80" s="30">
        <v>21</v>
      </c>
      <c r="E80" s="30">
        <v>141.12</v>
      </c>
    </row>
    <row r="81" spans="1:9" x14ac:dyDescent="0.25">
      <c r="A81" s="30">
        <v>6</v>
      </c>
      <c r="B81" s="30" t="s">
        <v>237</v>
      </c>
      <c r="C81" s="30" t="s">
        <v>242</v>
      </c>
      <c r="D81" s="30">
        <v>1</v>
      </c>
      <c r="E81" s="30">
        <v>3.6</v>
      </c>
    </row>
    <row r="82" spans="1:9" x14ac:dyDescent="0.25">
      <c r="A82" s="30">
        <v>7</v>
      </c>
      <c r="B82" s="30" t="s">
        <v>237</v>
      </c>
      <c r="C82" s="30" t="s">
        <v>243</v>
      </c>
      <c r="D82" s="30">
        <v>2</v>
      </c>
      <c r="E82" s="30">
        <v>11.52</v>
      </c>
    </row>
    <row r="83" spans="1:9" x14ac:dyDescent="0.25">
      <c r="E83" s="33">
        <f>SUM(E76:E82)</f>
        <v>272.15999999999997</v>
      </c>
    </row>
    <row r="84" spans="1:9" x14ac:dyDescent="0.25">
      <c r="B84" s="33" t="s">
        <v>244</v>
      </c>
      <c r="C84" s="33" t="s">
        <v>234</v>
      </c>
      <c r="D84" s="33" t="s">
        <v>235</v>
      </c>
      <c r="E84" s="33" t="s">
        <v>236</v>
      </c>
    </row>
    <row r="85" spans="1:9" x14ac:dyDescent="0.25">
      <c r="A85" s="30">
        <v>1</v>
      </c>
      <c r="B85" s="30" t="s">
        <v>237</v>
      </c>
      <c r="C85" s="30" t="s">
        <v>245</v>
      </c>
      <c r="D85" s="30">
        <v>1</v>
      </c>
      <c r="E85" s="30">
        <v>1.08</v>
      </c>
    </row>
    <row r="86" spans="1:9" x14ac:dyDescent="0.25">
      <c r="A86" s="30">
        <v>2</v>
      </c>
      <c r="B86" s="30" t="s">
        <v>237</v>
      </c>
      <c r="C86" s="30" t="s">
        <v>246</v>
      </c>
      <c r="D86" s="30">
        <v>1</v>
      </c>
      <c r="E86" s="30">
        <v>0.96</v>
      </c>
    </row>
    <row r="87" spans="1:9" x14ac:dyDescent="0.25">
      <c r="E87" s="33">
        <f>SUM(E85:E86)</f>
        <v>2.04</v>
      </c>
    </row>
    <row r="88" spans="1:9" x14ac:dyDescent="0.25">
      <c r="B88" s="35" t="s">
        <v>337</v>
      </c>
    </row>
    <row r="89" spans="1:9" x14ac:dyDescent="0.25">
      <c r="B89" s="35" t="s">
        <v>338</v>
      </c>
    </row>
    <row r="90" spans="1:9" x14ac:dyDescent="0.25">
      <c r="B90" s="35" t="s">
        <v>339</v>
      </c>
    </row>
    <row r="91" spans="1:9" x14ac:dyDescent="0.25">
      <c r="B91" s="35" t="s">
        <v>340</v>
      </c>
    </row>
    <row r="92" spans="1:9" x14ac:dyDescent="0.25">
      <c r="B92" s="36" t="s">
        <v>341</v>
      </c>
    </row>
    <row r="96" spans="1:9" x14ac:dyDescent="0.25">
      <c r="A96" s="67"/>
      <c r="B96" s="67"/>
      <c r="C96" s="67"/>
      <c r="D96" s="67"/>
      <c r="E96" s="67"/>
      <c r="F96" s="67"/>
      <c r="G96" s="67"/>
      <c r="H96" s="67"/>
      <c r="I96" s="64"/>
    </row>
    <row r="97" spans="1:89" ht="15.75" x14ac:dyDescent="0.25">
      <c r="A97" s="67"/>
      <c r="B97" s="89" t="s">
        <v>571</v>
      </c>
      <c r="C97" s="90"/>
      <c r="D97" s="67"/>
      <c r="E97" s="67"/>
      <c r="F97" s="67"/>
      <c r="G97" s="67"/>
      <c r="H97" s="67"/>
      <c r="I97" s="64"/>
    </row>
    <row r="98" spans="1:89" x14ac:dyDescent="0.25">
      <c r="A98" s="67"/>
      <c r="B98" s="67"/>
      <c r="C98" s="67"/>
      <c r="D98" s="67"/>
      <c r="E98" s="67"/>
      <c r="F98" s="67"/>
      <c r="G98" s="67"/>
      <c r="H98" s="67"/>
      <c r="I98" s="64"/>
    </row>
    <row r="99" spans="1:89" x14ac:dyDescent="0.25">
      <c r="A99" s="67"/>
      <c r="B99" s="58" t="s">
        <v>604</v>
      </c>
      <c r="C99" s="67"/>
      <c r="D99" s="67"/>
      <c r="E99" s="67"/>
      <c r="F99" s="67"/>
      <c r="G99" s="67"/>
      <c r="H99" s="67"/>
      <c r="I99" s="64"/>
    </row>
    <row r="100" spans="1:89" x14ac:dyDescent="0.25">
      <c r="A100" s="67"/>
      <c r="B100" s="91" t="s">
        <v>691</v>
      </c>
      <c r="C100" s="67"/>
      <c r="D100" s="67"/>
      <c r="E100" s="67"/>
      <c r="F100" s="67"/>
      <c r="G100" s="67"/>
      <c r="H100" s="67"/>
      <c r="I100" s="64"/>
    </row>
    <row r="101" spans="1:89" x14ac:dyDescent="0.25">
      <c r="A101" s="67"/>
      <c r="B101" s="79" t="s">
        <v>637</v>
      </c>
      <c r="C101" s="67"/>
      <c r="D101" s="67"/>
      <c r="E101" s="67"/>
      <c r="F101" s="67"/>
      <c r="G101" s="67"/>
      <c r="H101" s="67"/>
      <c r="I101" s="64"/>
    </row>
    <row r="102" spans="1:89" x14ac:dyDescent="0.25">
      <c r="A102" s="67"/>
      <c r="B102" s="79" t="s">
        <v>638</v>
      </c>
      <c r="C102" s="67"/>
      <c r="D102" s="67"/>
      <c r="E102" s="67"/>
      <c r="F102" s="67"/>
      <c r="G102" s="67"/>
      <c r="H102" s="67"/>
      <c r="I102" s="64"/>
    </row>
    <row r="103" spans="1:89" x14ac:dyDescent="0.25">
      <c r="A103" s="67"/>
      <c r="B103" s="79" t="s">
        <v>639</v>
      </c>
      <c r="C103" s="67"/>
      <c r="D103" s="67"/>
      <c r="E103" s="67"/>
      <c r="F103" s="67"/>
      <c r="G103" s="67"/>
      <c r="H103" s="67"/>
      <c r="I103" s="64"/>
    </row>
    <row r="104" spans="1:89" x14ac:dyDescent="0.25">
      <c r="A104" s="67"/>
      <c r="B104" s="85" t="s">
        <v>662</v>
      </c>
      <c r="C104" s="67"/>
      <c r="D104" s="67"/>
      <c r="E104" s="67"/>
      <c r="F104" s="67"/>
      <c r="G104" s="67"/>
      <c r="H104" s="67"/>
      <c r="I104" s="64"/>
    </row>
    <row r="105" spans="1:89" x14ac:dyDescent="0.25">
      <c r="A105" s="67"/>
      <c r="B105" s="85" t="s">
        <v>663</v>
      </c>
      <c r="C105" s="67"/>
      <c r="D105" s="67"/>
      <c r="E105" s="67"/>
      <c r="F105" s="67"/>
      <c r="G105" s="67"/>
      <c r="H105" s="67"/>
      <c r="I105" s="64"/>
    </row>
    <row r="106" spans="1:89" s="67" customFormat="1" ht="15.75" x14ac:dyDescent="0.25">
      <c r="B106" s="71" t="s">
        <v>664</v>
      </c>
      <c r="I106" s="64"/>
      <c r="P106" s="76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</row>
    <row r="107" spans="1:89" s="67" customFormat="1" ht="15.75" x14ac:dyDescent="0.25">
      <c r="B107" s="71" t="s">
        <v>665</v>
      </c>
      <c r="I107" s="64"/>
      <c r="P107" s="76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</row>
    <row r="108" spans="1:89" x14ac:dyDescent="0.25">
      <c r="A108" s="67"/>
      <c r="B108" s="85" t="s">
        <v>640</v>
      </c>
      <c r="C108" s="67"/>
      <c r="D108" s="67"/>
      <c r="E108" s="67"/>
      <c r="F108" s="67"/>
      <c r="G108" s="67"/>
      <c r="H108" s="67"/>
      <c r="I108" s="64"/>
    </row>
    <row r="109" spans="1:89" ht="15.75" x14ac:dyDescent="0.25">
      <c r="A109" s="67"/>
      <c r="B109" s="79" t="s">
        <v>641</v>
      </c>
      <c r="C109" s="67"/>
      <c r="D109" s="67"/>
      <c r="E109" s="67"/>
      <c r="F109" s="67"/>
      <c r="G109" s="67"/>
      <c r="H109" s="67"/>
      <c r="I109" s="64"/>
    </row>
    <row r="110" spans="1:89" x14ac:dyDescent="0.25">
      <c r="A110" s="67"/>
      <c r="B110" s="79" t="s">
        <v>642</v>
      </c>
      <c r="C110" s="67"/>
      <c r="D110" s="67"/>
      <c r="E110" s="67"/>
      <c r="F110" s="67"/>
      <c r="G110" s="67"/>
      <c r="H110" s="67"/>
      <c r="I110" s="64"/>
    </row>
    <row r="111" spans="1:89" x14ac:dyDescent="0.25">
      <c r="A111" s="67"/>
      <c r="B111" s="79" t="s">
        <v>643</v>
      </c>
      <c r="C111" s="67"/>
      <c r="D111" s="67"/>
      <c r="E111" s="67"/>
      <c r="F111" s="67"/>
      <c r="G111" s="67"/>
      <c r="H111" s="67"/>
      <c r="I111" s="64"/>
    </row>
    <row r="112" spans="1:89" x14ac:dyDescent="0.25">
      <c r="A112" s="67"/>
      <c r="B112" s="79" t="s">
        <v>644</v>
      </c>
      <c r="C112" s="67"/>
      <c r="D112" s="67"/>
      <c r="E112" s="67"/>
      <c r="F112" s="67"/>
      <c r="G112" s="67"/>
      <c r="H112" s="67"/>
      <c r="I112" s="64"/>
    </row>
    <row r="113" spans="1:16" x14ac:dyDescent="0.25">
      <c r="A113" s="67"/>
      <c r="B113" s="67"/>
      <c r="C113" s="67"/>
      <c r="D113" s="67"/>
      <c r="E113" s="67"/>
      <c r="F113" s="67"/>
      <c r="G113" s="67"/>
      <c r="H113" s="67"/>
      <c r="I113" s="64"/>
    </row>
    <row r="114" spans="1:16" x14ac:dyDescent="0.25">
      <c r="A114" s="67"/>
      <c r="B114" s="59" t="s">
        <v>605</v>
      </c>
      <c r="C114" s="67"/>
      <c r="D114" s="67"/>
      <c r="E114" s="67"/>
      <c r="F114" s="67"/>
      <c r="G114" s="67"/>
      <c r="H114" s="67"/>
      <c r="I114" s="64"/>
    </row>
    <row r="115" spans="1:16" x14ac:dyDescent="0.25">
      <c r="A115" s="67"/>
      <c r="B115" s="79" t="s">
        <v>654</v>
      </c>
      <c r="C115" s="67"/>
      <c r="D115" s="67"/>
      <c r="E115" s="67"/>
      <c r="F115" s="67"/>
      <c r="G115" s="67"/>
      <c r="H115" s="67"/>
      <c r="I115" s="64"/>
    </row>
    <row r="116" spans="1:16" x14ac:dyDescent="0.25">
      <c r="A116" s="67"/>
      <c r="B116" s="79" t="s">
        <v>645</v>
      </c>
      <c r="C116" s="67"/>
      <c r="D116" s="67"/>
      <c r="E116" s="67"/>
      <c r="F116" s="67"/>
      <c r="G116" s="67"/>
      <c r="H116" s="67"/>
      <c r="I116" s="64"/>
    </row>
    <row r="117" spans="1:16" x14ac:dyDescent="0.25">
      <c r="A117" s="67"/>
      <c r="B117" s="79" t="s">
        <v>646</v>
      </c>
      <c r="C117" s="67"/>
      <c r="D117" s="67"/>
      <c r="E117" s="67"/>
      <c r="F117" s="67"/>
      <c r="G117" s="67"/>
      <c r="H117" s="67"/>
      <c r="I117" s="64"/>
    </row>
    <row r="118" spans="1:16" x14ac:dyDescent="0.25">
      <c r="A118" s="67"/>
      <c r="B118" s="79" t="s">
        <v>647</v>
      </c>
      <c r="C118" s="67"/>
      <c r="D118" s="67"/>
      <c r="E118" s="67"/>
      <c r="F118" s="67"/>
      <c r="G118" s="67"/>
      <c r="H118" s="67"/>
      <c r="I118" s="64"/>
    </row>
    <row r="119" spans="1:16" x14ac:dyDescent="0.25">
      <c r="A119" s="67"/>
      <c r="B119" s="79" t="s">
        <v>648</v>
      </c>
      <c r="C119" s="67"/>
      <c r="D119" s="67"/>
      <c r="E119" s="67"/>
      <c r="F119" s="67"/>
      <c r="G119" s="67"/>
      <c r="H119" s="67"/>
      <c r="I119" s="64"/>
    </row>
    <row r="120" spans="1:16" x14ac:dyDescent="0.25">
      <c r="A120" s="67"/>
      <c r="B120" s="79" t="s">
        <v>649</v>
      </c>
      <c r="C120" s="67"/>
      <c r="D120" s="67"/>
      <c r="E120" s="67"/>
      <c r="F120" s="67"/>
      <c r="G120" s="67"/>
      <c r="H120" s="67"/>
      <c r="I120" s="64"/>
    </row>
    <row r="121" spans="1:16" x14ac:dyDescent="0.25">
      <c r="A121" s="67"/>
      <c r="B121" s="80"/>
      <c r="C121" s="67"/>
      <c r="D121" s="67"/>
      <c r="E121" s="67"/>
      <c r="F121" s="67"/>
      <c r="G121" s="67"/>
      <c r="H121" s="67"/>
      <c r="I121" s="64"/>
    </row>
    <row r="122" spans="1:16" s="2" customFormat="1" x14ac:dyDescent="0.25">
      <c r="B122" s="58" t="s">
        <v>254</v>
      </c>
      <c r="I122" s="1"/>
      <c r="P122" s="33"/>
    </row>
    <row r="123" spans="1:16" x14ac:dyDescent="0.25">
      <c r="A123" s="67"/>
      <c r="B123" s="79" t="s">
        <v>606</v>
      </c>
      <c r="C123" s="67"/>
      <c r="D123" s="67"/>
      <c r="E123" s="67"/>
      <c r="F123" s="67"/>
      <c r="G123" s="67"/>
      <c r="H123" s="67"/>
      <c r="I123" s="64"/>
    </row>
    <row r="124" spans="1:16" x14ac:dyDescent="0.25">
      <c r="A124" s="67"/>
      <c r="B124" s="80" t="s">
        <v>607</v>
      </c>
      <c r="C124" s="67"/>
      <c r="D124" s="67"/>
      <c r="E124" s="67"/>
      <c r="F124" s="67"/>
      <c r="G124" s="67"/>
      <c r="H124" s="67"/>
      <c r="I124" s="64"/>
    </row>
    <row r="125" spans="1:16" x14ac:dyDescent="0.25">
      <c r="A125" s="67"/>
      <c r="B125" s="79" t="s">
        <v>608</v>
      </c>
      <c r="C125" s="67"/>
      <c r="D125" s="67"/>
      <c r="E125" s="67"/>
      <c r="F125" s="67"/>
      <c r="G125" s="67"/>
      <c r="H125" s="67"/>
      <c r="I125" s="64"/>
    </row>
    <row r="126" spans="1:16" ht="15.75" x14ac:dyDescent="0.25">
      <c r="A126" s="67"/>
      <c r="B126" s="71" t="s">
        <v>666</v>
      </c>
      <c r="C126" s="67"/>
      <c r="D126" s="67"/>
      <c r="E126" s="67"/>
      <c r="F126" s="67"/>
      <c r="G126" s="67"/>
      <c r="H126" s="67"/>
      <c r="I126" s="64"/>
    </row>
    <row r="127" spans="1:16" ht="15.75" x14ac:dyDescent="0.25">
      <c r="A127" s="67"/>
      <c r="B127" s="71"/>
      <c r="C127" s="67"/>
      <c r="D127" s="67"/>
      <c r="E127" s="67"/>
      <c r="F127" s="67"/>
      <c r="G127" s="67"/>
      <c r="H127" s="67"/>
      <c r="I127" s="64"/>
    </row>
    <row r="128" spans="1:16" ht="15.75" x14ac:dyDescent="0.25">
      <c r="A128" s="67"/>
      <c r="B128" s="71"/>
      <c r="C128" s="67"/>
      <c r="D128" s="67"/>
      <c r="E128" s="67"/>
      <c r="F128" s="67"/>
      <c r="G128" s="67"/>
      <c r="H128" s="67"/>
      <c r="I128" s="64"/>
    </row>
    <row r="129" spans="1:9" x14ac:dyDescent="0.25">
      <c r="A129" s="67"/>
      <c r="B129" s="58" t="s">
        <v>255</v>
      </c>
      <c r="C129" s="67"/>
      <c r="D129" s="67"/>
      <c r="E129" s="67"/>
      <c r="F129" s="67"/>
      <c r="G129" s="67"/>
      <c r="H129" s="67"/>
      <c r="I129" s="64"/>
    </row>
    <row r="130" spans="1:9" x14ac:dyDescent="0.25">
      <c r="A130" s="67"/>
      <c r="B130" s="79" t="s">
        <v>650</v>
      </c>
      <c r="C130" s="67"/>
      <c r="D130" s="67"/>
      <c r="E130" s="67"/>
      <c r="F130" s="67"/>
      <c r="G130" s="67"/>
      <c r="H130" s="67"/>
      <c r="I130" s="64"/>
    </row>
    <row r="131" spans="1:9" x14ac:dyDescent="0.25">
      <c r="A131" s="67"/>
      <c r="B131" s="79" t="s">
        <v>651</v>
      </c>
      <c r="C131" s="67"/>
      <c r="D131" s="67"/>
      <c r="E131" s="67"/>
      <c r="F131" s="67"/>
      <c r="G131" s="67"/>
      <c r="H131" s="67"/>
      <c r="I131" s="64"/>
    </row>
    <row r="132" spans="1:9" x14ac:dyDescent="0.25">
      <c r="A132" s="67"/>
      <c r="B132" s="79" t="s">
        <v>652</v>
      </c>
      <c r="C132" s="67"/>
      <c r="D132" s="67"/>
      <c r="E132" s="67"/>
      <c r="F132" s="67"/>
      <c r="G132" s="67"/>
      <c r="H132" s="67"/>
      <c r="I132" s="64"/>
    </row>
    <row r="133" spans="1:9" x14ac:dyDescent="0.25">
      <c r="A133" s="67"/>
      <c r="B133" s="80"/>
      <c r="C133" s="81"/>
      <c r="D133" s="67"/>
      <c r="E133" s="67"/>
      <c r="F133" s="67"/>
      <c r="G133" s="67"/>
      <c r="H133" s="67"/>
      <c r="I133" s="64"/>
    </row>
    <row r="134" spans="1:9" x14ac:dyDescent="0.25">
      <c r="A134" s="67"/>
      <c r="B134" s="58" t="s">
        <v>653</v>
      </c>
      <c r="C134" s="67"/>
      <c r="D134" s="67"/>
      <c r="E134" s="67"/>
      <c r="F134" s="67"/>
      <c r="G134" s="67"/>
      <c r="H134" s="67"/>
      <c r="I134" s="64"/>
    </row>
    <row r="135" spans="1:9" x14ac:dyDescent="0.25">
      <c r="A135" s="67"/>
      <c r="B135" s="79" t="s">
        <v>655</v>
      </c>
      <c r="C135" s="67"/>
      <c r="D135" s="67"/>
      <c r="E135" s="67"/>
      <c r="F135" s="67"/>
      <c r="G135" s="67"/>
      <c r="H135" s="67"/>
      <c r="I135" s="64"/>
    </row>
    <row r="136" spans="1:9" x14ac:dyDescent="0.25">
      <c r="B136" s="57"/>
    </row>
    <row r="137" spans="1:9" x14ac:dyDescent="0.25">
      <c r="B137" s="57"/>
    </row>
    <row r="138" spans="1:9" x14ac:dyDescent="0.25">
      <c r="B138" s="57"/>
    </row>
  </sheetData>
  <mergeCells count="8">
    <mergeCell ref="I17:I18"/>
    <mergeCell ref="J17:J18"/>
    <mergeCell ref="B17:B18"/>
    <mergeCell ref="D17:D18"/>
    <mergeCell ref="E17:E18"/>
    <mergeCell ref="F17:F18"/>
    <mergeCell ref="G17:G18"/>
    <mergeCell ref="H17:H18"/>
  </mergeCells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K109"/>
  <sheetViews>
    <sheetView topLeftCell="A49" workbookViewId="0">
      <selection activeCell="B74" sqref="B74"/>
    </sheetView>
  </sheetViews>
  <sheetFormatPr defaultRowHeight="15" x14ac:dyDescent="0.25"/>
  <cols>
    <col min="1" max="1" width="4.140625" style="3" customWidth="1"/>
    <col min="2" max="2" width="38.5703125" customWidth="1"/>
    <col min="3" max="3" width="25" customWidth="1"/>
    <col min="4" max="4" width="17.140625" customWidth="1"/>
    <col min="5" max="5" width="15.140625" customWidth="1"/>
    <col min="6" max="6" width="14.28515625" customWidth="1"/>
    <col min="7" max="7" width="11.7109375" customWidth="1"/>
    <col min="8" max="8" width="13.5703125" customWidth="1"/>
    <col min="9" max="9" width="21.140625" customWidth="1"/>
    <col min="10" max="10" width="17.140625" customWidth="1"/>
    <col min="11" max="11" width="17.42578125" customWidth="1"/>
    <col min="12" max="12" width="10.7109375" customWidth="1"/>
  </cols>
  <sheetData>
    <row r="1" spans="1:15" ht="17.25" x14ac:dyDescent="0.3">
      <c r="B1" s="84" t="s">
        <v>661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3" spans="1:15" ht="45" x14ac:dyDescent="0.25">
      <c r="A3" s="30" t="s">
        <v>0</v>
      </c>
      <c r="B3" s="6" t="s">
        <v>1</v>
      </c>
      <c r="C3" s="7" t="s">
        <v>2</v>
      </c>
      <c r="D3" s="7" t="s">
        <v>496</v>
      </c>
      <c r="E3" s="7" t="s">
        <v>497</v>
      </c>
      <c r="F3" s="7" t="s">
        <v>498</v>
      </c>
      <c r="G3" s="6" t="s">
        <v>7</v>
      </c>
      <c r="H3" s="8" t="s">
        <v>8</v>
      </c>
      <c r="I3" s="7" t="s">
        <v>9</v>
      </c>
      <c r="J3" s="6" t="s">
        <v>10</v>
      </c>
      <c r="K3" s="6" t="s">
        <v>12</v>
      </c>
      <c r="L3" s="6" t="s">
        <v>14</v>
      </c>
      <c r="M3" s="9" t="s">
        <v>499</v>
      </c>
    </row>
    <row r="4" spans="1:15" s="4" customFormat="1" x14ac:dyDescent="0.25">
      <c r="A4" s="14">
        <v>1</v>
      </c>
      <c r="B4" s="10" t="s">
        <v>274</v>
      </c>
      <c r="C4" s="11" t="s">
        <v>500</v>
      </c>
      <c r="D4" s="12">
        <v>1</v>
      </c>
      <c r="E4" s="12"/>
      <c r="F4" s="12"/>
      <c r="G4" s="12"/>
      <c r="H4" s="13">
        <v>9.5500000000000007</v>
      </c>
      <c r="I4" s="12">
        <v>9.5500000000000007</v>
      </c>
      <c r="J4" s="12"/>
      <c r="K4" s="12"/>
      <c r="L4" s="12"/>
      <c r="M4" s="14" t="s">
        <v>501</v>
      </c>
    </row>
    <row r="5" spans="1:15" s="4" customFormat="1" x14ac:dyDescent="0.25">
      <c r="A5" s="14">
        <v>2</v>
      </c>
      <c r="B5" s="15" t="s">
        <v>19</v>
      </c>
      <c r="C5" s="11" t="s">
        <v>502</v>
      </c>
      <c r="D5" s="12"/>
      <c r="E5" s="12">
        <v>1</v>
      </c>
      <c r="F5" s="12"/>
      <c r="G5" s="12"/>
      <c r="H5" s="13">
        <v>1.61</v>
      </c>
      <c r="I5" s="12">
        <v>1.61</v>
      </c>
      <c r="J5" s="12"/>
      <c r="K5" s="12"/>
      <c r="L5" s="12"/>
      <c r="M5" s="14" t="s">
        <v>501</v>
      </c>
    </row>
    <row r="6" spans="1:15" s="4" customFormat="1" x14ac:dyDescent="0.25">
      <c r="A6" s="14">
        <v>3</v>
      </c>
      <c r="B6" s="15" t="s">
        <v>35</v>
      </c>
      <c r="C6" s="11" t="s">
        <v>503</v>
      </c>
      <c r="D6" s="12">
        <v>1</v>
      </c>
      <c r="E6" s="12"/>
      <c r="F6" s="12"/>
      <c r="G6" s="12"/>
      <c r="H6" s="13">
        <v>14.4</v>
      </c>
      <c r="I6" s="12">
        <v>14.4</v>
      </c>
      <c r="J6" s="12"/>
      <c r="K6" s="12"/>
      <c r="L6" s="12"/>
      <c r="M6" s="14" t="s">
        <v>501</v>
      </c>
    </row>
    <row r="7" spans="1:15" s="4" customFormat="1" x14ac:dyDescent="0.25">
      <c r="A7" s="14">
        <v>4</v>
      </c>
      <c r="B7" s="15" t="s">
        <v>19</v>
      </c>
      <c r="C7" s="11" t="s">
        <v>504</v>
      </c>
      <c r="D7" s="12"/>
      <c r="E7" s="12">
        <v>1</v>
      </c>
      <c r="F7" s="12"/>
      <c r="G7" s="12"/>
      <c r="H7" s="13">
        <v>16.22</v>
      </c>
      <c r="I7" s="12">
        <v>16.22</v>
      </c>
      <c r="J7" s="12"/>
      <c r="K7" s="12"/>
      <c r="L7" s="12"/>
      <c r="M7" s="14" t="s">
        <v>501</v>
      </c>
    </row>
    <row r="8" spans="1:15" s="4" customFormat="1" x14ac:dyDescent="0.25">
      <c r="A8" s="14">
        <v>5</v>
      </c>
      <c r="B8" s="12" t="s">
        <v>19</v>
      </c>
      <c r="C8" s="11" t="s">
        <v>505</v>
      </c>
      <c r="D8" s="12"/>
      <c r="E8" s="12">
        <v>1</v>
      </c>
      <c r="F8" s="12"/>
      <c r="G8" s="12"/>
      <c r="H8" s="13">
        <v>12.96</v>
      </c>
      <c r="I8" s="12">
        <v>12.96</v>
      </c>
      <c r="J8" s="12"/>
      <c r="K8" s="12"/>
      <c r="L8" s="12"/>
      <c r="M8" s="14" t="s">
        <v>501</v>
      </c>
    </row>
    <row r="9" spans="1:15" s="4" customFormat="1" x14ac:dyDescent="0.25">
      <c r="A9" s="14">
        <v>6</v>
      </c>
      <c r="B9" s="12" t="s">
        <v>19</v>
      </c>
      <c r="C9" s="11" t="s">
        <v>506</v>
      </c>
      <c r="D9" s="12"/>
      <c r="E9" s="12">
        <v>1</v>
      </c>
      <c r="F9" s="12"/>
      <c r="G9" s="12"/>
      <c r="H9" s="13">
        <v>34.090000000000003</v>
      </c>
      <c r="I9" s="12">
        <v>34.090000000000003</v>
      </c>
      <c r="J9" s="12"/>
      <c r="K9" s="12"/>
      <c r="L9" s="12"/>
      <c r="M9" s="14" t="s">
        <v>501</v>
      </c>
    </row>
    <row r="10" spans="1:15" s="4" customFormat="1" x14ac:dyDescent="0.25">
      <c r="A10" s="14">
        <v>7</v>
      </c>
      <c r="B10" s="12" t="s">
        <v>35</v>
      </c>
      <c r="C10" s="11" t="s">
        <v>507</v>
      </c>
      <c r="D10" s="12">
        <v>1</v>
      </c>
      <c r="E10" s="12"/>
      <c r="F10" s="12"/>
      <c r="G10" s="12"/>
      <c r="H10" s="13">
        <v>75.91</v>
      </c>
      <c r="I10" s="12">
        <v>75.91</v>
      </c>
      <c r="J10" s="12"/>
      <c r="K10" s="12"/>
      <c r="L10" s="12"/>
      <c r="M10" s="14" t="s">
        <v>508</v>
      </c>
    </row>
    <row r="11" spans="1:15" s="4" customFormat="1" x14ac:dyDescent="0.25">
      <c r="A11" s="14">
        <v>8</v>
      </c>
      <c r="B11" s="12" t="s">
        <v>509</v>
      </c>
      <c r="C11" s="11" t="s">
        <v>510</v>
      </c>
      <c r="D11" s="12"/>
      <c r="E11" s="12"/>
      <c r="F11" s="12"/>
      <c r="G11" s="12">
        <v>1</v>
      </c>
      <c r="H11" s="13">
        <v>5.14</v>
      </c>
      <c r="I11" s="12">
        <v>5.14</v>
      </c>
      <c r="J11" s="12"/>
      <c r="K11" s="12">
        <v>4</v>
      </c>
      <c r="L11" s="12"/>
      <c r="M11" s="14" t="s">
        <v>508</v>
      </c>
    </row>
    <row r="12" spans="1:15" s="4" customFormat="1" x14ac:dyDescent="0.25">
      <c r="A12" s="14">
        <v>9</v>
      </c>
      <c r="B12" s="12" t="s">
        <v>511</v>
      </c>
      <c r="C12" s="11" t="s">
        <v>512</v>
      </c>
      <c r="D12" s="12"/>
      <c r="E12" s="12"/>
      <c r="F12" s="12"/>
      <c r="G12" s="12">
        <v>1</v>
      </c>
      <c r="H12" s="13">
        <v>10.58</v>
      </c>
      <c r="I12" s="12">
        <v>10.58</v>
      </c>
      <c r="J12" s="12"/>
      <c r="K12" s="12"/>
      <c r="L12" s="12">
        <v>4</v>
      </c>
      <c r="M12" s="14" t="s">
        <v>508</v>
      </c>
    </row>
    <row r="13" spans="1:15" s="4" customFormat="1" x14ac:dyDescent="0.25">
      <c r="A13" s="14">
        <v>10</v>
      </c>
      <c r="B13" s="12" t="s">
        <v>513</v>
      </c>
      <c r="C13" s="11" t="s">
        <v>514</v>
      </c>
      <c r="D13" s="12"/>
      <c r="E13" s="12"/>
      <c r="F13" s="12"/>
      <c r="G13" s="12">
        <v>1</v>
      </c>
      <c r="H13" s="13">
        <v>4.46</v>
      </c>
      <c r="I13" s="12">
        <v>4.46</v>
      </c>
      <c r="J13" s="12"/>
      <c r="K13" s="12">
        <v>1</v>
      </c>
      <c r="L13" s="12">
        <v>1</v>
      </c>
      <c r="M13" s="14" t="s">
        <v>508</v>
      </c>
    </row>
    <row r="14" spans="1:15" s="4" customFormat="1" x14ac:dyDescent="0.25">
      <c r="A14" s="14">
        <v>11</v>
      </c>
      <c r="B14" s="12" t="s">
        <v>509</v>
      </c>
      <c r="C14" s="11" t="s">
        <v>515</v>
      </c>
      <c r="D14" s="12"/>
      <c r="E14" s="12"/>
      <c r="F14" s="12"/>
      <c r="G14" s="12">
        <v>1</v>
      </c>
      <c r="H14" s="13">
        <v>3.64</v>
      </c>
      <c r="I14" s="12">
        <v>3.64</v>
      </c>
      <c r="J14" s="12"/>
      <c r="K14" s="12">
        <v>3</v>
      </c>
      <c r="L14" s="12"/>
      <c r="M14" s="14" t="s">
        <v>508</v>
      </c>
    </row>
    <row r="15" spans="1:15" s="4" customFormat="1" x14ac:dyDescent="0.25">
      <c r="A15" s="14">
        <v>12</v>
      </c>
      <c r="B15" s="12" t="s">
        <v>516</v>
      </c>
      <c r="C15" s="11" t="s">
        <v>517</v>
      </c>
      <c r="D15" s="12"/>
      <c r="E15" s="12"/>
      <c r="F15" s="12"/>
      <c r="G15" s="12">
        <v>1</v>
      </c>
      <c r="H15" s="13">
        <v>7.31</v>
      </c>
      <c r="I15" s="12">
        <v>7.31</v>
      </c>
      <c r="J15" s="12"/>
      <c r="K15" s="12"/>
      <c r="L15" s="12">
        <v>3</v>
      </c>
      <c r="M15" s="14" t="s">
        <v>508</v>
      </c>
    </row>
    <row r="16" spans="1:15" s="4" customFormat="1" x14ac:dyDescent="0.25">
      <c r="A16" s="14">
        <v>13</v>
      </c>
      <c r="B16" s="12" t="s">
        <v>353</v>
      </c>
      <c r="C16" s="11" t="s">
        <v>518</v>
      </c>
      <c r="D16" s="12"/>
      <c r="E16" s="12">
        <v>1</v>
      </c>
      <c r="F16" s="12"/>
      <c r="G16" s="12"/>
      <c r="H16" s="13">
        <v>8.5399999999999991</v>
      </c>
      <c r="I16" s="12">
        <v>8.5399999999999991</v>
      </c>
      <c r="J16" s="12"/>
      <c r="K16" s="12"/>
      <c r="L16" s="12"/>
      <c r="M16" s="14" t="s">
        <v>508</v>
      </c>
    </row>
    <row r="17" spans="1:13" s="4" customFormat="1" x14ac:dyDescent="0.25">
      <c r="A17" s="14">
        <v>14</v>
      </c>
      <c r="B17" s="12" t="s">
        <v>37</v>
      </c>
      <c r="C17" s="11" t="s">
        <v>519</v>
      </c>
      <c r="D17" s="12">
        <v>1</v>
      </c>
      <c r="E17" s="12"/>
      <c r="F17" s="12"/>
      <c r="G17" s="12"/>
      <c r="H17" s="13">
        <v>3.52</v>
      </c>
      <c r="I17" s="12">
        <v>3.52</v>
      </c>
      <c r="J17" s="12"/>
      <c r="K17" s="12"/>
      <c r="L17" s="12"/>
      <c r="M17" s="14" t="s">
        <v>508</v>
      </c>
    </row>
    <row r="18" spans="1:13" s="4" customFormat="1" x14ac:dyDescent="0.25">
      <c r="A18" s="14">
        <v>15</v>
      </c>
      <c r="B18" s="12" t="s">
        <v>520</v>
      </c>
      <c r="C18" s="11" t="s">
        <v>521</v>
      </c>
      <c r="D18" s="12"/>
      <c r="E18" s="12">
        <v>1</v>
      </c>
      <c r="F18" s="12"/>
      <c r="G18" s="12"/>
      <c r="H18" s="13">
        <v>6.23</v>
      </c>
      <c r="I18" s="12">
        <v>6.23</v>
      </c>
      <c r="J18" s="12"/>
      <c r="K18" s="12"/>
      <c r="L18" s="12"/>
      <c r="M18" s="14" t="s">
        <v>508</v>
      </c>
    </row>
    <row r="19" spans="1:13" s="4" customFormat="1" x14ac:dyDescent="0.25">
      <c r="A19" s="14">
        <v>16</v>
      </c>
      <c r="B19" s="12" t="s">
        <v>21</v>
      </c>
      <c r="C19" s="11" t="s">
        <v>522</v>
      </c>
      <c r="D19" s="12"/>
      <c r="E19" s="12">
        <v>1</v>
      </c>
      <c r="F19" s="12"/>
      <c r="G19" s="12"/>
      <c r="H19" s="23">
        <v>20.2</v>
      </c>
      <c r="I19" s="12">
        <v>20.2</v>
      </c>
      <c r="J19" s="12"/>
      <c r="K19" s="12"/>
      <c r="L19" s="12"/>
      <c r="M19" s="14" t="s">
        <v>508</v>
      </c>
    </row>
    <row r="20" spans="1:13" s="4" customFormat="1" x14ac:dyDescent="0.25">
      <c r="A20" s="14">
        <v>17</v>
      </c>
      <c r="B20" s="12" t="s">
        <v>274</v>
      </c>
      <c r="C20" s="11" t="s">
        <v>523</v>
      </c>
      <c r="D20" s="12">
        <v>1</v>
      </c>
      <c r="E20" s="12"/>
      <c r="F20" s="12"/>
      <c r="G20" s="12"/>
      <c r="H20" s="23">
        <v>7.8</v>
      </c>
      <c r="I20" s="12">
        <v>7.8</v>
      </c>
      <c r="J20" s="12"/>
      <c r="K20" s="12"/>
      <c r="L20" s="12"/>
      <c r="M20" s="14" t="s">
        <v>508</v>
      </c>
    </row>
    <row r="21" spans="1:13" s="4" customFormat="1" x14ac:dyDescent="0.25">
      <c r="A21" s="14">
        <v>18</v>
      </c>
      <c r="B21" s="12" t="s">
        <v>19</v>
      </c>
      <c r="C21" s="11" t="s">
        <v>524</v>
      </c>
      <c r="D21" s="12"/>
      <c r="E21" s="12">
        <v>1</v>
      </c>
      <c r="F21" s="12"/>
      <c r="G21" s="12"/>
      <c r="H21" s="23">
        <v>11.1</v>
      </c>
      <c r="I21" s="12">
        <v>11.1</v>
      </c>
      <c r="J21" s="12"/>
      <c r="K21" s="12"/>
      <c r="L21" s="12"/>
      <c r="M21" s="14" t="s">
        <v>508</v>
      </c>
    </row>
    <row r="22" spans="1:13" s="4" customFormat="1" x14ac:dyDescent="0.25">
      <c r="A22" s="14">
        <v>19</v>
      </c>
      <c r="B22" s="12" t="s">
        <v>226</v>
      </c>
      <c r="C22" s="11" t="s">
        <v>525</v>
      </c>
      <c r="D22" s="12"/>
      <c r="E22" s="12"/>
      <c r="F22" s="12">
        <v>1</v>
      </c>
      <c r="G22" s="12"/>
      <c r="H22" s="23">
        <v>23.39</v>
      </c>
      <c r="I22" s="12"/>
      <c r="J22" s="12">
        <v>23.39</v>
      </c>
      <c r="K22" s="12"/>
      <c r="L22" s="12"/>
      <c r="M22" s="14" t="s">
        <v>508</v>
      </c>
    </row>
    <row r="23" spans="1:13" s="4" customFormat="1" x14ac:dyDescent="0.25">
      <c r="A23" s="14">
        <v>20</v>
      </c>
      <c r="B23" s="12" t="s">
        <v>226</v>
      </c>
      <c r="C23" s="11" t="s">
        <v>526</v>
      </c>
      <c r="D23" s="12"/>
      <c r="E23" s="12"/>
      <c r="F23" s="12">
        <v>1</v>
      </c>
      <c r="G23" s="12"/>
      <c r="H23" s="23">
        <v>27.54</v>
      </c>
      <c r="I23" s="12"/>
      <c r="J23" s="12">
        <v>27.54</v>
      </c>
      <c r="K23" s="12"/>
      <c r="L23" s="12"/>
      <c r="M23" s="14" t="s">
        <v>508</v>
      </c>
    </row>
    <row r="24" spans="1:13" s="4" customFormat="1" x14ac:dyDescent="0.25">
      <c r="A24" s="14">
        <v>21</v>
      </c>
      <c r="B24" s="12" t="s">
        <v>226</v>
      </c>
      <c r="C24" s="11" t="s">
        <v>527</v>
      </c>
      <c r="D24" s="12"/>
      <c r="E24" s="12"/>
      <c r="F24" s="12">
        <v>1</v>
      </c>
      <c r="G24" s="12"/>
      <c r="H24" s="23">
        <v>42.96</v>
      </c>
      <c r="I24" s="12"/>
      <c r="J24" s="12">
        <v>42.96</v>
      </c>
      <c r="K24" s="12"/>
      <c r="L24" s="12"/>
      <c r="M24" s="14" t="s">
        <v>508</v>
      </c>
    </row>
    <row r="25" spans="1:13" s="4" customFormat="1" x14ac:dyDescent="0.25">
      <c r="A25" s="14">
        <v>22</v>
      </c>
      <c r="B25" s="12" t="s">
        <v>328</v>
      </c>
      <c r="C25" s="11" t="s">
        <v>528</v>
      </c>
      <c r="D25" s="12"/>
      <c r="E25" s="12">
        <v>1</v>
      </c>
      <c r="F25" s="12"/>
      <c r="G25" s="12"/>
      <c r="H25" s="23">
        <v>19.41</v>
      </c>
      <c r="I25" s="12">
        <v>19.41</v>
      </c>
      <c r="J25" s="12"/>
      <c r="K25" s="12"/>
      <c r="L25" s="12"/>
      <c r="M25" s="14" t="s">
        <v>508</v>
      </c>
    </row>
    <row r="26" spans="1:13" s="4" customFormat="1" x14ac:dyDescent="0.25">
      <c r="A26" s="14">
        <v>23</v>
      </c>
      <c r="B26" s="12" t="s">
        <v>226</v>
      </c>
      <c r="C26" s="11" t="s">
        <v>529</v>
      </c>
      <c r="D26" s="12"/>
      <c r="E26" s="12"/>
      <c r="F26" s="12">
        <v>1</v>
      </c>
      <c r="G26" s="12"/>
      <c r="H26" s="23">
        <v>37.69</v>
      </c>
      <c r="I26" s="12"/>
      <c r="J26" s="12">
        <v>37.69</v>
      </c>
      <c r="K26" s="12"/>
      <c r="L26" s="12"/>
      <c r="M26" s="14" t="s">
        <v>508</v>
      </c>
    </row>
    <row r="27" spans="1:13" s="4" customFormat="1" x14ac:dyDescent="0.25">
      <c r="A27" s="14">
        <v>24</v>
      </c>
      <c r="B27" s="12" t="s">
        <v>35</v>
      </c>
      <c r="C27" s="11" t="s">
        <v>530</v>
      </c>
      <c r="D27" s="12">
        <v>1</v>
      </c>
      <c r="E27" s="12"/>
      <c r="F27" s="12"/>
      <c r="G27" s="12"/>
      <c r="H27" s="23">
        <v>76.72</v>
      </c>
      <c r="I27" s="12">
        <v>76.72</v>
      </c>
      <c r="J27" s="12"/>
      <c r="K27" s="12"/>
      <c r="L27" s="12"/>
      <c r="M27" s="14" t="s">
        <v>39</v>
      </c>
    </row>
    <row r="28" spans="1:13" s="4" customFormat="1" x14ac:dyDescent="0.25">
      <c r="A28" s="14">
        <v>25</v>
      </c>
      <c r="B28" s="12" t="s">
        <v>531</v>
      </c>
      <c r="C28" s="11" t="s">
        <v>532</v>
      </c>
      <c r="D28" s="12"/>
      <c r="E28" s="12"/>
      <c r="F28" s="12">
        <v>1</v>
      </c>
      <c r="G28" s="12"/>
      <c r="H28" s="23">
        <v>18.309999999999999</v>
      </c>
      <c r="I28" s="12"/>
      <c r="J28" s="12">
        <v>18.309999999999999</v>
      </c>
      <c r="K28" s="12"/>
      <c r="L28" s="12"/>
      <c r="M28" s="14" t="s">
        <v>39</v>
      </c>
    </row>
    <row r="29" spans="1:13" s="4" customFormat="1" x14ac:dyDescent="0.25">
      <c r="A29" s="14">
        <v>26</v>
      </c>
      <c r="B29" s="12" t="s">
        <v>531</v>
      </c>
      <c r="C29" s="11" t="s">
        <v>533</v>
      </c>
      <c r="D29" s="12"/>
      <c r="E29" s="12"/>
      <c r="F29" s="12">
        <v>1</v>
      </c>
      <c r="G29" s="12"/>
      <c r="H29" s="23">
        <v>12.15</v>
      </c>
      <c r="I29" s="12"/>
      <c r="J29" s="12">
        <v>12.15</v>
      </c>
      <c r="K29" s="12"/>
      <c r="L29" s="12"/>
      <c r="M29" s="14" t="s">
        <v>39</v>
      </c>
    </row>
    <row r="30" spans="1:13" s="4" customFormat="1" x14ac:dyDescent="0.25">
      <c r="A30" s="14">
        <v>27</v>
      </c>
      <c r="B30" s="12" t="s">
        <v>274</v>
      </c>
      <c r="C30" s="11" t="s">
        <v>534</v>
      </c>
      <c r="D30" s="12">
        <v>1</v>
      </c>
      <c r="E30" s="12"/>
      <c r="F30" s="12"/>
      <c r="G30" s="12"/>
      <c r="H30" s="23">
        <v>16.23</v>
      </c>
      <c r="I30" s="12">
        <v>16.23</v>
      </c>
      <c r="J30" s="12"/>
      <c r="K30" s="12"/>
      <c r="L30" s="12"/>
      <c r="M30" s="14" t="s">
        <v>39</v>
      </c>
    </row>
    <row r="31" spans="1:13" s="4" customFormat="1" x14ac:dyDescent="0.25">
      <c r="A31" s="14">
        <v>28</v>
      </c>
      <c r="B31" s="12" t="s">
        <v>531</v>
      </c>
      <c r="C31" s="11" t="s">
        <v>535</v>
      </c>
      <c r="D31" s="12"/>
      <c r="E31" s="12"/>
      <c r="F31" s="12">
        <v>1</v>
      </c>
      <c r="G31" s="12"/>
      <c r="H31" s="23">
        <v>13.51</v>
      </c>
      <c r="I31" s="12"/>
      <c r="J31" s="12">
        <v>13.51</v>
      </c>
      <c r="K31" s="12"/>
      <c r="L31" s="12"/>
      <c r="M31" s="14" t="s">
        <v>39</v>
      </c>
    </row>
    <row r="32" spans="1:13" s="4" customFormat="1" x14ac:dyDescent="0.25">
      <c r="A32" s="14">
        <v>29</v>
      </c>
      <c r="B32" s="12" t="s">
        <v>219</v>
      </c>
      <c r="C32" s="11" t="s">
        <v>536</v>
      </c>
      <c r="D32" s="12"/>
      <c r="E32" s="12"/>
      <c r="F32" s="12">
        <v>1</v>
      </c>
      <c r="G32" s="12"/>
      <c r="H32" s="23">
        <v>12.95</v>
      </c>
      <c r="I32" s="12"/>
      <c r="J32" s="12">
        <v>12.95</v>
      </c>
      <c r="K32" s="12"/>
      <c r="L32" s="12"/>
      <c r="M32" s="14" t="s">
        <v>39</v>
      </c>
    </row>
    <row r="33" spans="1:13" s="4" customFormat="1" x14ac:dyDescent="0.25">
      <c r="A33" s="14">
        <v>30</v>
      </c>
      <c r="B33" s="12" t="s">
        <v>509</v>
      </c>
      <c r="C33" s="11" t="s">
        <v>537</v>
      </c>
      <c r="D33" s="12"/>
      <c r="E33" s="12"/>
      <c r="F33" s="12"/>
      <c r="G33" s="12">
        <v>1</v>
      </c>
      <c r="H33" s="23">
        <v>1.62</v>
      </c>
      <c r="I33" s="12">
        <v>1.62</v>
      </c>
      <c r="J33" s="12"/>
      <c r="K33" s="12">
        <v>1</v>
      </c>
      <c r="L33" s="12"/>
      <c r="M33" s="14" t="s">
        <v>39</v>
      </c>
    </row>
    <row r="34" spans="1:13" s="4" customFormat="1" x14ac:dyDescent="0.25">
      <c r="A34" s="14">
        <v>31</v>
      </c>
      <c r="B34" s="12" t="s">
        <v>511</v>
      </c>
      <c r="C34" s="11" t="s">
        <v>538</v>
      </c>
      <c r="D34" s="12"/>
      <c r="E34" s="12"/>
      <c r="F34" s="12"/>
      <c r="G34" s="12">
        <v>1</v>
      </c>
      <c r="H34" s="23">
        <v>1.17</v>
      </c>
      <c r="I34" s="12">
        <v>1.17</v>
      </c>
      <c r="J34" s="12"/>
      <c r="K34" s="12"/>
      <c r="L34" s="12">
        <v>1</v>
      </c>
      <c r="M34" s="14" t="s">
        <v>39</v>
      </c>
    </row>
    <row r="35" spans="1:13" s="4" customFormat="1" x14ac:dyDescent="0.25">
      <c r="A35" s="14">
        <v>32</v>
      </c>
      <c r="B35" s="12" t="s">
        <v>539</v>
      </c>
      <c r="C35" s="11" t="s">
        <v>540</v>
      </c>
      <c r="D35" s="12"/>
      <c r="E35" s="12"/>
      <c r="F35" s="12"/>
      <c r="G35" s="12">
        <v>1</v>
      </c>
      <c r="H35" s="23">
        <v>2.48</v>
      </c>
      <c r="I35" s="12">
        <v>2.48</v>
      </c>
      <c r="J35" s="12"/>
      <c r="K35" s="12">
        <v>1</v>
      </c>
      <c r="L35" s="12"/>
      <c r="M35" s="14" t="s">
        <v>39</v>
      </c>
    </row>
    <row r="36" spans="1:13" s="4" customFormat="1" x14ac:dyDescent="0.25">
      <c r="A36" s="14">
        <v>33</v>
      </c>
      <c r="B36" s="12" t="s">
        <v>511</v>
      </c>
      <c r="C36" s="11" t="s">
        <v>541</v>
      </c>
      <c r="D36" s="12"/>
      <c r="E36" s="12"/>
      <c r="F36" s="12"/>
      <c r="G36" s="12">
        <v>1</v>
      </c>
      <c r="H36" s="23">
        <v>2.86</v>
      </c>
      <c r="I36" s="12">
        <v>2.86</v>
      </c>
      <c r="J36" s="12"/>
      <c r="K36" s="12"/>
      <c r="L36" s="12">
        <v>1</v>
      </c>
      <c r="M36" s="14" t="s">
        <v>39</v>
      </c>
    </row>
    <row r="37" spans="1:13" s="4" customFormat="1" x14ac:dyDescent="0.25">
      <c r="A37" s="14">
        <v>34</v>
      </c>
      <c r="B37" s="12" t="s">
        <v>37</v>
      </c>
      <c r="C37" s="11" t="s">
        <v>542</v>
      </c>
      <c r="D37" s="12"/>
      <c r="E37" s="12"/>
      <c r="F37" s="12"/>
      <c r="G37" s="12">
        <v>1</v>
      </c>
      <c r="H37" s="23">
        <v>2.48</v>
      </c>
      <c r="I37" s="12">
        <v>2.48</v>
      </c>
      <c r="J37" s="12"/>
      <c r="K37" s="12">
        <v>1</v>
      </c>
      <c r="L37" s="12"/>
      <c r="M37" s="14" t="s">
        <v>39</v>
      </c>
    </row>
    <row r="38" spans="1:13" s="4" customFormat="1" x14ac:dyDescent="0.25">
      <c r="A38" s="14">
        <v>35</v>
      </c>
      <c r="B38" s="12" t="s">
        <v>516</v>
      </c>
      <c r="C38" s="11" t="s">
        <v>543</v>
      </c>
      <c r="D38" s="12"/>
      <c r="E38" s="12"/>
      <c r="F38" s="12"/>
      <c r="G38" s="12">
        <v>1</v>
      </c>
      <c r="H38" s="23">
        <v>2.88</v>
      </c>
      <c r="I38" s="12">
        <v>2.88</v>
      </c>
      <c r="J38" s="12"/>
      <c r="K38" s="12"/>
      <c r="L38" s="12">
        <v>2</v>
      </c>
      <c r="M38" s="14" t="s">
        <v>39</v>
      </c>
    </row>
    <row r="39" spans="1:13" s="4" customFormat="1" x14ac:dyDescent="0.25">
      <c r="A39" s="14">
        <v>36</v>
      </c>
      <c r="B39" s="12" t="s">
        <v>539</v>
      </c>
      <c r="C39" s="11" t="s">
        <v>544</v>
      </c>
      <c r="D39" s="12"/>
      <c r="E39" s="12"/>
      <c r="F39" s="12"/>
      <c r="G39" s="12">
        <v>1</v>
      </c>
      <c r="H39" s="23">
        <v>1.62</v>
      </c>
      <c r="I39" s="12">
        <v>1.62</v>
      </c>
      <c r="J39" s="12"/>
      <c r="K39" s="12">
        <v>1</v>
      </c>
      <c r="L39" s="12"/>
      <c r="M39" s="14" t="s">
        <v>39</v>
      </c>
    </row>
    <row r="40" spans="1:13" s="4" customFormat="1" x14ac:dyDescent="0.25">
      <c r="A40" s="14">
        <v>37</v>
      </c>
      <c r="B40" s="12" t="s">
        <v>511</v>
      </c>
      <c r="C40" s="11" t="s">
        <v>545</v>
      </c>
      <c r="D40" s="12"/>
      <c r="E40" s="12"/>
      <c r="F40" s="12"/>
      <c r="G40" s="12">
        <v>1</v>
      </c>
      <c r="H40" s="23">
        <v>1.17</v>
      </c>
      <c r="I40" s="12">
        <v>1.17</v>
      </c>
      <c r="J40" s="12"/>
      <c r="K40" s="12"/>
      <c r="L40" s="12">
        <v>1</v>
      </c>
      <c r="M40" s="14" t="s">
        <v>39</v>
      </c>
    </row>
    <row r="41" spans="1:13" s="4" customFormat="1" x14ac:dyDescent="0.25">
      <c r="A41" s="14">
        <v>38</v>
      </c>
      <c r="B41" s="12" t="s">
        <v>226</v>
      </c>
      <c r="C41" s="11" t="s">
        <v>546</v>
      </c>
      <c r="D41" s="12"/>
      <c r="E41" s="12"/>
      <c r="F41" s="12">
        <v>1</v>
      </c>
      <c r="G41" s="12"/>
      <c r="H41" s="23">
        <v>30.21</v>
      </c>
      <c r="I41" s="12"/>
      <c r="J41" s="12">
        <v>30.21</v>
      </c>
      <c r="K41" s="12"/>
      <c r="L41" s="12"/>
      <c r="M41" s="14" t="s">
        <v>39</v>
      </c>
    </row>
    <row r="42" spans="1:13" s="4" customFormat="1" x14ac:dyDescent="0.25">
      <c r="A42" s="14">
        <v>39</v>
      </c>
      <c r="B42" s="12" t="s">
        <v>531</v>
      </c>
      <c r="C42" s="11" t="s">
        <v>547</v>
      </c>
      <c r="D42" s="12"/>
      <c r="E42" s="12"/>
      <c r="F42" s="12">
        <v>1</v>
      </c>
      <c r="G42" s="12"/>
      <c r="H42" s="23">
        <v>12.54</v>
      </c>
      <c r="I42" s="12"/>
      <c r="J42" s="12">
        <v>12.54</v>
      </c>
      <c r="K42" s="12"/>
      <c r="L42" s="12"/>
      <c r="M42" s="14" t="s">
        <v>39</v>
      </c>
    </row>
    <row r="43" spans="1:13" s="4" customFormat="1" x14ac:dyDescent="0.25">
      <c r="A43" s="14">
        <v>40</v>
      </c>
      <c r="B43" s="12" t="s">
        <v>219</v>
      </c>
      <c r="C43" s="11" t="s">
        <v>548</v>
      </c>
      <c r="D43" s="12"/>
      <c r="E43" s="12"/>
      <c r="F43" s="12">
        <v>1</v>
      </c>
      <c r="G43" s="12"/>
      <c r="H43" s="23">
        <v>12.53</v>
      </c>
      <c r="I43" s="12"/>
      <c r="J43" s="12">
        <v>12.53</v>
      </c>
      <c r="K43" s="12"/>
      <c r="L43" s="12"/>
      <c r="M43" s="14" t="s">
        <v>39</v>
      </c>
    </row>
    <row r="44" spans="1:13" s="4" customFormat="1" x14ac:dyDescent="0.25">
      <c r="A44" s="14">
        <v>41</v>
      </c>
      <c r="B44" s="12" t="s">
        <v>549</v>
      </c>
      <c r="C44" s="11" t="s">
        <v>550</v>
      </c>
      <c r="D44" s="12"/>
      <c r="E44" s="12"/>
      <c r="F44" s="12">
        <v>1</v>
      </c>
      <c r="G44" s="12"/>
      <c r="H44" s="23">
        <v>11.17</v>
      </c>
      <c r="I44" s="12"/>
      <c r="J44" s="12">
        <v>11.17</v>
      </c>
      <c r="K44" s="12"/>
      <c r="L44" s="12"/>
      <c r="M44" s="14" t="s">
        <v>39</v>
      </c>
    </row>
    <row r="45" spans="1:13" s="4" customFormat="1" x14ac:dyDescent="0.25">
      <c r="A45" s="14">
        <v>42</v>
      </c>
      <c r="B45" s="12" t="s">
        <v>37</v>
      </c>
      <c r="C45" s="11" t="s">
        <v>551</v>
      </c>
      <c r="D45" s="12"/>
      <c r="E45" s="12"/>
      <c r="F45" s="12"/>
      <c r="G45" s="12">
        <v>1</v>
      </c>
      <c r="H45" s="23">
        <v>1.65</v>
      </c>
      <c r="I45" s="12">
        <v>1.65</v>
      </c>
      <c r="J45" s="12"/>
      <c r="K45" s="12"/>
      <c r="L45" s="12"/>
      <c r="M45" s="14" t="s">
        <v>39</v>
      </c>
    </row>
    <row r="46" spans="1:13" s="4" customFormat="1" x14ac:dyDescent="0.25">
      <c r="A46" s="14">
        <v>43</v>
      </c>
      <c r="B46" s="12" t="s">
        <v>552</v>
      </c>
      <c r="C46" s="11" t="s">
        <v>553</v>
      </c>
      <c r="D46" s="12"/>
      <c r="E46" s="12"/>
      <c r="F46" s="12"/>
      <c r="G46" s="12">
        <v>1</v>
      </c>
      <c r="H46" s="23">
        <v>1.24</v>
      </c>
      <c r="I46" s="12">
        <v>1.24</v>
      </c>
      <c r="J46" s="12"/>
      <c r="K46" s="12"/>
      <c r="L46" s="12">
        <v>1</v>
      </c>
      <c r="M46" s="14" t="s">
        <v>39</v>
      </c>
    </row>
    <row r="47" spans="1:13" ht="15.75" x14ac:dyDescent="0.25">
      <c r="A47" s="28"/>
      <c r="B47" s="27" t="s">
        <v>230</v>
      </c>
      <c r="C47" s="28"/>
      <c r="D47" s="28">
        <f>SUM(D4:D46)</f>
        <v>7</v>
      </c>
      <c r="E47" s="28">
        <f>SUM(E4:E46)</f>
        <v>9</v>
      </c>
      <c r="F47" s="28">
        <f>SUM(F5:F46)</f>
        <v>12</v>
      </c>
      <c r="G47" s="28">
        <f>SUM(G4:G46)</f>
        <v>15</v>
      </c>
      <c r="H47" s="29">
        <f>SUM(H4:H46)</f>
        <v>639.7399999999999</v>
      </c>
      <c r="I47" s="28">
        <f>SUM(I4:I46)</f>
        <v>384.79000000000008</v>
      </c>
      <c r="J47" s="28">
        <f>SUM(J4:J46)</f>
        <v>254.94999999999996</v>
      </c>
      <c r="K47" s="28">
        <f>SUM(K4:K46)</f>
        <v>12</v>
      </c>
      <c r="L47" s="28">
        <v>5</v>
      </c>
      <c r="M47" s="28"/>
    </row>
    <row r="48" spans="1:13" x14ac:dyDescent="0.25">
      <c r="H48" s="33"/>
    </row>
    <row r="49" spans="1:8" x14ac:dyDescent="0.25">
      <c r="H49" s="33"/>
    </row>
    <row r="50" spans="1:8" ht="13.5" customHeight="1" x14ac:dyDescent="0.3">
      <c r="H50" s="48"/>
    </row>
    <row r="51" spans="1:8" ht="30" x14ac:dyDescent="0.25">
      <c r="B51" s="7" t="s">
        <v>554</v>
      </c>
      <c r="C51" s="45">
        <v>7</v>
      </c>
      <c r="D51" s="45">
        <v>207.65</v>
      </c>
    </row>
    <row r="52" spans="1:8" x14ac:dyDescent="0.25">
      <c r="B52" s="7" t="s">
        <v>497</v>
      </c>
      <c r="C52" s="45">
        <v>9</v>
      </c>
      <c r="D52" s="45">
        <f>130.36-3.52</f>
        <v>126.84000000000002</v>
      </c>
    </row>
    <row r="53" spans="1:8" x14ac:dyDescent="0.25">
      <c r="B53" s="7" t="s">
        <v>555</v>
      </c>
      <c r="C53" s="45">
        <v>12</v>
      </c>
      <c r="D53" s="45">
        <v>254.95</v>
      </c>
    </row>
    <row r="54" spans="1:8" x14ac:dyDescent="0.25">
      <c r="B54" s="6" t="s">
        <v>7</v>
      </c>
      <c r="C54" s="45">
        <v>15</v>
      </c>
      <c r="D54" s="87">
        <v>50.3</v>
      </c>
    </row>
    <row r="55" spans="1:8" x14ac:dyDescent="0.25">
      <c r="D55" s="44">
        <f>SUM(D51:D54)</f>
        <v>639.74</v>
      </c>
    </row>
    <row r="56" spans="1:8" x14ac:dyDescent="0.25">
      <c r="B56" s="38" t="s">
        <v>566</v>
      </c>
      <c r="C56" s="86">
        <v>4</v>
      </c>
      <c r="D56" s="44"/>
    </row>
    <row r="57" spans="1:8" x14ac:dyDescent="0.25">
      <c r="B57" s="38" t="s">
        <v>567</v>
      </c>
      <c r="C57" s="86">
        <v>12</v>
      </c>
    </row>
    <row r="58" spans="1:8" x14ac:dyDescent="0.25">
      <c r="B58" s="38" t="s">
        <v>568</v>
      </c>
      <c r="C58" s="86">
        <v>12</v>
      </c>
    </row>
    <row r="62" spans="1:8" x14ac:dyDescent="0.25">
      <c r="B62" s="33" t="s">
        <v>233</v>
      </c>
      <c r="C62" s="33" t="s">
        <v>234</v>
      </c>
      <c r="D62" s="33" t="s">
        <v>235</v>
      </c>
      <c r="E62" s="33" t="s">
        <v>236</v>
      </c>
    </row>
    <row r="63" spans="1:8" x14ac:dyDescent="0.25">
      <c r="A63" s="30">
        <v>1</v>
      </c>
      <c r="B63" s="30" t="s">
        <v>556</v>
      </c>
      <c r="C63" s="30" t="s">
        <v>557</v>
      </c>
      <c r="D63" s="30">
        <v>12</v>
      </c>
      <c r="E63" s="30">
        <v>21.17</v>
      </c>
    </row>
    <row r="64" spans="1:8" x14ac:dyDescent="0.25">
      <c r="A64" s="30">
        <v>2</v>
      </c>
      <c r="B64" s="30" t="s">
        <v>556</v>
      </c>
      <c r="C64" s="30" t="s">
        <v>558</v>
      </c>
      <c r="D64" s="30">
        <v>18</v>
      </c>
      <c r="E64" s="30">
        <v>50.13</v>
      </c>
    </row>
    <row r="65" spans="1:89" x14ac:dyDescent="0.25">
      <c r="A65" s="49"/>
      <c r="B65" s="49"/>
      <c r="C65" s="49"/>
      <c r="D65" s="49"/>
      <c r="E65" s="50">
        <v>71.3</v>
      </c>
    </row>
    <row r="67" spans="1:89" x14ac:dyDescent="0.25">
      <c r="B67" s="35" t="s">
        <v>559</v>
      </c>
      <c r="C67" s="33">
        <v>2</v>
      </c>
    </row>
    <row r="68" spans="1:89" x14ac:dyDescent="0.25">
      <c r="B68" s="35" t="s">
        <v>560</v>
      </c>
      <c r="C68" s="33">
        <v>36</v>
      </c>
    </row>
    <row r="70" spans="1:89" ht="15.75" x14ac:dyDescent="0.25">
      <c r="A70" s="76"/>
      <c r="B70" s="89" t="s">
        <v>571</v>
      </c>
      <c r="C70" s="90"/>
      <c r="D70" s="67"/>
      <c r="E70" s="67"/>
      <c r="F70" s="67"/>
      <c r="G70" s="67"/>
      <c r="H70" s="67"/>
      <c r="I70" s="64"/>
      <c r="P70" s="3"/>
    </row>
    <row r="72" spans="1:89" s="67" customFormat="1" ht="15.75" x14ac:dyDescent="0.25">
      <c r="A72" s="76"/>
      <c r="B72" s="74" t="s">
        <v>575</v>
      </c>
      <c r="I72" s="64"/>
      <c r="P72" s="76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</row>
    <row r="73" spans="1:89" s="67" customFormat="1" x14ac:dyDescent="0.25">
      <c r="A73" s="76"/>
      <c r="I73" s="64"/>
      <c r="P73" s="76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</row>
    <row r="74" spans="1:89" s="67" customFormat="1" ht="15.75" x14ac:dyDescent="0.25">
      <c r="A74" s="76"/>
      <c r="B74" s="71" t="s">
        <v>692</v>
      </c>
      <c r="I74" s="64"/>
      <c r="P74" s="76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</row>
    <row r="75" spans="1:89" s="67" customFormat="1" ht="15.75" x14ac:dyDescent="0.25">
      <c r="A75" s="76"/>
      <c r="B75" s="71" t="s">
        <v>576</v>
      </c>
      <c r="I75" s="64"/>
      <c r="P75" s="76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</row>
    <row r="76" spans="1:89" s="67" customFormat="1" ht="15.75" x14ac:dyDescent="0.25">
      <c r="A76" s="76"/>
      <c r="B76" s="71" t="s">
        <v>657</v>
      </c>
      <c r="I76" s="64"/>
      <c r="P76" s="76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</row>
    <row r="77" spans="1:89" s="67" customFormat="1" ht="15.75" x14ac:dyDescent="0.25">
      <c r="A77" s="76"/>
      <c r="B77" s="71" t="s">
        <v>667</v>
      </c>
      <c r="E77" s="64"/>
      <c r="F77" s="64"/>
      <c r="G77" s="64"/>
      <c r="H77" s="64"/>
      <c r="I77" s="64"/>
      <c r="P77" s="76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</row>
    <row r="78" spans="1:89" s="67" customFormat="1" ht="15.75" x14ac:dyDescent="0.25">
      <c r="A78" s="76"/>
      <c r="B78" s="71" t="s">
        <v>668</v>
      </c>
      <c r="I78" s="64"/>
      <c r="P78" s="76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</row>
    <row r="79" spans="1:89" s="67" customFormat="1" ht="15.75" x14ac:dyDescent="0.25">
      <c r="A79" s="76"/>
      <c r="B79" s="71" t="s">
        <v>669</v>
      </c>
      <c r="I79" s="64"/>
      <c r="P79" s="76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</row>
    <row r="80" spans="1:89" s="67" customFormat="1" ht="15.75" x14ac:dyDescent="0.25">
      <c r="A80" s="76"/>
      <c r="B80" s="71" t="s">
        <v>670</v>
      </c>
      <c r="I80" s="64"/>
      <c r="P80" s="76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</row>
    <row r="81" spans="1:89" s="67" customFormat="1" ht="15.75" x14ac:dyDescent="0.25">
      <c r="A81" s="76"/>
      <c r="B81" s="71" t="s">
        <v>671</v>
      </c>
      <c r="I81" s="64"/>
      <c r="P81" s="76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</row>
    <row r="82" spans="1:89" s="67" customFormat="1" ht="15.75" x14ac:dyDescent="0.25">
      <c r="A82" s="76"/>
      <c r="B82" s="71" t="s">
        <v>672</v>
      </c>
      <c r="I82" s="64"/>
      <c r="P82" s="76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</row>
    <row r="83" spans="1:89" s="67" customFormat="1" ht="15.75" x14ac:dyDescent="0.25">
      <c r="A83" s="76"/>
      <c r="B83" s="75" t="s">
        <v>673</v>
      </c>
      <c r="I83" s="64"/>
      <c r="P83" s="7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</row>
    <row r="84" spans="1:89" s="67" customFormat="1" ht="15.75" x14ac:dyDescent="0.25">
      <c r="A84" s="77"/>
      <c r="B84" s="82" t="s">
        <v>674</v>
      </c>
      <c r="C84" s="64"/>
      <c r="I84" s="64"/>
      <c r="P84" s="7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</row>
    <row r="85" spans="1:89" s="67" customFormat="1" ht="18" customHeight="1" x14ac:dyDescent="0.25">
      <c r="A85" s="76"/>
      <c r="B85" s="75"/>
      <c r="I85" s="64"/>
      <c r="P85" s="76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</row>
    <row r="86" spans="1:89" s="67" customFormat="1" ht="12.75" customHeight="1" x14ac:dyDescent="0.25">
      <c r="A86" s="76"/>
      <c r="B86" s="75"/>
      <c r="I86" s="64"/>
      <c r="P86" s="76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</row>
    <row r="87" spans="1:89" s="67" customFormat="1" ht="15.75" x14ac:dyDescent="0.25">
      <c r="A87" s="76"/>
      <c r="B87" s="74" t="s">
        <v>583</v>
      </c>
      <c r="I87" s="64"/>
      <c r="P87" s="76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</row>
    <row r="88" spans="1:89" s="67" customFormat="1" x14ac:dyDescent="0.25">
      <c r="A88" s="76"/>
      <c r="I88" s="64"/>
      <c r="P88" s="76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</row>
    <row r="89" spans="1:89" s="67" customFormat="1" ht="15.75" x14ac:dyDescent="0.25">
      <c r="A89" s="76"/>
      <c r="B89" s="71" t="s">
        <v>584</v>
      </c>
      <c r="I89" s="64"/>
      <c r="P89" s="76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</row>
    <row r="90" spans="1:89" s="67" customFormat="1" ht="15.75" x14ac:dyDescent="0.25">
      <c r="A90" s="76"/>
      <c r="B90" s="71" t="s">
        <v>675</v>
      </c>
      <c r="I90" s="64"/>
      <c r="P90" s="7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</row>
    <row r="91" spans="1:89" s="64" customFormat="1" ht="15.75" x14ac:dyDescent="0.25">
      <c r="A91" s="77"/>
      <c r="B91" s="78" t="s">
        <v>676</v>
      </c>
      <c r="P91" s="77"/>
    </row>
    <row r="92" spans="1:89" s="67" customFormat="1" ht="15.75" x14ac:dyDescent="0.25">
      <c r="A92" s="76"/>
      <c r="B92" s="71" t="s">
        <v>630</v>
      </c>
      <c r="I92" s="64"/>
      <c r="P92" s="7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</row>
    <row r="93" spans="1:89" s="67" customFormat="1" x14ac:dyDescent="0.25">
      <c r="A93" s="76"/>
      <c r="I93" s="64"/>
      <c r="P93" s="76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</row>
    <row r="94" spans="1:89" s="67" customFormat="1" ht="15.75" x14ac:dyDescent="0.25">
      <c r="A94" s="76"/>
      <c r="B94" s="74" t="s">
        <v>585</v>
      </c>
      <c r="I94" s="64"/>
      <c r="P94" s="76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</row>
    <row r="95" spans="1:89" s="67" customFormat="1" x14ac:dyDescent="0.25">
      <c r="A95" s="76"/>
      <c r="I95" s="64"/>
      <c r="P95" s="76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</row>
    <row r="96" spans="1:89" s="67" customFormat="1" ht="15.75" x14ac:dyDescent="0.25">
      <c r="A96" s="76"/>
      <c r="B96" s="71" t="s">
        <v>586</v>
      </c>
      <c r="I96" s="64"/>
      <c r="P96" s="76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</row>
    <row r="97" spans="1:89" s="67" customFormat="1" ht="15.75" x14ac:dyDescent="0.25">
      <c r="A97" s="76"/>
      <c r="B97" s="71" t="s">
        <v>587</v>
      </c>
      <c r="I97" s="64"/>
      <c r="P97" s="76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</row>
    <row r="98" spans="1:89" s="67" customFormat="1" ht="15.75" x14ac:dyDescent="0.25">
      <c r="A98" s="76"/>
      <c r="B98" s="75" t="s">
        <v>588</v>
      </c>
      <c r="I98" s="64"/>
      <c r="P98" s="76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</row>
    <row r="99" spans="1:89" s="67" customFormat="1" ht="15.75" x14ac:dyDescent="0.25">
      <c r="A99" s="76"/>
      <c r="B99" s="71" t="s">
        <v>677</v>
      </c>
      <c r="I99" s="64"/>
      <c r="P99" s="76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</row>
    <row r="100" spans="1:89" s="67" customFormat="1" x14ac:dyDescent="0.25">
      <c r="A100" s="76"/>
      <c r="I100" s="64"/>
      <c r="P100" s="76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</row>
    <row r="101" spans="1:89" s="67" customFormat="1" ht="15.75" x14ac:dyDescent="0.25">
      <c r="A101" s="76"/>
      <c r="B101" s="74" t="s">
        <v>590</v>
      </c>
      <c r="I101" s="64"/>
      <c r="P101" s="76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</row>
    <row r="102" spans="1:89" s="67" customFormat="1" x14ac:dyDescent="0.25">
      <c r="A102" s="76"/>
      <c r="I102" s="64"/>
      <c r="P102" s="76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</row>
    <row r="103" spans="1:89" s="67" customFormat="1" ht="15.75" x14ac:dyDescent="0.25">
      <c r="A103" s="76"/>
      <c r="B103" s="71" t="s">
        <v>591</v>
      </c>
      <c r="I103" s="64"/>
      <c r="P103" s="76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</row>
    <row r="104" spans="1:89" s="67" customFormat="1" ht="15.75" x14ac:dyDescent="0.25">
      <c r="A104" s="76"/>
      <c r="B104" s="75" t="s">
        <v>656</v>
      </c>
      <c r="I104" s="64"/>
      <c r="P104" s="76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</row>
    <row r="105" spans="1:89" s="67" customFormat="1" ht="15.75" x14ac:dyDescent="0.25">
      <c r="A105" s="76"/>
      <c r="B105" s="71" t="s">
        <v>600</v>
      </c>
      <c r="I105" s="64"/>
      <c r="P105" s="76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</row>
    <row r="106" spans="1:89" s="67" customFormat="1" ht="15.75" x14ac:dyDescent="0.25">
      <c r="A106" s="76"/>
      <c r="B106" s="75" t="s">
        <v>658</v>
      </c>
      <c r="I106" s="64"/>
      <c r="P106" s="76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</row>
    <row r="107" spans="1:89" s="67" customFormat="1" x14ac:dyDescent="0.25">
      <c r="A107" s="76"/>
      <c r="B107" s="85" t="s">
        <v>678</v>
      </c>
      <c r="I107" s="64"/>
      <c r="P107" s="76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</row>
    <row r="108" spans="1:89" s="67" customFormat="1" x14ac:dyDescent="0.25">
      <c r="A108" s="76"/>
      <c r="I108" s="64"/>
      <c r="P108" s="76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</row>
    <row r="109" spans="1:89" x14ac:dyDescent="0.25">
      <c r="B109" s="56"/>
      <c r="I109" s="4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</sheetData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K115"/>
  <sheetViews>
    <sheetView topLeftCell="A67" workbookViewId="0">
      <selection activeCell="C86" sqref="C86"/>
    </sheetView>
  </sheetViews>
  <sheetFormatPr defaultRowHeight="15" x14ac:dyDescent="0.25"/>
  <cols>
    <col min="1" max="1" width="4.140625" style="3" customWidth="1"/>
    <col min="2" max="2" width="38.5703125" customWidth="1"/>
    <col min="3" max="3" width="19" customWidth="1"/>
    <col min="4" max="4" width="17.140625" customWidth="1"/>
    <col min="5" max="5" width="15.140625" customWidth="1"/>
    <col min="6" max="7" width="14.28515625" customWidth="1"/>
    <col min="8" max="8" width="11.7109375" customWidth="1"/>
    <col min="9" max="9" width="13.5703125" customWidth="1"/>
    <col min="10" max="10" width="17.140625" customWidth="1"/>
    <col min="11" max="12" width="17.42578125" customWidth="1"/>
    <col min="13" max="13" width="10.7109375" customWidth="1"/>
  </cols>
  <sheetData>
    <row r="1" spans="1:13" ht="17.25" x14ac:dyDescent="0.3">
      <c r="B1" s="84" t="s">
        <v>694</v>
      </c>
      <c r="C1" s="84"/>
      <c r="D1" s="84"/>
      <c r="I1" s="2"/>
      <c r="J1" s="2"/>
      <c r="K1" s="2"/>
      <c r="L1" s="2"/>
    </row>
    <row r="3" spans="1:13" ht="45" x14ac:dyDescent="0.25">
      <c r="A3" s="30" t="s">
        <v>0</v>
      </c>
      <c r="B3" s="6" t="s">
        <v>1</v>
      </c>
      <c r="C3" s="7" t="s">
        <v>2</v>
      </c>
      <c r="D3" s="7" t="s">
        <v>459</v>
      </c>
      <c r="E3" s="7" t="s">
        <v>458</v>
      </c>
      <c r="F3" s="7" t="s">
        <v>5</v>
      </c>
      <c r="G3" s="7" t="s">
        <v>232</v>
      </c>
      <c r="H3" s="6" t="s">
        <v>7</v>
      </c>
      <c r="I3" s="8" t="s">
        <v>8</v>
      </c>
      <c r="J3" s="6" t="s">
        <v>10</v>
      </c>
      <c r="K3" s="6" t="s">
        <v>12</v>
      </c>
      <c r="L3" s="6" t="s">
        <v>13</v>
      </c>
      <c r="M3" s="6" t="s">
        <v>14</v>
      </c>
    </row>
    <row r="4" spans="1:13" s="4" customFormat="1" x14ac:dyDescent="0.25">
      <c r="A4" s="14">
        <v>1</v>
      </c>
      <c r="B4" s="10" t="s">
        <v>457</v>
      </c>
      <c r="C4" s="11" t="s">
        <v>433</v>
      </c>
      <c r="D4" s="12">
        <v>1</v>
      </c>
      <c r="E4" s="12"/>
      <c r="F4" s="12"/>
      <c r="G4" s="12"/>
      <c r="H4" s="12"/>
      <c r="I4" s="13">
        <v>30.3</v>
      </c>
      <c r="J4" s="12">
        <v>30.3</v>
      </c>
      <c r="K4" s="12"/>
      <c r="L4" s="12"/>
      <c r="M4" s="12"/>
    </row>
    <row r="5" spans="1:13" s="4" customFormat="1" x14ac:dyDescent="0.25">
      <c r="A5" s="14">
        <v>2</v>
      </c>
      <c r="B5" s="15" t="s">
        <v>460</v>
      </c>
      <c r="C5" s="11" t="s">
        <v>422</v>
      </c>
      <c r="D5" s="12"/>
      <c r="E5" s="12"/>
      <c r="F5" s="12"/>
      <c r="G5" s="12">
        <v>1</v>
      </c>
      <c r="H5" s="12"/>
      <c r="I5" s="13">
        <v>9.4</v>
      </c>
      <c r="J5" s="12">
        <v>9.4</v>
      </c>
      <c r="K5" s="12"/>
      <c r="L5" s="12"/>
      <c r="M5" s="12"/>
    </row>
    <row r="6" spans="1:13" s="4" customFormat="1" x14ac:dyDescent="0.25">
      <c r="A6" s="14">
        <v>3</v>
      </c>
      <c r="B6" s="15" t="s">
        <v>460</v>
      </c>
      <c r="C6" s="11" t="s">
        <v>423</v>
      </c>
      <c r="D6" s="12"/>
      <c r="E6" s="12"/>
      <c r="F6" s="12"/>
      <c r="G6" s="12">
        <v>1</v>
      </c>
      <c r="H6" s="12"/>
      <c r="I6" s="13">
        <v>9.6</v>
      </c>
      <c r="J6" s="12">
        <v>9.6</v>
      </c>
      <c r="K6" s="12"/>
      <c r="L6" s="12"/>
      <c r="M6" s="12"/>
    </row>
    <row r="7" spans="1:13" s="4" customFormat="1" x14ac:dyDescent="0.25">
      <c r="A7" s="14">
        <v>4</v>
      </c>
      <c r="B7" s="15" t="s">
        <v>460</v>
      </c>
      <c r="C7" s="11" t="s">
        <v>424</v>
      </c>
      <c r="D7" s="12"/>
      <c r="E7" s="12"/>
      <c r="F7" s="12"/>
      <c r="G7" s="12">
        <v>1</v>
      </c>
      <c r="H7" s="12"/>
      <c r="I7" s="13">
        <v>9.1</v>
      </c>
      <c r="J7" s="12">
        <v>9.1</v>
      </c>
      <c r="K7" s="12"/>
      <c r="L7" s="12"/>
      <c r="M7" s="12"/>
    </row>
    <row r="8" spans="1:13" s="4" customFormat="1" x14ac:dyDescent="0.25">
      <c r="A8" s="14">
        <v>5</v>
      </c>
      <c r="B8" s="15" t="s">
        <v>462</v>
      </c>
      <c r="C8" s="11" t="s">
        <v>425</v>
      </c>
      <c r="D8" s="12"/>
      <c r="E8" s="12"/>
      <c r="F8" s="12"/>
      <c r="G8" s="12">
        <v>1</v>
      </c>
      <c r="H8" s="12"/>
      <c r="I8" s="13">
        <v>4.3</v>
      </c>
      <c r="J8" s="12">
        <v>4.3</v>
      </c>
      <c r="K8" s="12"/>
      <c r="L8" s="12"/>
      <c r="M8" s="12"/>
    </row>
    <row r="9" spans="1:13" s="4" customFormat="1" x14ac:dyDescent="0.25">
      <c r="A9" s="14">
        <v>6</v>
      </c>
      <c r="B9" s="15" t="s">
        <v>462</v>
      </c>
      <c r="C9" s="11" t="s">
        <v>426</v>
      </c>
      <c r="D9" s="12"/>
      <c r="E9" s="12"/>
      <c r="F9" s="12"/>
      <c r="G9" s="12">
        <v>1</v>
      </c>
      <c r="H9" s="12"/>
      <c r="I9" s="13">
        <v>5.3</v>
      </c>
      <c r="J9" s="12">
        <v>5.3</v>
      </c>
      <c r="K9" s="12"/>
      <c r="L9" s="12"/>
      <c r="M9" s="12"/>
    </row>
    <row r="10" spans="1:13" s="4" customFormat="1" x14ac:dyDescent="0.25">
      <c r="A10" s="14">
        <v>7</v>
      </c>
      <c r="B10" s="12" t="s">
        <v>35</v>
      </c>
      <c r="C10" s="11" t="s">
        <v>434</v>
      </c>
      <c r="D10" s="12">
        <v>1</v>
      </c>
      <c r="E10" s="12"/>
      <c r="F10" s="12"/>
      <c r="G10" s="12"/>
      <c r="H10" s="12"/>
      <c r="I10" s="13">
        <v>4.7</v>
      </c>
      <c r="J10" s="12">
        <v>4.7</v>
      </c>
      <c r="K10" s="12"/>
      <c r="L10" s="12"/>
      <c r="M10" s="12"/>
    </row>
    <row r="11" spans="1:13" s="4" customFormat="1" x14ac:dyDescent="0.25">
      <c r="A11" s="14">
        <v>8</v>
      </c>
      <c r="B11" s="15" t="s">
        <v>462</v>
      </c>
      <c r="C11" s="11" t="s">
        <v>427</v>
      </c>
      <c r="D11" s="12"/>
      <c r="E11" s="12"/>
      <c r="F11" s="12"/>
      <c r="G11" s="12">
        <v>1</v>
      </c>
      <c r="H11" s="12"/>
      <c r="I11" s="13">
        <v>5.2</v>
      </c>
      <c r="J11" s="12">
        <v>5.2</v>
      </c>
      <c r="K11" s="12"/>
      <c r="L11" s="12"/>
      <c r="M11" s="12"/>
    </row>
    <row r="12" spans="1:13" s="4" customFormat="1" x14ac:dyDescent="0.25">
      <c r="A12" s="14">
        <v>9</v>
      </c>
      <c r="B12" s="15" t="s">
        <v>461</v>
      </c>
      <c r="C12" s="11" t="s">
        <v>428</v>
      </c>
      <c r="D12" s="12"/>
      <c r="E12" s="12"/>
      <c r="F12" s="12"/>
      <c r="G12" s="12">
        <v>1</v>
      </c>
      <c r="H12" s="12"/>
      <c r="I12" s="13">
        <v>19.2</v>
      </c>
      <c r="J12" s="12">
        <v>19.2</v>
      </c>
      <c r="K12" s="12"/>
      <c r="L12" s="12"/>
      <c r="M12" s="12"/>
    </row>
    <row r="13" spans="1:13" s="4" customFormat="1" x14ac:dyDescent="0.25">
      <c r="A13" s="14">
        <v>10</v>
      </c>
      <c r="B13" s="12" t="s">
        <v>463</v>
      </c>
      <c r="C13" s="11" t="s">
        <v>446</v>
      </c>
      <c r="D13" s="12"/>
      <c r="E13" s="12"/>
      <c r="F13" s="12">
        <v>1</v>
      </c>
      <c r="G13" s="12"/>
      <c r="H13" s="12"/>
      <c r="I13" s="13">
        <v>7.2</v>
      </c>
      <c r="J13" s="12">
        <v>7.2</v>
      </c>
      <c r="K13" s="12"/>
      <c r="L13" s="12"/>
      <c r="M13" s="12"/>
    </row>
    <row r="14" spans="1:13" s="4" customFormat="1" x14ac:dyDescent="0.25">
      <c r="A14" s="14">
        <v>11</v>
      </c>
      <c r="B14" s="12" t="s">
        <v>35</v>
      </c>
      <c r="C14" s="11" t="s">
        <v>435</v>
      </c>
      <c r="D14" s="12">
        <v>1</v>
      </c>
      <c r="E14" s="12"/>
      <c r="F14" s="12"/>
      <c r="G14" s="12"/>
      <c r="H14" s="12"/>
      <c r="I14" s="13">
        <v>12.5</v>
      </c>
      <c r="J14" s="12">
        <v>12.5</v>
      </c>
      <c r="K14" s="12"/>
      <c r="L14" s="12"/>
      <c r="M14" s="12"/>
    </row>
    <row r="15" spans="1:13" s="4" customFormat="1" x14ac:dyDescent="0.25">
      <c r="A15" s="14">
        <v>12</v>
      </c>
      <c r="B15" s="12" t="s">
        <v>464</v>
      </c>
      <c r="C15" s="11" t="s">
        <v>447</v>
      </c>
      <c r="D15" s="12"/>
      <c r="E15" s="12"/>
      <c r="F15" s="12"/>
      <c r="G15" s="12"/>
      <c r="H15" s="12">
        <v>1</v>
      </c>
      <c r="I15" s="13">
        <v>4.5</v>
      </c>
      <c r="J15" s="12">
        <v>4.5</v>
      </c>
      <c r="K15" s="12">
        <v>1</v>
      </c>
      <c r="L15" s="12"/>
      <c r="M15" s="12">
        <v>2</v>
      </c>
    </row>
    <row r="16" spans="1:13" s="4" customFormat="1" x14ac:dyDescent="0.25">
      <c r="A16" s="14">
        <v>13</v>
      </c>
      <c r="B16" s="12" t="s">
        <v>465</v>
      </c>
      <c r="C16" s="11" t="s">
        <v>448</v>
      </c>
      <c r="D16" s="12"/>
      <c r="E16" s="12"/>
      <c r="F16" s="12"/>
      <c r="G16" s="12"/>
      <c r="H16" s="12">
        <v>1</v>
      </c>
      <c r="I16" s="13">
        <v>3.4</v>
      </c>
      <c r="J16" s="12">
        <v>3.4</v>
      </c>
      <c r="K16" s="12">
        <v>1</v>
      </c>
      <c r="L16" s="12"/>
      <c r="M16" s="12">
        <v>1</v>
      </c>
    </row>
    <row r="17" spans="1:13" s="4" customFormat="1" x14ac:dyDescent="0.25">
      <c r="A17" s="14">
        <v>14</v>
      </c>
      <c r="B17" s="12" t="s">
        <v>466</v>
      </c>
      <c r="C17" s="11" t="s">
        <v>449</v>
      </c>
      <c r="D17" s="12"/>
      <c r="E17" s="12"/>
      <c r="F17" s="12"/>
      <c r="G17" s="12">
        <v>1</v>
      </c>
      <c r="H17" s="12"/>
      <c r="I17" s="13">
        <v>7.6</v>
      </c>
      <c r="J17" s="12">
        <v>7.6</v>
      </c>
      <c r="K17" s="12">
        <v>1</v>
      </c>
      <c r="L17" s="12"/>
      <c r="M17" s="12"/>
    </row>
    <row r="18" spans="1:13" s="4" customFormat="1" x14ac:dyDescent="0.25">
      <c r="A18" s="14">
        <v>15</v>
      </c>
      <c r="B18" s="12" t="s">
        <v>467</v>
      </c>
      <c r="C18" s="11" t="s">
        <v>436</v>
      </c>
      <c r="D18" s="12"/>
      <c r="E18" s="12"/>
      <c r="F18" s="12"/>
      <c r="G18" s="12"/>
      <c r="H18" s="12">
        <v>1</v>
      </c>
      <c r="I18" s="13">
        <v>5.0999999999999996</v>
      </c>
      <c r="J18" s="12">
        <v>5.0999999999999996</v>
      </c>
      <c r="K18" s="12">
        <v>1</v>
      </c>
      <c r="L18" s="12"/>
      <c r="M18" s="12">
        <v>2</v>
      </c>
    </row>
    <row r="19" spans="1:13" s="4" customFormat="1" x14ac:dyDescent="0.25">
      <c r="A19" s="14">
        <v>16</v>
      </c>
      <c r="B19" s="12" t="s">
        <v>286</v>
      </c>
      <c r="C19" s="11" t="s">
        <v>437</v>
      </c>
      <c r="D19" s="12"/>
      <c r="E19" s="12"/>
      <c r="F19" s="12"/>
      <c r="G19" s="12">
        <v>1</v>
      </c>
      <c r="H19" s="12"/>
      <c r="I19" s="23">
        <v>14.1</v>
      </c>
      <c r="J19" s="12">
        <v>14.1</v>
      </c>
      <c r="K19" s="12"/>
      <c r="L19" s="12"/>
      <c r="M19" s="12"/>
    </row>
    <row r="20" spans="1:13" s="4" customFormat="1" x14ac:dyDescent="0.25">
      <c r="A20" s="14">
        <v>17</v>
      </c>
      <c r="B20" s="12" t="s">
        <v>468</v>
      </c>
      <c r="C20" s="11" t="s">
        <v>439</v>
      </c>
      <c r="D20" s="12"/>
      <c r="E20" s="12"/>
      <c r="F20" s="12">
        <v>1</v>
      </c>
      <c r="G20" s="12"/>
      <c r="H20" s="12"/>
      <c r="I20" s="23">
        <v>4.2</v>
      </c>
      <c r="J20" s="12">
        <v>4.2</v>
      </c>
      <c r="K20" s="12">
        <v>2</v>
      </c>
      <c r="L20" s="12"/>
      <c r="M20" s="12"/>
    </row>
    <row r="21" spans="1:13" s="4" customFormat="1" x14ac:dyDescent="0.25">
      <c r="A21" s="14">
        <v>18</v>
      </c>
      <c r="B21" s="12" t="s">
        <v>469</v>
      </c>
      <c r="C21" s="11" t="s">
        <v>438</v>
      </c>
      <c r="D21" s="12"/>
      <c r="E21" s="12"/>
      <c r="F21" s="12">
        <v>1</v>
      </c>
      <c r="G21" s="12"/>
      <c r="H21" s="12"/>
      <c r="I21" s="23">
        <v>3</v>
      </c>
      <c r="J21" s="12">
        <v>3</v>
      </c>
      <c r="K21" s="12"/>
      <c r="L21" s="12"/>
      <c r="M21" s="12"/>
    </row>
    <row r="22" spans="1:13" s="4" customFormat="1" x14ac:dyDescent="0.25">
      <c r="A22" s="20">
        <v>19</v>
      </c>
      <c r="B22" s="18" t="s">
        <v>470</v>
      </c>
      <c r="C22" s="62" t="s">
        <v>440</v>
      </c>
      <c r="D22" s="18"/>
      <c r="E22" s="18">
        <v>1</v>
      </c>
      <c r="F22" s="18"/>
      <c r="G22" s="18"/>
      <c r="H22" s="18"/>
      <c r="I22" s="22">
        <v>12.4</v>
      </c>
      <c r="J22" s="18">
        <v>12.4</v>
      </c>
      <c r="K22" s="18">
        <v>1</v>
      </c>
      <c r="L22" s="18"/>
      <c r="M22" s="18"/>
    </row>
    <row r="23" spans="1:13" s="4" customFormat="1" x14ac:dyDescent="0.25">
      <c r="A23" s="20">
        <v>20</v>
      </c>
      <c r="B23" s="18" t="s">
        <v>35</v>
      </c>
      <c r="C23" s="62" t="s">
        <v>441</v>
      </c>
      <c r="D23" s="18">
        <v>1</v>
      </c>
      <c r="E23" s="18"/>
      <c r="F23" s="18"/>
      <c r="G23" s="18"/>
      <c r="H23" s="18"/>
      <c r="I23" s="22">
        <v>19.600000000000001</v>
      </c>
      <c r="J23" s="18">
        <v>19.600000000000001</v>
      </c>
      <c r="K23" s="18"/>
      <c r="L23" s="18"/>
      <c r="M23" s="18"/>
    </row>
    <row r="24" spans="1:13" s="4" customFormat="1" x14ac:dyDescent="0.25">
      <c r="A24" s="20">
        <v>21</v>
      </c>
      <c r="B24" s="18" t="s">
        <v>471</v>
      </c>
      <c r="C24" s="62" t="s">
        <v>450</v>
      </c>
      <c r="D24" s="18"/>
      <c r="E24" s="18">
        <v>1</v>
      </c>
      <c r="F24" s="18"/>
      <c r="G24" s="18"/>
      <c r="H24" s="18"/>
      <c r="I24" s="22">
        <v>21.7</v>
      </c>
      <c r="J24" s="18">
        <v>21.7</v>
      </c>
      <c r="K24" s="18">
        <v>1</v>
      </c>
      <c r="L24" s="18"/>
      <c r="M24" s="18"/>
    </row>
    <row r="25" spans="1:13" s="4" customFormat="1" x14ac:dyDescent="0.25">
      <c r="A25" s="20">
        <v>22</v>
      </c>
      <c r="B25" s="18" t="s">
        <v>472</v>
      </c>
      <c r="C25" s="62" t="s">
        <v>451</v>
      </c>
      <c r="D25" s="18"/>
      <c r="E25" s="18"/>
      <c r="F25" s="18"/>
      <c r="G25" s="18"/>
      <c r="H25" s="18">
        <v>1</v>
      </c>
      <c r="I25" s="22">
        <v>2.6</v>
      </c>
      <c r="J25" s="18">
        <v>2.6</v>
      </c>
      <c r="K25" s="18">
        <v>1</v>
      </c>
      <c r="L25" s="18">
        <v>1</v>
      </c>
      <c r="M25" s="18">
        <v>1</v>
      </c>
    </row>
    <row r="26" spans="1:13" s="4" customFormat="1" x14ac:dyDescent="0.25">
      <c r="A26" s="20">
        <v>23</v>
      </c>
      <c r="B26" s="18" t="s">
        <v>472</v>
      </c>
      <c r="C26" s="62" t="s">
        <v>452</v>
      </c>
      <c r="D26" s="18"/>
      <c r="E26" s="18"/>
      <c r="F26" s="18"/>
      <c r="G26" s="18"/>
      <c r="H26" s="18">
        <v>1</v>
      </c>
      <c r="I26" s="22">
        <v>2.5</v>
      </c>
      <c r="J26" s="18">
        <v>2.5</v>
      </c>
      <c r="K26" s="18">
        <v>1</v>
      </c>
      <c r="L26" s="18">
        <v>1</v>
      </c>
      <c r="M26" s="18">
        <v>1</v>
      </c>
    </row>
    <row r="27" spans="1:13" s="4" customFormat="1" x14ac:dyDescent="0.25">
      <c r="A27" s="20">
        <v>24</v>
      </c>
      <c r="B27" s="18" t="s">
        <v>473</v>
      </c>
      <c r="C27" s="62" t="s">
        <v>453</v>
      </c>
      <c r="D27" s="18"/>
      <c r="E27" s="18">
        <v>1</v>
      </c>
      <c r="F27" s="18"/>
      <c r="G27" s="18"/>
      <c r="H27" s="18"/>
      <c r="I27" s="22">
        <v>18.899999999999999</v>
      </c>
      <c r="J27" s="18">
        <v>18.899999999999999</v>
      </c>
      <c r="K27" s="18">
        <v>1</v>
      </c>
      <c r="L27" s="18"/>
      <c r="M27" s="18"/>
    </row>
    <row r="28" spans="1:13" s="4" customFormat="1" x14ac:dyDescent="0.25">
      <c r="A28" s="20">
        <v>25</v>
      </c>
      <c r="B28" s="18" t="s">
        <v>474</v>
      </c>
      <c r="C28" s="62" t="s">
        <v>429</v>
      </c>
      <c r="D28" s="18"/>
      <c r="E28" s="18">
        <v>1</v>
      </c>
      <c r="F28" s="18"/>
      <c r="G28" s="18"/>
      <c r="H28" s="18"/>
      <c r="I28" s="22">
        <v>8.6</v>
      </c>
      <c r="J28" s="18">
        <v>8.6</v>
      </c>
      <c r="K28" s="18">
        <v>2</v>
      </c>
      <c r="L28" s="18"/>
      <c r="M28" s="18"/>
    </row>
    <row r="29" spans="1:13" s="4" customFormat="1" x14ac:dyDescent="0.25">
      <c r="A29" s="20">
        <v>26</v>
      </c>
      <c r="B29" s="18" t="s">
        <v>476</v>
      </c>
      <c r="C29" s="62" t="s">
        <v>430</v>
      </c>
      <c r="D29" s="18"/>
      <c r="E29" s="18">
        <v>1</v>
      </c>
      <c r="F29" s="18"/>
      <c r="G29" s="18"/>
      <c r="H29" s="18"/>
      <c r="I29" s="22">
        <v>8.6999999999999993</v>
      </c>
      <c r="J29" s="18">
        <v>8.6999999999999993</v>
      </c>
      <c r="K29" s="18"/>
      <c r="L29" s="18"/>
      <c r="M29" s="18"/>
    </row>
    <row r="30" spans="1:13" s="4" customFormat="1" x14ac:dyDescent="0.25">
      <c r="A30" s="20">
        <v>27</v>
      </c>
      <c r="B30" s="18" t="s">
        <v>477</v>
      </c>
      <c r="C30" s="62" t="s">
        <v>442</v>
      </c>
      <c r="D30" s="18"/>
      <c r="E30" s="18">
        <v>1</v>
      </c>
      <c r="F30" s="18"/>
      <c r="G30" s="18"/>
      <c r="H30" s="18"/>
      <c r="I30" s="22">
        <v>8.8000000000000007</v>
      </c>
      <c r="J30" s="18">
        <v>8.8000000000000007</v>
      </c>
      <c r="K30" s="18"/>
      <c r="L30" s="18"/>
      <c r="M30" s="18"/>
    </row>
    <row r="31" spans="1:13" s="4" customFormat="1" x14ac:dyDescent="0.25">
      <c r="A31" s="20">
        <v>28</v>
      </c>
      <c r="B31" s="18" t="s">
        <v>478</v>
      </c>
      <c r="C31" s="62" t="s">
        <v>454</v>
      </c>
      <c r="D31" s="18"/>
      <c r="E31" s="18">
        <v>1</v>
      </c>
      <c r="F31" s="18"/>
      <c r="G31" s="18"/>
      <c r="H31" s="18"/>
      <c r="I31" s="22">
        <v>19.899999999999999</v>
      </c>
      <c r="J31" s="18">
        <v>19.899999999999999</v>
      </c>
      <c r="K31" s="18">
        <v>2</v>
      </c>
      <c r="L31" s="18"/>
      <c r="M31" s="18"/>
    </row>
    <row r="32" spans="1:13" s="24" customFormat="1" x14ac:dyDescent="0.25">
      <c r="A32" s="20">
        <v>29</v>
      </c>
      <c r="B32" s="18" t="s">
        <v>479</v>
      </c>
      <c r="C32" s="62" t="s">
        <v>455</v>
      </c>
      <c r="D32" s="18"/>
      <c r="E32" s="18">
        <v>1</v>
      </c>
      <c r="F32" s="18"/>
      <c r="G32" s="18"/>
      <c r="H32" s="18"/>
      <c r="I32" s="22">
        <v>19.899999999999999</v>
      </c>
      <c r="J32" s="18">
        <v>19.899999999999999</v>
      </c>
      <c r="K32" s="18">
        <v>2</v>
      </c>
      <c r="L32" s="18"/>
      <c r="M32" s="18"/>
    </row>
    <row r="33" spans="1:13" s="4" customFormat="1" x14ac:dyDescent="0.25">
      <c r="A33" s="20">
        <v>30</v>
      </c>
      <c r="B33" s="18" t="s">
        <v>480</v>
      </c>
      <c r="C33" s="62" t="s">
        <v>456</v>
      </c>
      <c r="D33" s="18"/>
      <c r="E33" s="18">
        <v>1</v>
      </c>
      <c r="F33" s="18"/>
      <c r="G33" s="18"/>
      <c r="H33" s="18"/>
      <c r="I33" s="22">
        <v>12.7</v>
      </c>
      <c r="J33" s="18">
        <v>12.7</v>
      </c>
      <c r="K33" s="18">
        <v>1</v>
      </c>
      <c r="L33" s="18"/>
      <c r="M33" s="18"/>
    </row>
    <row r="34" spans="1:13" s="4" customFormat="1" x14ac:dyDescent="0.25">
      <c r="A34" s="20">
        <v>31</v>
      </c>
      <c r="B34" s="18" t="s">
        <v>481</v>
      </c>
      <c r="C34" s="62" t="s">
        <v>443</v>
      </c>
      <c r="D34" s="18">
        <v>1</v>
      </c>
      <c r="E34" s="18"/>
      <c r="F34" s="18"/>
      <c r="G34" s="18"/>
      <c r="H34" s="18"/>
      <c r="I34" s="22">
        <v>13.4</v>
      </c>
      <c r="J34" s="18">
        <v>13.4</v>
      </c>
      <c r="K34" s="18"/>
      <c r="L34" s="18"/>
      <c r="M34" s="18"/>
    </row>
    <row r="35" spans="1:13" s="4" customFormat="1" x14ac:dyDescent="0.25">
      <c r="A35" s="20">
        <v>32</v>
      </c>
      <c r="B35" s="18" t="s">
        <v>480</v>
      </c>
      <c r="C35" s="62" t="s">
        <v>444</v>
      </c>
      <c r="D35" s="18"/>
      <c r="E35" s="18">
        <v>1</v>
      </c>
      <c r="F35" s="18"/>
      <c r="G35" s="18"/>
      <c r="H35" s="18"/>
      <c r="I35" s="22">
        <v>12.3</v>
      </c>
      <c r="J35" s="18">
        <v>12.3</v>
      </c>
      <c r="K35" s="18">
        <v>1</v>
      </c>
      <c r="L35" s="18"/>
      <c r="M35" s="18"/>
    </row>
    <row r="36" spans="1:13" s="4" customFormat="1" x14ac:dyDescent="0.25">
      <c r="A36" s="14">
        <v>33</v>
      </c>
      <c r="B36" s="12" t="s">
        <v>482</v>
      </c>
      <c r="C36" s="11" t="s">
        <v>431</v>
      </c>
      <c r="D36" s="12"/>
      <c r="E36" s="12"/>
      <c r="F36" s="12"/>
      <c r="G36" s="12">
        <v>1</v>
      </c>
      <c r="H36" s="12"/>
      <c r="I36" s="23">
        <v>9.4</v>
      </c>
      <c r="J36" s="12">
        <v>9.4</v>
      </c>
      <c r="K36" s="12"/>
      <c r="L36" s="12"/>
      <c r="M36" s="12"/>
    </row>
    <row r="37" spans="1:13" s="4" customFormat="1" x14ac:dyDescent="0.25">
      <c r="A37" s="14">
        <v>34</v>
      </c>
      <c r="B37" s="15" t="s">
        <v>460</v>
      </c>
      <c r="C37" s="11" t="s">
        <v>432</v>
      </c>
      <c r="D37" s="12"/>
      <c r="E37" s="12"/>
      <c r="F37" s="12"/>
      <c r="G37" s="12">
        <v>1</v>
      </c>
      <c r="H37" s="12"/>
      <c r="I37" s="23">
        <v>14.8</v>
      </c>
      <c r="J37" s="12">
        <v>14.8</v>
      </c>
      <c r="K37" s="12"/>
      <c r="L37" s="12"/>
      <c r="M37" s="12"/>
    </row>
    <row r="38" spans="1:13" s="4" customFormat="1" x14ac:dyDescent="0.25">
      <c r="A38" s="14">
        <v>35</v>
      </c>
      <c r="B38" s="12" t="s">
        <v>483</v>
      </c>
      <c r="C38" s="11" t="s">
        <v>445</v>
      </c>
      <c r="D38" s="12"/>
      <c r="E38" s="12"/>
      <c r="F38" s="12">
        <v>1</v>
      </c>
      <c r="G38" s="12"/>
      <c r="H38" s="12"/>
      <c r="I38" s="23">
        <v>2.6</v>
      </c>
      <c r="J38" s="12">
        <v>2.6</v>
      </c>
      <c r="K38" s="12"/>
      <c r="L38" s="12"/>
      <c r="M38" s="12"/>
    </row>
    <row r="39" spans="1:13" s="4" customFormat="1" x14ac:dyDescent="0.25">
      <c r="A39" s="14">
        <v>36</v>
      </c>
      <c r="B39" s="12" t="s">
        <v>35</v>
      </c>
      <c r="C39" s="11" t="s">
        <v>484</v>
      </c>
      <c r="D39" s="12">
        <v>1</v>
      </c>
      <c r="E39" s="12"/>
      <c r="F39" s="12"/>
      <c r="G39" s="12"/>
      <c r="H39" s="12"/>
      <c r="I39" s="23">
        <v>15.2</v>
      </c>
      <c r="J39" s="12">
        <v>15.2</v>
      </c>
      <c r="K39" s="12"/>
      <c r="L39" s="12"/>
      <c r="M39" s="12"/>
    </row>
    <row r="40" spans="1:13" ht="15.75" x14ac:dyDescent="0.25">
      <c r="A40" s="28"/>
      <c r="B40" s="27" t="s">
        <v>230</v>
      </c>
      <c r="C40" s="11"/>
      <c r="D40" s="28">
        <v>10</v>
      </c>
      <c r="E40" s="28">
        <f>SUM(E4:E38)</f>
        <v>10</v>
      </c>
      <c r="F40" s="28">
        <f>SUM(F5:F38)</f>
        <v>4</v>
      </c>
      <c r="G40" s="28">
        <v>9</v>
      </c>
      <c r="H40" s="28">
        <f t="shared" ref="H40:K40" si="0">SUM(H4:H38)</f>
        <v>5</v>
      </c>
      <c r="I40" s="29">
        <f>SUM(I4:I39)</f>
        <v>382.69999999999987</v>
      </c>
      <c r="J40" s="28">
        <f>SUM(J4:J39)</f>
        <v>382.69999999999987</v>
      </c>
      <c r="K40" s="28">
        <f t="shared" si="0"/>
        <v>19</v>
      </c>
      <c r="L40" s="28">
        <v>9</v>
      </c>
      <c r="M40" s="28">
        <v>7</v>
      </c>
    </row>
    <row r="41" spans="1:13" x14ac:dyDescent="0.25">
      <c r="I41" s="33"/>
    </row>
    <row r="42" spans="1:13" x14ac:dyDescent="0.25">
      <c r="I42" s="33"/>
    </row>
    <row r="43" spans="1:13" ht="13.5" customHeight="1" x14ac:dyDescent="0.25"/>
    <row r="44" spans="1:13" x14ac:dyDescent="0.25">
      <c r="B44" s="7" t="s">
        <v>3</v>
      </c>
      <c r="C44" s="45">
        <v>95.7</v>
      </c>
      <c r="D44" s="33"/>
    </row>
    <row r="45" spans="1:13" x14ac:dyDescent="0.25">
      <c r="B45" s="7" t="s">
        <v>458</v>
      </c>
      <c r="C45" s="45">
        <v>143.9</v>
      </c>
      <c r="D45" s="33"/>
    </row>
    <row r="46" spans="1:13" x14ac:dyDescent="0.25">
      <c r="B46" s="7" t="s">
        <v>5</v>
      </c>
      <c r="C46" s="45">
        <v>17</v>
      </c>
      <c r="D46" s="33"/>
    </row>
    <row r="47" spans="1:13" x14ac:dyDescent="0.25">
      <c r="B47" s="7" t="s">
        <v>232</v>
      </c>
      <c r="C47" s="45">
        <v>108</v>
      </c>
      <c r="D47" s="33"/>
    </row>
    <row r="48" spans="1:13" x14ac:dyDescent="0.25">
      <c r="B48" s="6" t="s">
        <v>7</v>
      </c>
      <c r="C48" s="45">
        <v>18.100000000000001</v>
      </c>
      <c r="D48" s="34"/>
    </row>
    <row r="49" spans="1:5" ht="18.75" x14ac:dyDescent="0.3">
      <c r="C49" s="48">
        <f>SUM(C44:C48)</f>
        <v>382.70000000000005</v>
      </c>
      <c r="D49" s="31"/>
    </row>
    <row r="50" spans="1:5" ht="18.75" x14ac:dyDescent="0.3">
      <c r="C50" s="48"/>
      <c r="D50" s="31"/>
    </row>
    <row r="51" spans="1:5" x14ac:dyDescent="0.25">
      <c r="B51" s="38" t="s">
        <v>566</v>
      </c>
      <c r="C51" s="86">
        <v>5</v>
      </c>
      <c r="D51" s="31"/>
    </row>
    <row r="52" spans="1:5" x14ac:dyDescent="0.25">
      <c r="B52" s="38" t="s">
        <v>567</v>
      </c>
      <c r="C52" s="86">
        <v>19</v>
      </c>
      <c r="D52" s="31"/>
    </row>
    <row r="53" spans="1:5" x14ac:dyDescent="0.25">
      <c r="B53" s="38" t="s">
        <v>568</v>
      </c>
      <c r="C53" s="86">
        <v>19</v>
      </c>
      <c r="D53" s="31"/>
    </row>
    <row r="55" spans="1:5" x14ac:dyDescent="0.25">
      <c r="B55" s="33" t="s">
        <v>233</v>
      </c>
      <c r="C55" s="33" t="s">
        <v>234</v>
      </c>
      <c r="D55" s="33" t="s">
        <v>235</v>
      </c>
      <c r="E55" s="33" t="s">
        <v>236</v>
      </c>
    </row>
    <row r="56" spans="1:5" x14ac:dyDescent="0.25">
      <c r="A56" s="30">
        <v>1</v>
      </c>
      <c r="B56" s="30" t="s">
        <v>486</v>
      </c>
      <c r="C56" s="30" t="s">
        <v>487</v>
      </c>
      <c r="D56" s="30">
        <v>1</v>
      </c>
      <c r="E56" s="30">
        <v>1.66</v>
      </c>
    </row>
    <row r="57" spans="1:5" x14ac:dyDescent="0.25">
      <c r="A57" s="30">
        <v>2</v>
      </c>
      <c r="B57" s="30" t="s">
        <v>486</v>
      </c>
      <c r="C57" s="30" t="s">
        <v>488</v>
      </c>
      <c r="D57" s="30">
        <v>2</v>
      </c>
      <c r="E57" s="30">
        <v>3.69</v>
      </c>
    </row>
    <row r="58" spans="1:5" x14ac:dyDescent="0.25">
      <c r="A58" s="30">
        <v>3</v>
      </c>
      <c r="B58" s="30" t="s">
        <v>486</v>
      </c>
      <c r="C58" s="30" t="s">
        <v>489</v>
      </c>
      <c r="D58" s="30">
        <v>10</v>
      </c>
      <c r="E58" s="30">
        <v>24.6</v>
      </c>
    </row>
    <row r="59" spans="1:5" x14ac:dyDescent="0.25">
      <c r="A59" s="30">
        <v>4</v>
      </c>
      <c r="B59" s="30" t="s">
        <v>486</v>
      </c>
      <c r="C59" s="30" t="s">
        <v>490</v>
      </c>
      <c r="D59" s="30">
        <v>1</v>
      </c>
      <c r="E59" s="30">
        <v>4.0999999999999996</v>
      </c>
    </row>
    <row r="60" spans="1:5" x14ac:dyDescent="0.25">
      <c r="A60" s="30">
        <v>5</v>
      </c>
      <c r="B60" s="30" t="s">
        <v>486</v>
      </c>
      <c r="C60" s="30" t="s">
        <v>491</v>
      </c>
      <c r="D60" s="30">
        <v>1</v>
      </c>
      <c r="E60" s="30">
        <v>4.45</v>
      </c>
    </row>
    <row r="61" spans="1:5" x14ac:dyDescent="0.25">
      <c r="A61" s="30">
        <v>6</v>
      </c>
      <c r="B61" s="30" t="s">
        <v>486</v>
      </c>
      <c r="C61" s="30" t="s">
        <v>492</v>
      </c>
      <c r="D61" s="30">
        <v>1</v>
      </c>
      <c r="E61" s="30">
        <v>6.87</v>
      </c>
    </row>
    <row r="62" spans="1:5" x14ac:dyDescent="0.25">
      <c r="A62" s="30">
        <v>7</v>
      </c>
      <c r="B62" s="30" t="s">
        <v>486</v>
      </c>
      <c r="C62" s="30" t="s">
        <v>493</v>
      </c>
      <c r="D62" s="30">
        <v>1</v>
      </c>
      <c r="E62" s="30">
        <v>9.84</v>
      </c>
    </row>
    <row r="63" spans="1:5" x14ac:dyDescent="0.25">
      <c r="A63" s="30">
        <v>8</v>
      </c>
      <c r="B63" s="30" t="s">
        <v>486</v>
      </c>
      <c r="C63" s="30" t="s">
        <v>494</v>
      </c>
      <c r="D63" s="30">
        <v>1</v>
      </c>
      <c r="E63" s="30">
        <v>1.48</v>
      </c>
    </row>
    <row r="64" spans="1:5" x14ac:dyDescent="0.25">
      <c r="E64" s="33">
        <f>SUM(E56:E63)</f>
        <v>56.690000000000005</v>
      </c>
    </row>
    <row r="66" spans="1:89" x14ac:dyDescent="0.25">
      <c r="B66" s="35" t="s">
        <v>485</v>
      </c>
    </row>
    <row r="67" spans="1:89" x14ac:dyDescent="0.25">
      <c r="B67" s="35" t="s">
        <v>495</v>
      </c>
    </row>
    <row r="70" spans="1:89" x14ac:dyDescent="0.25">
      <c r="I70" s="4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4" customFormat="1" ht="15.75" x14ac:dyDescent="0.25">
      <c r="A71" s="77"/>
      <c r="B71" s="65" t="s">
        <v>612</v>
      </c>
      <c r="C71" s="66"/>
      <c r="D71" s="66"/>
      <c r="E71" s="66"/>
      <c r="F71" s="64"/>
      <c r="G71" s="64"/>
      <c r="H71" s="64"/>
      <c r="I71" s="64"/>
      <c r="J71" s="64"/>
      <c r="K71" s="64"/>
      <c r="P71" s="63"/>
    </row>
    <row r="72" spans="1:89" ht="15.75" x14ac:dyDescent="0.25">
      <c r="A72" s="76"/>
      <c r="B72" s="68"/>
      <c r="C72" s="67"/>
      <c r="D72" s="67"/>
      <c r="E72" s="67"/>
      <c r="F72" s="67"/>
      <c r="G72" s="67"/>
      <c r="H72" s="67"/>
      <c r="I72" s="64"/>
      <c r="J72" s="67"/>
      <c r="K72" s="67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5.75" x14ac:dyDescent="0.25">
      <c r="A73" s="76"/>
      <c r="B73" s="68"/>
      <c r="C73" s="67"/>
      <c r="D73" s="67"/>
      <c r="E73" s="67"/>
      <c r="F73" s="67"/>
      <c r="G73" s="67"/>
      <c r="H73" s="67"/>
      <c r="I73" s="64"/>
      <c r="J73" s="67"/>
      <c r="K73" s="67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5.75" x14ac:dyDescent="0.25">
      <c r="A74" s="76"/>
      <c r="B74" s="89" t="s">
        <v>571</v>
      </c>
      <c r="C74" s="90"/>
      <c r="D74" s="90"/>
      <c r="E74" s="67"/>
      <c r="F74" s="67"/>
      <c r="G74" s="67"/>
      <c r="H74" s="67"/>
      <c r="I74" s="64"/>
      <c r="J74" s="67"/>
      <c r="K74" s="67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5.75" customHeight="1" x14ac:dyDescent="0.25">
      <c r="A75" s="76"/>
      <c r="B75" s="46"/>
      <c r="C75" s="64"/>
      <c r="D75" s="64"/>
      <c r="E75" s="67"/>
      <c r="F75" s="67"/>
      <c r="G75" s="67"/>
      <c r="H75" s="67"/>
      <c r="I75" s="64"/>
      <c r="J75" s="67"/>
      <c r="K75" s="67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x14ac:dyDescent="0.25">
      <c r="A76" s="76"/>
      <c r="B76" s="67"/>
      <c r="C76" s="67"/>
      <c r="D76" s="67"/>
      <c r="E76" s="67"/>
      <c r="F76" s="67"/>
      <c r="G76" s="67"/>
      <c r="H76" s="67"/>
      <c r="I76" s="64"/>
      <c r="J76" s="67"/>
      <c r="K76" s="67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5.75" x14ac:dyDescent="0.25">
      <c r="A77" s="76"/>
      <c r="B77" s="74" t="s">
        <v>575</v>
      </c>
      <c r="C77" s="67"/>
      <c r="D77" s="67"/>
      <c r="E77" s="67"/>
      <c r="F77" s="67"/>
      <c r="G77" s="67"/>
      <c r="H77" s="67"/>
      <c r="I77" s="64"/>
      <c r="J77" s="67"/>
      <c r="K77" s="67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5">
      <c r="A78" s="76"/>
      <c r="B78" s="67"/>
      <c r="C78" s="67"/>
      <c r="D78" s="67"/>
      <c r="E78" s="67"/>
      <c r="F78" s="67"/>
      <c r="G78" s="67"/>
      <c r="H78" s="67"/>
      <c r="I78" s="64"/>
      <c r="J78" s="67"/>
      <c r="K78" s="67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5.75" x14ac:dyDescent="0.25">
      <c r="A79" s="76"/>
      <c r="B79" s="71" t="s">
        <v>690</v>
      </c>
      <c r="C79" s="67"/>
      <c r="D79" s="67"/>
      <c r="E79" s="67"/>
      <c r="F79" s="67"/>
      <c r="G79" s="67"/>
      <c r="H79" s="67"/>
      <c r="I79" s="64"/>
      <c r="J79" s="67"/>
      <c r="K79" s="67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5.75" x14ac:dyDescent="0.25">
      <c r="A80" s="76"/>
      <c r="B80" s="71" t="s">
        <v>576</v>
      </c>
      <c r="C80" s="67"/>
      <c r="D80" s="67"/>
      <c r="E80" s="67"/>
      <c r="F80" s="67"/>
      <c r="G80" s="67"/>
      <c r="H80" s="67"/>
      <c r="I80" s="64"/>
      <c r="J80" s="67"/>
      <c r="K80" s="67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5.75" x14ac:dyDescent="0.25">
      <c r="A81" s="76"/>
      <c r="B81" s="71" t="s">
        <v>689</v>
      </c>
      <c r="C81" s="67"/>
      <c r="D81" s="67"/>
      <c r="E81" s="67"/>
      <c r="F81" s="67"/>
      <c r="G81" s="67"/>
      <c r="H81" s="67"/>
      <c r="I81" s="64"/>
      <c r="J81" s="67"/>
      <c r="K81" s="67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5.75" x14ac:dyDescent="0.25">
      <c r="A82" s="76"/>
      <c r="B82" s="71" t="s">
        <v>679</v>
      </c>
      <c r="C82" s="67"/>
      <c r="D82" s="67"/>
      <c r="E82" s="67"/>
      <c r="F82" s="67"/>
      <c r="G82" s="67"/>
      <c r="H82" s="67"/>
      <c r="I82" s="64"/>
      <c r="J82" s="67"/>
      <c r="K82" s="67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5.75" x14ac:dyDescent="0.25">
      <c r="A83" s="76"/>
      <c r="B83" s="71" t="s">
        <v>680</v>
      </c>
      <c r="C83" s="67"/>
      <c r="D83" s="67"/>
      <c r="E83" s="67"/>
      <c r="F83" s="67"/>
      <c r="G83" s="67"/>
      <c r="H83" s="67"/>
      <c r="I83" s="64"/>
      <c r="J83" s="67"/>
      <c r="K83" s="67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5.75" x14ac:dyDescent="0.25">
      <c r="A84" s="76"/>
      <c r="B84" s="71" t="s">
        <v>669</v>
      </c>
      <c r="C84" s="67"/>
      <c r="D84" s="67"/>
      <c r="E84" s="67"/>
      <c r="F84" s="67"/>
      <c r="G84" s="67"/>
      <c r="H84" s="67"/>
      <c r="I84" s="64"/>
      <c r="J84" s="67"/>
      <c r="K84" s="67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5.75" x14ac:dyDescent="0.25">
      <c r="A85" s="76"/>
      <c r="B85" s="71" t="s">
        <v>670</v>
      </c>
      <c r="C85" s="67"/>
      <c r="D85" s="67"/>
      <c r="E85" s="67"/>
      <c r="F85" s="67"/>
      <c r="G85" s="67"/>
      <c r="H85" s="67"/>
      <c r="I85" s="64"/>
      <c r="J85" s="67"/>
      <c r="K85" s="67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5.75" x14ac:dyDescent="0.25">
      <c r="A86" s="76"/>
      <c r="B86" s="71" t="s">
        <v>671</v>
      </c>
      <c r="C86" s="67"/>
      <c r="D86" s="67"/>
      <c r="E86" s="67"/>
      <c r="F86" s="67"/>
      <c r="G86" s="67"/>
      <c r="H86" s="67"/>
      <c r="I86" s="64"/>
      <c r="J86" s="67"/>
      <c r="K86" s="67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5.75" x14ac:dyDescent="0.25">
      <c r="A87" s="76"/>
      <c r="B87" s="71" t="s">
        <v>672</v>
      </c>
      <c r="C87" s="67"/>
      <c r="D87" s="67"/>
      <c r="E87" s="67"/>
      <c r="F87" s="67"/>
      <c r="G87" s="67"/>
      <c r="H87" s="67"/>
      <c r="I87" s="64"/>
      <c r="J87" s="67"/>
      <c r="K87" s="67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5.75" x14ac:dyDescent="0.25">
      <c r="A88" s="76"/>
      <c r="B88" s="71" t="s">
        <v>681</v>
      </c>
      <c r="C88" s="67"/>
      <c r="D88" s="67"/>
      <c r="E88" s="67"/>
      <c r="F88" s="67"/>
      <c r="G88" s="67"/>
      <c r="H88" s="67"/>
      <c r="I88" s="64"/>
      <c r="J88" s="67"/>
      <c r="K88" s="67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5.75" x14ac:dyDescent="0.25">
      <c r="A89" s="76"/>
      <c r="B89" s="75" t="s">
        <v>682</v>
      </c>
      <c r="C89" s="67"/>
      <c r="D89" s="67"/>
      <c r="E89" s="67"/>
      <c r="F89" s="67"/>
      <c r="G89" s="67"/>
      <c r="H89" s="67"/>
      <c r="I89" s="64"/>
      <c r="J89" s="67"/>
      <c r="K89" s="67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5.75" x14ac:dyDescent="0.25">
      <c r="A90" s="76"/>
      <c r="B90" s="75"/>
      <c r="C90" s="67"/>
      <c r="D90" s="67"/>
      <c r="E90" s="67"/>
      <c r="F90" s="67"/>
      <c r="G90" s="67"/>
      <c r="H90" s="67"/>
      <c r="I90" s="64"/>
      <c r="J90" s="67"/>
      <c r="K90" s="67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5.75" x14ac:dyDescent="0.25">
      <c r="A91" s="76"/>
      <c r="B91" s="75"/>
      <c r="C91" s="67"/>
      <c r="D91" s="67"/>
      <c r="E91" s="67"/>
      <c r="F91" s="67"/>
      <c r="G91" s="67"/>
      <c r="H91" s="67"/>
      <c r="I91" s="64"/>
      <c r="J91" s="67"/>
      <c r="K91" s="67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5.75" x14ac:dyDescent="0.25">
      <c r="A92" s="76"/>
      <c r="B92" s="74" t="s">
        <v>583</v>
      </c>
      <c r="C92" s="67"/>
      <c r="D92" s="67"/>
      <c r="E92" s="67"/>
      <c r="F92" s="67"/>
      <c r="G92" s="67"/>
      <c r="H92" s="67"/>
      <c r="I92" s="64"/>
      <c r="J92" s="67"/>
      <c r="K92" s="67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x14ac:dyDescent="0.25">
      <c r="A93" s="76"/>
      <c r="B93" s="67"/>
      <c r="C93" s="67"/>
      <c r="D93" s="67"/>
      <c r="E93" s="67"/>
      <c r="F93" s="67"/>
      <c r="G93" s="67"/>
      <c r="H93" s="67"/>
      <c r="I93" s="64"/>
      <c r="J93" s="67"/>
      <c r="K93" s="67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5.75" x14ac:dyDescent="0.25">
      <c r="A94" s="76"/>
      <c r="B94" s="71" t="s">
        <v>584</v>
      </c>
      <c r="C94" s="67"/>
      <c r="D94" s="67"/>
      <c r="E94" s="67"/>
      <c r="F94" s="67"/>
      <c r="G94" s="67"/>
      <c r="H94" s="67"/>
      <c r="I94" s="64"/>
      <c r="J94" s="67"/>
      <c r="K94" s="67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5.75" x14ac:dyDescent="0.25">
      <c r="A95" s="76"/>
      <c r="B95" s="75" t="s">
        <v>596</v>
      </c>
      <c r="C95" s="67"/>
      <c r="D95" s="67"/>
      <c r="E95" s="67"/>
      <c r="F95" s="67"/>
      <c r="G95" s="67"/>
      <c r="H95" s="67"/>
      <c r="I95" s="64"/>
      <c r="J95" s="67"/>
      <c r="K95" s="67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5.75" x14ac:dyDescent="0.25">
      <c r="A96" s="76"/>
      <c r="B96" s="71" t="s">
        <v>683</v>
      </c>
      <c r="C96" s="67"/>
      <c r="D96" s="67"/>
      <c r="E96" s="67"/>
      <c r="F96" s="67"/>
      <c r="G96" s="67"/>
      <c r="H96" s="67"/>
      <c r="I96" s="64"/>
      <c r="J96" s="67"/>
      <c r="K96" s="67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5.75" x14ac:dyDescent="0.25">
      <c r="A97" s="76"/>
      <c r="B97" s="78" t="s">
        <v>623</v>
      </c>
      <c r="C97" s="64"/>
      <c r="D97" s="64"/>
      <c r="E97" s="67"/>
      <c r="F97" s="67"/>
      <c r="G97" s="67"/>
      <c r="H97" s="67"/>
      <c r="I97" s="64"/>
      <c r="J97" s="67"/>
      <c r="K97" s="67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5">
      <c r="A98" s="76"/>
      <c r="B98" s="67"/>
      <c r="C98" s="67"/>
      <c r="D98" s="67"/>
      <c r="E98" s="67"/>
      <c r="F98" s="67"/>
      <c r="G98" s="67"/>
      <c r="H98" s="67"/>
      <c r="I98" s="64"/>
      <c r="J98" s="67"/>
      <c r="K98" s="67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5.75" x14ac:dyDescent="0.25">
      <c r="A99" s="76"/>
      <c r="B99" s="74" t="s">
        <v>585</v>
      </c>
      <c r="C99" s="67"/>
      <c r="D99" s="67"/>
      <c r="E99" s="67"/>
      <c r="F99" s="67"/>
      <c r="G99" s="67"/>
      <c r="H99" s="67"/>
      <c r="I99" s="64"/>
      <c r="J99" s="67"/>
      <c r="K99" s="67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x14ac:dyDescent="0.25">
      <c r="A100" s="76"/>
      <c r="B100" s="67"/>
      <c r="C100" s="67"/>
      <c r="D100" s="67"/>
      <c r="E100" s="67"/>
      <c r="F100" s="67"/>
      <c r="G100" s="67"/>
      <c r="H100" s="67"/>
      <c r="I100" s="64"/>
      <c r="J100" s="67"/>
      <c r="K100" s="67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5.75" x14ac:dyDescent="0.25">
      <c r="A101" s="76"/>
      <c r="B101" s="71" t="s">
        <v>586</v>
      </c>
      <c r="C101" s="67"/>
      <c r="D101" s="67"/>
      <c r="E101" s="67"/>
      <c r="F101" s="67"/>
      <c r="G101" s="67"/>
      <c r="H101" s="67"/>
      <c r="I101" s="64"/>
      <c r="J101" s="67"/>
      <c r="K101" s="67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5.75" x14ac:dyDescent="0.25">
      <c r="A102" s="76"/>
      <c r="B102" s="71" t="s">
        <v>587</v>
      </c>
      <c r="C102" s="67"/>
      <c r="D102" s="67"/>
      <c r="E102" s="67"/>
      <c r="F102" s="67"/>
      <c r="G102" s="67"/>
      <c r="H102" s="67"/>
      <c r="I102" s="64"/>
      <c r="J102" s="67"/>
      <c r="K102" s="67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5.75" x14ac:dyDescent="0.25">
      <c r="A103" s="76"/>
      <c r="B103" s="75" t="s">
        <v>588</v>
      </c>
      <c r="C103" s="67"/>
      <c r="D103" s="67"/>
      <c r="E103" s="67"/>
      <c r="F103" s="67"/>
      <c r="G103" s="67"/>
      <c r="H103" s="67"/>
      <c r="I103" s="64"/>
      <c r="J103" s="67"/>
      <c r="K103" s="67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5.75" x14ac:dyDescent="0.25">
      <c r="A104" s="76"/>
      <c r="B104" s="75" t="s">
        <v>598</v>
      </c>
      <c r="C104" s="67"/>
      <c r="D104" s="67"/>
      <c r="E104" s="67"/>
      <c r="F104" s="67"/>
      <c r="G104" s="67"/>
      <c r="H104" s="67"/>
      <c r="I104" s="64"/>
      <c r="J104" s="67"/>
      <c r="K104" s="67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5.75" x14ac:dyDescent="0.25">
      <c r="A105" s="76"/>
      <c r="B105" s="71" t="s">
        <v>684</v>
      </c>
      <c r="C105" s="67"/>
      <c r="D105" s="67"/>
      <c r="E105" s="67"/>
      <c r="F105" s="67"/>
      <c r="G105" s="67"/>
      <c r="H105" s="67"/>
      <c r="I105" s="64"/>
      <c r="J105" s="67"/>
      <c r="K105" s="67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5.75" x14ac:dyDescent="0.25">
      <c r="A106" s="76"/>
      <c r="B106" s="71" t="s">
        <v>685</v>
      </c>
      <c r="C106" s="67"/>
      <c r="D106" s="67"/>
      <c r="E106" s="67"/>
      <c r="F106" s="67"/>
      <c r="G106" s="67"/>
      <c r="H106" s="67"/>
      <c r="I106" s="64"/>
      <c r="J106" s="67"/>
      <c r="K106" s="67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5.75" x14ac:dyDescent="0.25">
      <c r="A107" s="76"/>
      <c r="B107" s="71" t="s">
        <v>686</v>
      </c>
      <c r="C107" s="67"/>
      <c r="D107" s="67"/>
      <c r="E107" s="67"/>
      <c r="F107" s="67"/>
      <c r="G107" s="67"/>
      <c r="H107" s="67"/>
      <c r="I107" s="64"/>
      <c r="J107" s="67"/>
      <c r="K107" s="67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ht="15.75" x14ac:dyDescent="0.25">
      <c r="A108" s="76"/>
      <c r="B108" s="71"/>
      <c r="C108" s="67"/>
      <c r="D108" s="67"/>
      <c r="E108" s="67"/>
      <c r="F108" s="67"/>
      <c r="G108" s="67"/>
      <c r="H108" s="67"/>
      <c r="I108" s="64"/>
      <c r="J108" s="67"/>
      <c r="K108" s="67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5.75" x14ac:dyDescent="0.25">
      <c r="A109" s="76"/>
      <c r="B109" s="71"/>
      <c r="C109" s="67"/>
      <c r="D109" s="67"/>
      <c r="E109" s="67"/>
      <c r="F109" s="67"/>
      <c r="G109" s="67"/>
      <c r="H109" s="67"/>
      <c r="I109" s="64"/>
      <c r="J109" s="67"/>
      <c r="K109" s="67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5.75" x14ac:dyDescent="0.25">
      <c r="A110" s="76"/>
      <c r="B110" s="74" t="s">
        <v>590</v>
      </c>
      <c r="C110" s="67"/>
      <c r="D110" s="67"/>
      <c r="E110" s="67"/>
      <c r="F110" s="67"/>
      <c r="G110" s="67"/>
      <c r="H110" s="67"/>
      <c r="I110" s="64"/>
      <c r="J110" s="67"/>
      <c r="K110" s="67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5">
      <c r="A111" s="76"/>
      <c r="B111" s="67"/>
      <c r="C111" s="67"/>
      <c r="D111" s="67"/>
      <c r="E111" s="67"/>
      <c r="F111" s="67"/>
      <c r="G111" s="67"/>
      <c r="H111" s="67"/>
      <c r="I111" s="64"/>
      <c r="J111" s="67"/>
      <c r="K111" s="67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5.75" x14ac:dyDescent="0.25">
      <c r="A112" s="76"/>
      <c r="B112" s="71" t="s">
        <v>591</v>
      </c>
      <c r="C112" s="67"/>
      <c r="D112" s="67"/>
      <c r="E112" s="67"/>
      <c r="F112" s="67"/>
      <c r="G112" s="67"/>
      <c r="H112" s="67"/>
      <c r="I112" s="64"/>
      <c r="J112" s="67"/>
      <c r="K112" s="67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5.75" x14ac:dyDescent="0.25">
      <c r="A113" s="76"/>
      <c r="B113" s="75" t="s">
        <v>656</v>
      </c>
      <c r="C113" s="67"/>
      <c r="D113" s="67"/>
      <c r="E113" s="67"/>
      <c r="F113" s="67"/>
      <c r="G113" s="67"/>
      <c r="H113" s="67"/>
      <c r="I113" s="64"/>
      <c r="J113" s="67"/>
      <c r="K113" s="67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ht="15.75" x14ac:dyDescent="0.25">
      <c r="A114" s="76"/>
      <c r="B114" s="71" t="s">
        <v>600</v>
      </c>
      <c r="C114" s="67"/>
      <c r="D114" s="67"/>
      <c r="E114" s="67"/>
      <c r="F114" s="67"/>
      <c r="G114" s="67"/>
      <c r="H114" s="67"/>
      <c r="I114" s="64"/>
      <c r="J114" s="67"/>
      <c r="K114" s="67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x14ac:dyDescent="0.25">
      <c r="A115" s="76"/>
      <c r="B115" s="85" t="s">
        <v>687</v>
      </c>
      <c r="C115" s="67"/>
      <c r="D115" s="67"/>
      <c r="E115" s="67"/>
      <c r="F115" s="67"/>
      <c r="G115" s="67"/>
      <c r="H115" s="67"/>
      <c r="I115" s="64"/>
      <c r="J115" s="67"/>
      <c r="K115" s="67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</sheetData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 Część I Hala Sportowa</vt:lpstr>
      <vt:lpstr> Część II Centrum Prewencji</vt:lpstr>
      <vt:lpstr>Część III Centrum Genomu</vt:lpstr>
      <vt:lpstr>Część IV CDS - dydaktyczna </vt:lpstr>
      <vt:lpstr>Część V OWBK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2023-03-14T10:30:00Z</dcterms:modified>
</cp:coreProperties>
</file>