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B34BD2B1-5042-49C8-A124-263D7BDB6C4A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F53" i="2"/>
  <c r="F52" i="2"/>
  <c r="F51" i="2"/>
  <c r="F50" i="2"/>
  <c r="F49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" i="2"/>
</calcChain>
</file>

<file path=xl/sharedStrings.xml><?xml version="1.0" encoding="utf-8"?>
<sst xmlns="http://schemas.openxmlformats.org/spreadsheetml/2006/main" count="114" uniqueCount="74">
  <si>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</si>
  <si>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</si>
  <si>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</si>
  <si>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</si>
  <si>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</si>
  <si>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</si>
  <si>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</si>
  <si>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</si>
  <si>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</si>
  <si>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</si>
  <si>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</si>
  <si>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</si>
  <si>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</si>
  <si>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</si>
  <si>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</si>
  <si>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</si>
  <si>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op.</t>
  </si>
  <si>
    <t>szt.</t>
  </si>
  <si>
    <r>
      <t>Kosz</t>
    </r>
    <r>
      <rPr>
        <sz val="11"/>
        <color rgb="FF000000"/>
        <rFont val="Tahoma"/>
        <family val="2"/>
        <charset val="238"/>
      </rPr>
      <t xml:space="preserve"> na śmieci 25l  plastikowy, kolor szary lub biały, uchylny</t>
    </r>
  </si>
  <si>
    <r>
      <t>Kosz</t>
    </r>
    <r>
      <rPr>
        <sz val="11"/>
        <color rgb="FF000000"/>
        <rFont val="Tahoma"/>
        <family val="2"/>
        <charset val="238"/>
      </rPr>
      <t xml:space="preserve"> na śmieci 60l uchylny, plastikowy, kolor szary lub biały</t>
    </r>
  </si>
  <si>
    <r>
      <t>Mop mikrofaza</t>
    </r>
    <r>
      <rPr>
        <sz val="11"/>
        <color rgb="FF000000"/>
        <rFont val="Tahoma"/>
        <family val="2"/>
        <charset val="238"/>
      </rPr>
      <t xml:space="preserve"> INTERMOP KOMBI - linia PREMIUM 40cm, Symbol: MMK40. Polecany do mycia: paneli, glazury, laminatów, powierzchni kamiennych. Wytrzymałość 300 cykli prania. Kurczliwość 2,5%. Temperatura prania 95st. </t>
    </r>
  </si>
  <si>
    <r>
      <t xml:space="preserve">Kij Aluminiowy Kombi 140 cm </t>
    </r>
    <r>
      <rPr>
        <sz val="11"/>
        <color rgb="FF000000"/>
        <rFont val="Tahoma"/>
        <family val="2"/>
        <charset val="238"/>
      </rPr>
      <t>niebieski, otwór zabezpieczający w odległości 2,5cm od podstawy, średnica 23,5cm, Wymiary: 140 cm, Skład: aluminium, rączka - tworzywo sztuczne.</t>
    </r>
  </si>
  <si>
    <r>
      <t xml:space="preserve">Mop sznurkowy </t>
    </r>
    <r>
      <rPr>
        <sz val="11"/>
        <color rgb="FF000000"/>
        <rFont val="Tahoma"/>
        <family val="2"/>
        <charset val="238"/>
      </rPr>
      <t>bez kija RICAMBIO bawełna, długie sznurki, objętość 250g</t>
    </r>
  </si>
  <si>
    <r>
      <t>Papier toaletowy</t>
    </r>
    <r>
      <rPr>
        <sz val="11"/>
        <color rgb="FF000000"/>
        <rFont val="Tahoma"/>
        <family val="2"/>
        <charset val="238"/>
      </rPr>
      <t xml:space="preserve"> rolki duże (kolor biały) PTM Jumbo/Gigant (opakowanie 12 rolek)</t>
    </r>
  </si>
  <si>
    <r>
      <t>Płyn do mycia maszynowego</t>
    </r>
    <r>
      <rPr>
        <sz val="11"/>
        <color rgb="FF000000"/>
        <rFont val="Tahoma"/>
        <family val="2"/>
        <charset val="238"/>
      </rPr>
      <t xml:space="preserve"> posadzki w sali gimnastycznej firmy Lakma Cleaner Alco Orange (opakowanie 10 L)</t>
    </r>
  </si>
  <si>
    <r>
      <t xml:space="preserve">Płyn do nabłyszczania naczyń </t>
    </r>
    <r>
      <rPr>
        <b/>
        <sz val="11"/>
        <color rgb="FF000000"/>
        <rFont val="Tahoma"/>
        <family val="2"/>
        <charset val="238"/>
      </rPr>
      <t>DetClean Det 34,</t>
    </r>
    <r>
      <rPr>
        <sz val="11"/>
        <color rgb="FF000000"/>
        <rFont val="Tahoma"/>
        <family val="2"/>
        <charset val="238"/>
      </rPr>
      <t xml:space="preserve"> (opakowanie 15 kg)</t>
    </r>
  </si>
  <si>
    <r>
      <t xml:space="preserve">Płyn do podłóg, do wodoodpornych wykładzin, PCV, betonu i kamienia firmy </t>
    </r>
    <r>
      <rPr>
        <b/>
        <sz val="11"/>
        <color rgb="FF000000"/>
        <rFont val="Tahoma"/>
        <family val="2"/>
        <charset val="238"/>
      </rPr>
      <t xml:space="preserve">BUZIL UNIBUZ G235 </t>
    </r>
    <r>
      <rPr>
        <sz val="11"/>
        <color rgb="FF000000"/>
        <rFont val="Tahoma"/>
        <family val="2"/>
        <charset val="238"/>
      </rPr>
      <t>(opakowanie 10L)</t>
    </r>
  </si>
  <si>
    <r>
      <t xml:space="preserve">Płyn do podłóg uniwersalny firmy </t>
    </r>
    <r>
      <rPr>
        <b/>
        <sz val="11"/>
        <color rgb="FF000000"/>
        <rFont val="Tahoma"/>
        <family val="2"/>
        <charset val="238"/>
      </rPr>
      <t>BUZIL BLITZ ORANGE</t>
    </r>
    <r>
      <rPr>
        <sz val="11"/>
        <color rgb="FF000000"/>
        <rFont val="Tahoma"/>
        <family val="2"/>
        <charset val="238"/>
      </rPr>
      <t xml:space="preserve">  (opakowanie 10L)</t>
    </r>
  </si>
  <si>
    <t>kg</t>
  </si>
  <si>
    <r>
      <t xml:space="preserve">Szczotki do ubikacji </t>
    </r>
    <r>
      <rPr>
        <sz val="11"/>
        <color rgb="FF000000"/>
        <rFont val="Tahoma"/>
        <family val="2"/>
        <charset val="238"/>
      </rPr>
      <t>z podstawką, plastikowe, kolor biały</t>
    </r>
  </si>
  <si>
    <r>
      <t xml:space="preserve">Ścierka z mikrofibry </t>
    </r>
    <r>
      <rPr>
        <sz val="11"/>
        <color rgb="FF000000"/>
        <rFont val="Tahoma"/>
        <family val="2"/>
        <charset val="238"/>
      </rPr>
      <t xml:space="preserve"> wykonana z mikrowłókna o gramaturze min. 320 g/m², do czyszczenia wszelkiego rodzaju gładkich powierzchni takich jak ceramika, szkło, metal, tworzywa sztuczne czy drewno. Można ją stosować zarówno na sucho jaki i na mokro. Wymiary 38cm x 38cm.</t>
    </r>
  </si>
  <si>
    <r>
      <t>Ścierki do podłogi</t>
    </r>
    <r>
      <rPr>
        <sz val="11"/>
        <color rgb="FF000000"/>
        <rFont val="Tahoma"/>
        <family val="2"/>
        <charset val="238"/>
      </rPr>
      <t xml:space="preserve"> biała duża, wymiary 60x70cm, bawełna 100% (opakowanie 50 szt.)</t>
    </r>
  </si>
  <si>
    <r>
      <t>Ścierki kuchenne</t>
    </r>
    <r>
      <rPr>
        <sz val="11"/>
        <color rgb="FF000000"/>
        <rFont val="Tahoma"/>
        <family val="2"/>
        <charset val="238"/>
      </rPr>
      <t xml:space="preserve"> PRIMA JAK BAWEŁNA Wymiary 1 sztuki: 36cm x 49cm (10 szt. w opakowaniu) występują w 4 kolorach.</t>
    </r>
  </si>
  <si>
    <t>rolka</t>
  </si>
  <si>
    <r>
      <t xml:space="preserve">Worki na śmieci 240 l </t>
    </r>
    <r>
      <rPr>
        <sz val="11"/>
        <color rgb="FF000000"/>
        <rFont val="Tahoma"/>
        <family val="2"/>
        <charset val="238"/>
      </rPr>
      <t>(10 szt. w rolce)</t>
    </r>
  </si>
  <si>
    <r>
      <t xml:space="preserve">Stelaż KOMBI </t>
    </r>
    <r>
      <rPr>
        <sz val="11"/>
        <color rgb="FF000000"/>
        <rFont val="Tahoma"/>
        <family val="2"/>
        <charset val="238"/>
      </rPr>
      <t>SK40 do nakładania mopa łączący się z kijem. Wymiary: 40cm x 10,5 cm,Producent: Intermop Sp.z o.o.</t>
    </r>
  </si>
  <si>
    <r>
      <t xml:space="preserve">Mop prostokątny </t>
    </r>
    <r>
      <rPr>
        <sz val="11"/>
        <color rgb="FF000000"/>
        <rFont val="Tahoma"/>
        <family val="2"/>
        <charset val="238"/>
      </rPr>
      <t xml:space="preserve">płaski wymienny z kieszeniami INTERMOP MK4P, nakładka wymiary 40x11cm, materiał: </t>
    </r>
    <r>
      <rPr>
        <b/>
        <sz val="11"/>
        <color rgb="FF000000"/>
        <rFont val="Tahoma"/>
        <family val="2"/>
        <charset val="238"/>
      </rPr>
      <t>bawełna</t>
    </r>
    <r>
      <rPr>
        <sz val="11"/>
        <color rgb="FF000000"/>
        <rFont val="Tahoma"/>
        <family val="2"/>
        <charset val="238"/>
      </rPr>
      <t>, najwyższa chłonność wody (do 350%), odporny na kwasy i ługi, mocowany do stelaża za pomocą kieszeni, przeznaczony do wielokrotnego użytku, trwałość min. 200 prań</t>
    </r>
  </si>
  <si>
    <r>
      <t>Szufelka</t>
    </r>
    <r>
      <rPr>
        <sz val="11"/>
        <color rgb="FF000000"/>
        <rFont val="Tahoma"/>
        <family val="2"/>
        <charset val="238"/>
      </rPr>
      <t xml:space="preserve"> plastikowa do zmiatania śmieci</t>
    </r>
  </si>
  <si>
    <r>
      <t xml:space="preserve">Kij </t>
    </r>
    <r>
      <rPr>
        <sz val="11"/>
        <color rgb="FF000000"/>
        <rFont val="Tahoma"/>
        <family val="2"/>
        <charset val="238"/>
      </rPr>
      <t>trzonek drewniany do szczotek i mopów, gwintowany dług. 150 cm</t>
    </r>
  </si>
  <si>
    <r>
      <rPr>
        <b/>
        <sz val="11"/>
        <color theme="1"/>
        <rFont val="Tahoma"/>
        <family val="2"/>
        <charset val="238"/>
      </rPr>
      <t>Załacznik nr 10</t>
    </r>
    <r>
      <rPr>
        <b/>
        <sz val="11"/>
        <color rgb="FFFF0000"/>
        <rFont val="Tahoma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</si>
  <si>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III - Zakup wraz z dostawą środków czystości dla Szkoły Podstawowej 
nr 2 im. Kornela Makuszyńskiego we Wronkach                               
</t>
    </r>
    <r>
      <rPr>
        <sz val="11"/>
        <color theme="1"/>
        <rFont val="Tahoma"/>
        <family val="2"/>
        <charset val="238"/>
      </rPr>
      <t xml:space="preserve"> "Zakup wraz z dostawą środków czystości dla jednostek oświatowych w roku 2023."</t>
    </r>
  </si>
  <si>
    <t xml:space="preserve">Chusteczki do czyszczenia ekranów i monitorów  typu Platinet WET LCD TFT (100 szt. w opakowaniu) lub inny produkt do czyszczenia ekranów monitorów dotykowych </t>
  </si>
  <si>
    <r>
      <t xml:space="preserve">Płyn do czyszczenia typu </t>
    </r>
    <r>
      <rPr>
        <b/>
        <sz val="11"/>
        <color rgb="FF000000"/>
        <rFont val="Tahoma"/>
        <family val="2"/>
        <charset val="238"/>
      </rPr>
      <t xml:space="preserve"> </t>
    </r>
    <r>
      <rPr>
        <sz val="11"/>
        <color rgb="FF000000"/>
        <rFont val="Tahoma"/>
        <family val="2"/>
        <charset val="238"/>
      </rPr>
      <t>Cillit kamień i rdza, pojemność 450 ml</t>
    </r>
  </si>
  <si>
    <r>
      <t xml:space="preserve">Czyścik do zmywarki typu </t>
    </r>
    <r>
      <rPr>
        <sz val="11"/>
        <color rgb="FF000000"/>
        <rFont val="Tahoma"/>
        <family val="2"/>
        <charset val="238"/>
      </rPr>
      <t>FINISH CALGONIT , usuwa tłuszcz i kamień, które zbierają się w trudno dostępnych częściach zmywarki takich jak filtry, rury odpływowe lub mechanizmy natryskowe. (opakowanie 2 szt. x 250 ml)</t>
    </r>
  </si>
  <si>
    <r>
      <t>Płyn do czyszczenia sanitariatów typu</t>
    </r>
    <r>
      <rPr>
        <b/>
        <sz val="11"/>
        <color rgb="FF000000"/>
        <rFont val="Tahoma"/>
        <family val="2"/>
        <charset val="238"/>
      </rPr>
      <t xml:space="preserve"> Domestos </t>
    </r>
    <r>
      <rPr>
        <sz val="11"/>
        <color rgb="FF000000"/>
        <rFont val="Tahoma"/>
        <family val="2"/>
        <charset val="238"/>
      </rPr>
      <t>(pojemność 750 ml)</t>
    </r>
  </si>
  <si>
    <t>Środek do udrażniania rur w granulkach  typu Kret (opakowanie 500g)</t>
  </si>
  <si>
    <r>
      <t>Miotła 35 cm</t>
    </r>
    <r>
      <rPr>
        <sz val="11"/>
        <color rgb="FF000000"/>
        <rFont val="Tahoma"/>
        <family val="2"/>
        <charset val="238"/>
      </rPr>
      <t xml:space="preserve"> włosie naturalne  Craftico zamiatacz, Wysokość 95 mm, kolor Naturalny drewna, Szerokość 350 mm, Głębokość 55 mm, Rodzaj włosia Naturalne końskie (wbijane), Sposób mocowania kija Gwint w drewnianej oprawie, kolor włosia czarne</t>
    </r>
  </si>
  <si>
    <r>
      <t>Miotła 40 cm</t>
    </r>
    <r>
      <rPr>
        <sz val="11"/>
        <color rgb="FF000000"/>
        <rFont val="Tahoma"/>
        <family val="2"/>
        <charset val="238"/>
      </rPr>
      <t xml:space="preserve"> włosie naturalne  Craftico zamiatacz Wysokość 95 mm. Kolor Naturalne drewno, Szerokość 400 mm, Głębokość 55 mm, Rodzaj włosia: naturalne końskie (wbijane), Sposób mocowania kija gwint w drewnianej oprawie, kolor włosia czarne</t>
    </r>
  </si>
  <si>
    <r>
      <t xml:space="preserve">Mleczko do czyszczenia  typu </t>
    </r>
    <r>
      <rPr>
        <b/>
        <sz val="11"/>
        <color rgb="FF000000"/>
        <rFont val="Tahoma"/>
        <family val="2"/>
        <charset val="238"/>
      </rPr>
      <t>CIF</t>
    </r>
    <r>
      <rPr>
        <sz val="11"/>
        <color rgb="FF000000"/>
        <rFont val="Tahoma"/>
        <family val="2"/>
        <charset val="238"/>
      </rPr>
      <t>, pojemność 750 ml</t>
    </r>
  </si>
  <si>
    <r>
      <t>Mydło</t>
    </r>
    <r>
      <rPr>
        <sz val="11"/>
        <color rgb="FF000000"/>
        <rFont val="Tahoma"/>
        <family val="2"/>
        <charset val="238"/>
      </rPr>
      <t xml:space="preserve"> w  płynie typu  ALCO do uzupełniania dozowników (opakowanie 5L)</t>
    </r>
  </si>
  <si>
    <r>
      <t>Papier toaletowy</t>
    </r>
    <r>
      <rPr>
        <sz val="11"/>
        <color rgb="FF000000"/>
        <rFont val="Tahoma"/>
        <family val="2"/>
        <charset val="238"/>
      </rPr>
      <t xml:space="preserve"> rolki małe (kolor biały) typu HIPEK lub równoważne (opakowanie 6 rolek)</t>
    </r>
  </si>
  <si>
    <r>
      <t xml:space="preserve">Płyn do mycia naczyń: płynny detergent myjący do maszynowego mycia naczyń (dla wszystkich rodzajów naczyń poza aluminium)   </t>
    </r>
    <r>
      <rPr>
        <b/>
        <sz val="11"/>
        <color rgb="FF000000"/>
        <rFont val="Tahoma"/>
        <family val="2"/>
        <charset val="238"/>
      </rPr>
      <t xml:space="preserve">DetClean Det 220 </t>
    </r>
    <r>
      <rPr>
        <sz val="11"/>
        <color rgb="FF000000"/>
        <rFont val="Tahoma"/>
        <family val="2"/>
        <charset val="238"/>
      </rPr>
      <t>(opakowanie 12 kg)</t>
    </r>
  </si>
  <si>
    <t>Płyn do naczyń typu LUDWIK o zapachu mięty (opakowanie 5L)</t>
  </si>
  <si>
    <r>
      <t xml:space="preserve">Płyn do mycia paneli podłogowych  typu </t>
    </r>
    <r>
      <rPr>
        <b/>
        <sz val="11"/>
        <color rgb="FF000000"/>
        <rFont val="Tahoma"/>
        <family val="2"/>
        <charset val="238"/>
      </rPr>
      <t>SIDOLUX EKSPERT</t>
    </r>
    <r>
      <rPr>
        <sz val="11"/>
        <color rgb="FF000000"/>
        <rFont val="Tahoma"/>
        <family val="2"/>
        <charset val="238"/>
      </rPr>
      <t xml:space="preserve"> lub równoważny (Receptura produktu oparta jest na systemie Clean&amp;Perfect. Tworzą go idealnie dobrane składniki, sprawiające, że brud usuwany jest skutecznie, bez zacieków i smug. Samo mycie jest ułatwione, ze względu na obecność w płynie związków silikonowych. Zawarte w recepturze olejki pochodzenia naturalnego dodatkowo pielęgnują czyszczone powierzchnie.) (opakowanie 5L)</t>
    </r>
  </si>
  <si>
    <t>Płyn do szyb  typu Clin Best firmy HENKEL pojemność 500ml</t>
  </si>
  <si>
    <t xml:space="preserve">Proszek do prania uniwersalny lub kolor typu WIZIR </t>
  </si>
  <si>
    <r>
      <t>Ręczniki papierowe</t>
    </r>
    <r>
      <rPr>
        <sz val="11"/>
        <color rgb="FF000000"/>
        <rFont val="Tahoma"/>
        <family val="2"/>
        <charset val="238"/>
      </rPr>
      <t xml:space="preserve"> w rolkach typu MOLA, kolor biały, bez zapachu (2 szt. w opakowaniu)</t>
    </r>
  </si>
  <si>
    <r>
      <t xml:space="preserve">Rękawiczki </t>
    </r>
    <r>
      <rPr>
        <sz val="11"/>
        <color rgb="FF000000"/>
        <rFont val="Tahoma"/>
        <family val="2"/>
        <charset val="238"/>
      </rPr>
      <t>jednorazowe lateksowe rozmiar L i M, typu SANTEX lub równoważny (opakowanie 100szt.)</t>
    </r>
  </si>
  <si>
    <r>
      <t xml:space="preserve">Tabletki do zmywarki </t>
    </r>
    <r>
      <rPr>
        <sz val="11"/>
        <color rgb="FF000000"/>
        <rFont val="Tahoma"/>
        <family val="2"/>
        <charset val="238"/>
      </rPr>
      <t>firmy Calgonit  lub równoważny (100 szt. w opakowaniu)</t>
    </r>
  </si>
  <si>
    <t>Płyn do WC firmy Tytan lub równoważny pojemność 700g</t>
  </si>
  <si>
    <r>
      <t>Worki na śmieci 120l</t>
    </r>
    <r>
      <rPr>
        <sz val="11"/>
        <color rgb="FF000000"/>
        <rFont val="Tahoma"/>
        <family val="2"/>
        <charset val="238"/>
      </rPr>
      <t xml:space="preserve"> grubsze typu MASTER (10 szt. w rolce)</t>
    </r>
  </si>
  <si>
    <r>
      <t xml:space="preserve">Worki na śmieci 35l </t>
    </r>
    <r>
      <rPr>
        <sz val="11"/>
        <color rgb="FF000000"/>
        <rFont val="Tahoma"/>
        <family val="2"/>
        <charset val="238"/>
      </rPr>
      <t>niebieskie grubsze firmy MASTER lub równoważne z taśmą (50 szt. w rolce)</t>
    </r>
  </si>
  <si>
    <r>
      <t xml:space="preserve">Worki na śmieci 60l </t>
    </r>
    <r>
      <rPr>
        <sz val="11"/>
        <color rgb="FF000000"/>
        <rFont val="Tahoma"/>
        <family val="2"/>
        <charset val="238"/>
      </rPr>
      <t>niebieskie grubsze firmy MASTER lub równoważne z taśmą (50 szt. w rolce)</t>
    </r>
  </si>
  <si>
    <r>
      <t>Zmywaki kuchenne</t>
    </r>
    <r>
      <rPr>
        <sz val="11"/>
        <color rgb="FF000000"/>
        <rFont val="Tahoma"/>
        <family val="2"/>
        <charset val="238"/>
      </rPr>
      <t xml:space="preserve"> (gąbki) typu MASTER z szorstką zieloną warstwą do usuwania mocnych zabrudzeń (10 szt. w opakowaniu)</t>
    </r>
  </si>
  <si>
    <r>
      <t xml:space="preserve">Mop </t>
    </r>
    <r>
      <rPr>
        <sz val="11"/>
        <color rgb="FF000000"/>
        <rFont val="Tahoma"/>
        <family val="2"/>
        <charset val="238"/>
      </rPr>
      <t xml:space="preserve">płaski obrotowy typu Vileda Ultramax Turbo XL (nakładka czyszcząca o szerokości 42 cm), </t>
    </r>
    <r>
      <rPr>
        <b/>
        <sz val="11"/>
        <color rgb="FF000000"/>
        <rFont val="Tahoma"/>
        <family val="2"/>
        <charset val="238"/>
      </rPr>
      <t>wiadro</t>
    </r>
    <r>
      <rPr>
        <sz val="11"/>
        <color rgb="FF000000"/>
        <rFont val="Tahoma"/>
        <family val="2"/>
        <charset val="238"/>
      </rPr>
      <t xml:space="preserve"> z mechanizmem odsączania wody.</t>
    </r>
  </si>
  <si>
    <r>
      <t xml:space="preserve">Wkład do mopa typu </t>
    </r>
    <r>
      <rPr>
        <sz val="11"/>
        <color rgb="FF000000"/>
        <rFont val="Tahoma"/>
        <family val="2"/>
        <charset val="238"/>
      </rPr>
      <t>Vileda Ultramax Turbo XL</t>
    </r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</si>
  <si>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</si>
  <si>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</si>
  <si>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</si>
  <si>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</si>
  <si>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</si>
  <si>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</si>
  <si>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</si>
  <si>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 xml:space="preserve"> Wartość podatku VAT 
w złotych**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</si>
</sst>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name val="Tahoma"/>
      <family val="2"/>
      <charset val="238"/>
    </font>
    <font>
      <i/>
      <sz val="11"/>
      <name val="Tahoma"/>
      <family val="2"/>
      <charset val="238"/>
    </font>
    <font>
      <b/>
      <i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9" fillId="0" borderId="0" xfId="0" applyFont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44" fontId="13" fillId="3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44" fontId="14" fillId="0" borderId="1" xfId="2" applyFont="1" applyFill="1" applyBorder="1" applyAlignment="1" applyProtection="1">
      <alignment horizontal="center" vertical="center" wrapText="1"/>
      <protection locked="0"/>
    </xf>
    <xf numFmtId="44" fontId="14" fillId="4" borderId="1" xfId="2" applyFont="1" applyFill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44" fontId="16" fillId="4" borderId="1" xfId="2" applyFont="1" applyFill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9" fillId="4" borderId="0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Protection="1"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9" fontId="9" fillId="4" borderId="0" xfId="3" applyFont="1" applyFill="1" applyProtection="1">
      <protection locked="0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1" fillId="2" borderId="1" xfId="0" applyNumberFormat="1" applyFont="1" applyFill="1" applyBorder="1" applyAlignment="1" applyProtection="1">
      <alignment wrapText="1"/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1" fillId="2" borderId="1" xfId="0" applyNumberFormat="1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tabSelected="1" workbookViewId="0">
      <selection activeCell="F55" sqref="F5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3.5703125" style="2" customWidth="1"/>
    <col min="8" max="9" width="12.28515625" style="2" customWidth="1"/>
    <col min="10" max="16384" width="9.140625" style="2"/>
  </cols>
  <sheetData>
    <row r="1" spans="1:9" x14ac:dyDescent="0.25">
      <c r="A1" s="9"/>
      <c r="B1" s="14" t="s">
        <v>39</v>
      </c>
      <c r="C1" s="14"/>
      <c r="D1" s="14"/>
      <c r="E1" s="10"/>
      <c r="F1" s="9"/>
      <c r="G1" s="11"/>
      <c r="H1" s="12"/>
      <c r="I1" s="1"/>
    </row>
    <row r="2" spans="1:9" ht="75.75" customHeight="1" x14ac:dyDescent="0.25">
      <c r="A2" s="47" t="s">
        <v>40</v>
      </c>
      <c r="B2" s="47"/>
      <c r="C2" s="47"/>
      <c r="D2" s="47"/>
      <c r="E2" s="47"/>
      <c r="F2" s="47"/>
      <c r="G2" s="47"/>
      <c r="H2" s="47"/>
      <c r="I2" s="3"/>
    </row>
    <row r="3" spans="1:9" ht="85.5" x14ac:dyDescent="0.25">
      <c r="A3" s="15" t="s">
        <v>0</v>
      </c>
      <c r="B3" s="15" t="s">
        <v>1</v>
      </c>
      <c r="C3" s="15" t="s">
        <v>8</v>
      </c>
      <c r="D3" s="16" t="s">
        <v>9</v>
      </c>
      <c r="E3" s="16" t="s">
        <v>10</v>
      </c>
      <c r="F3" s="17" t="s">
        <v>11</v>
      </c>
      <c r="G3" s="17" t="s">
        <v>13</v>
      </c>
      <c r="H3" s="17" t="s">
        <v>14</v>
      </c>
      <c r="I3" s="4"/>
    </row>
    <row r="4" spans="1:9" x14ac:dyDescent="0.25">
      <c r="A4" s="18" t="s">
        <v>2</v>
      </c>
      <c r="B4" s="19" t="s">
        <v>3</v>
      </c>
      <c r="C4" s="19" t="s">
        <v>5</v>
      </c>
      <c r="D4" s="19" t="s">
        <v>4</v>
      </c>
      <c r="E4" s="20" t="s">
        <v>7</v>
      </c>
      <c r="F4" s="21" t="s">
        <v>6</v>
      </c>
      <c r="G4" s="21" t="s">
        <v>15</v>
      </c>
      <c r="H4" s="22" t="s">
        <v>12</v>
      </c>
      <c r="I4" s="5"/>
    </row>
    <row r="5" spans="1:9" ht="42.75" x14ac:dyDescent="0.25">
      <c r="A5" s="23">
        <v>1</v>
      </c>
      <c r="B5" s="33" t="s">
        <v>41</v>
      </c>
      <c r="C5" s="34" t="s">
        <v>16</v>
      </c>
      <c r="D5" s="34">
        <v>2</v>
      </c>
      <c r="E5" s="24"/>
      <c r="F5" s="25">
        <f>D5*E5</f>
        <v>0</v>
      </c>
      <c r="G5" s="36"/>
      <c r="H5" s="26">
        <f>F5*G5</f>
        <v>0</v>
      </c>
      <c r="I5" s="5"/>
    </row>
    <row r="6" spans="1:9" ht="28.5" x14ac:dyDescent="0.25">
      <c r="A6" s="23">
        <v>2</v>
      </c>
      <c r="B6" s="33" t="s">
        <v>42</v>
      </c>
      <c r="C6" s="34" t="s">
        <v>17</v>
      </c>
      <c r="D6" s="34">
        <v>40</v>
      </c>
      <c r="E6" s="24"/>
      <c r="F6" s="25">
        <f t="shared" ref="F6:F48" si="0">D6*E6</f>
        <v>0</v>
      </c>
      <c r="G6" s="36"/>
      <c r="H6" s="26">
        <f t="shared" ref="H6:H48" si="1">F6*G6</f>
        <v>0</v>
      </c>
      <c r="I6" s="5"/>
    </row>
    <row r="7" spans="1:9" ht="71.25" x14ac:dyDescent="0.25">
      <c r="A7" s="23">
        <v>3</v>
      </c>
      <c r="B7" s="35" t="s">
        <v>43</v>
      </c>
      <c r="C7" s="34" t="s">
        <v>16</v>
      </c>
      <c r="D7" s="34">
        <v>1</v>
      </c>
      <c r="E7" s="24"/>
      <c r="F7" s="25">
        <f t="shared" si="0"/>
        <v>0</v>
      </c>
      <c r="G7" s="36"/>
      <c r="H7" s="26">
        <f t="shared" si="1"/>
        <v>0</v>
      </c>
      <c r="I7" s="5"/>
    </row>
    <row r="8" spans="1:9" ht="28.5" x14ac:dyDescent="0.25">
      <c r="A8" s="23">
        <v>4</v>
      </c>
      <c r="B8" s="33" t="s">
        <v>44</v>
      </c>
      <c r="C8" s="34" t="s">
        <v>17</v>
      </c>
      <c r="D8" s="34">
        <v>60</v>
      </c>
      <c r="E8" s="24"/>
      <c r="F8" s="25">
        <f t="shared" si="0"/>
        <v>0</v>
      </c>
      <c r="G8" s="36"/>
      <c r="H8" s="26">
        <f t="shared" si="1"/>
        <v>0</v>
      </c>
      <c r="I8" s="5"/>
    </row>
    <row r="9" spans="1:9" ht="28.5" x14ac:dyDescent="0.25">
      <c r="A9" s="23">
        <v>5</v>
      </c>
      <c r="B9" s="35" t="s">
        <v>18</v>
      </c>
      <c r="C9" s="34" t="s">
        <v>17</v>
      </c>
      <c r="D9" s="34">
        <v>2</v>
      </c>
      <c r="E9" s="24"/>
      <c r="F9" s="25">
        <f t="shared" si="0"/>
        <v>0</v>
      </c>
      <c r="G9" s="36"/>
      <c r="H9" s="26">
        <f t="shared" si="1"/>
        <v>0</v>
      </c>
      <c r="I9" s="5"/>
    </row>
    <row r="10" spans="1:9" ht="28.5" x14ac:dyDescent="0.25">
      <c r="A10" s="23">
        <v>6</v>
      </c>
      <c r="B10" s="35" t="s">
        <v>19</v>
      </c>
      <c r="C10" s="34" t="s">
        <v>17</v>
      </c>
      <c r="D10" s="34">
        <v>2</v>
      </c>
      <c r="E10" s="24"/>
      <c r="F10" s="25">
        <f t="shared" si="0"/>
        <v>0</v>
      </c>
      <c r="G10" s="36"/>
      <c r="H10" s="26">
        <f t="shared" si="1"/>
        <v>0</v>
      </c>
      <c r="I10" s="5"/>
    </row>
    <row r="11" spans="1:9" ht="28.5" x14ac:dyDescent="0.25">
      <c r="A11" s="23">
        <v>7</v>
      </c>
      <c r="B11" s="33" t="s">
        <v>45</v>
      </c>
      <c r="C11" s="34" t="s">
        <v>17</v>
      </c>
      <c r="D11" s="34">
        <v>3</v>
      </c>
      <c r="E11" s="24"/>
      <c r="F11" s="25">
        <f t="shared" si="0"/>
        <v>0</v>
      </c>
      <c r="G11" s="36"/>
      <c r="H11" s="26">
        <f t="shared" si="1"/>
        <v>0</v>
      </c>
      <c r="I11" s="5"/>
    </row>
    <row r="12" spans="1:9" ht="71.25" x14ac:dyDescent="0.25">
      <c r="A12" s="23">
        <v>8</v>
      </c>
      <c r="B12" s="35" t="s">
        <v>46</v>
      </c>
      <c r="C12" s="34" t="s">
        <v>17</v>
      </c>
      <c r="D12" s="34">
        <v>6</v>
      </c>
      <c r="E12" s="24"/>
      <c r="F12" s="25">
        <f t="shared" si="0"/>
        <v>0</v>
      </c>
      <c r="G12" s="36"/>
      <c r="H12" s="26">
        <f t="shared" si="1"/>
        <v>0</v>
      </c>
      <c r="I12" s="5"/>
    </row>
    <row r="13" spans="1:9" ht="71.25" x14ac:dyDescent="0.25">
      <c r="A13" s="23">
        <v>9</v>
      </c>
      <c r="B13" s="35" t="s">
        <v>47</v>
      </c>
      <c r="C13" s="34" t="s">
        <v>17</v>
      </c>
      <c r="D13" s="34">
        <v>5</v>
      </c>
      <c r="E13" s="24"/>
      <c r="F13" s="25">
        <f t="shared" si="0"/>
        <v>0</v>
      </c>
      <c r="G13" s="36"/>
      <c r="H13" s="26">
        <f t="shared" si="1"/>
        <v>0</v>
      </c>
      <c r="I13" s="5"/>
    </row>
    <row r="14" spans="1:9" x14ac:dyDescent="0.25">
      <c r="A14" s="23">
        <v>10</v>
      </c>
      <c r="B14" s="33" t="s">
        <v>48</v>
      </c>
      <c r="C14" s="34" t="s">
        <v>17</v>
      </c>
      <c r="D14" s="34">
        <v>10</v>
      </c>
      <c r="E14" s="24"/>
      <c r="F14" s="25">
        <f t="shared" si="0"/>
        <v>0</v>
      </c>
      <c r="G14" s="36"/>
      <c r="H14" s="26">
        <f t="shared" si="1"/>
        <v>0</v>
      </c>
      <c r="I14" s="5"/>
    </row>
    <row r="15" spans="1:9" ht="85.5" x14ac:dyDescent="0.25">
      <c r="A15" s="23">
        <v>11</v>
      </c>
      <c r="B15" s="35" t="s">
        <v>36</v>
      </c>
      <c r="C15" s="34" t="s">
        <v>17</v>
      </c>
      <c r="D15" s="34">
        <v>6</v>
      </c>
      <c r="E15" s="24"/>
      <c r="F15" s="25">
        <f t="shared" si="0"/>
        <v>0</v>
      </c>
      <c r="G15" s="36"/>
      <c r="H15" s="26">
        <f t="shared" si="1"/>
        <v>0</v>
      </c>
      <c r="I15" s="5"/>
    </row>
    <row r="16" spans="1:9" ht="71.25" x14ac:dyDescent="0.25">
      <c r="A16" s="23">
        <v>12</v>
      </c>
      <c r="B16" s="35" t="s">
        <v>20</v>
      </c>
      <c r="C16" s="34" t="s">
        <v>17</v>
      </c>
      <c r="D16" s="34">
        <v>6</v>
      </c>
      <c r="E16" s="24"/>
      <c r="F16" s="25">
        <f t="shared" si="0"/>
        <v>0</v>
      </c>
      <c r="G16" s="36"/>
      <c r="H16" s="26">
        <f t="shared" si="1"/>
        <v>0</v>
      </c>
      <c r="I16" s="5"/>
    </row>
    <row r="17" spans="1:9" ht="42.75" x14ac:dyDescent="0.25">
      <c r="A17" s="23">
        <v>13</v>
      </c>
      <c r="B17" s="35" t="s">
        <v>35</v>
      </c>
      <c r="C17" s="34" t="s">
        <v>17</v>
      </c>
      <c r="D17" s="34">
        <v>6</v>
      </c>
      <c r="E17" s="24"/>
      <c r="F17" s="25">
        <f t="shared" si="0"/>
        <v>0</v>
      </c>
      <c r="G17" s="36"/>
      <c r="H17" s="26">
        <f t="shared" si="1"/>
        <v>0</v>
      </c>
      <c r="I17" s="5"/>
    </row>
    <row r="18" spans="1:9" ht="57" x14ac:dyDescent="0.25">
      <c r="A18" s="23">
        <v>14</v>
      </c>
      <c r="B18" s="35" t="s">
        <v>21</v>
      </c>
      <c r="C18" s="34" t="s">
        <v>17</v>
      </c>
      <c r="D18" s="34">
        <v>6</v>
      </c>
      <c r="E18" s="24"/>
      <c r="F18" s="25">
        <f t="shared" si="0"/>
        <v>0</v>
      </c>
      <c r="G18" s="36"/>
      <c r="H18" s="26">
        <f t="shared" si="1"/>
        <v>0</v>
      </c>
      <c r="I18" s="5"/>
    </row>
    <row r="19" spans="1:9" ht="28.5" x14ac:dyDescent="0.25">
      <c r="A19" s="23">
        <v>15</v>
      </c>
      <c r="B19" s="35" t="s">
        <v>22</v>
      </c>
      <c r="C19" s="34" t="s">
        <v>17</v>
      </c>
      <c r="D19" s="34">
        <v>12</v>
      </c>
      <c r="E19" s="24"/>
      <c r="F19" s="25">
        <f t="shared" si="0"/>
        <v>0</v>
      </c>
      <c r="G19" s="36"/>
      <c r="H19" s="26">
        <f t="shared" si="1"/>
        <v>0</v>
      </c>
      <c r="I19" s="5"/>
    </row>
    <row r="20" spans="1:9" ht="28.5" x14ac:dyDescent="0.25">
      <c r="A20" s="23">
        <v>16</v>
      </c>
      <c r="B20" s="35" t="s">
        <v>49</v>
      </c>
      <c r="C20" s="34" t="s">
        <v>16</v>
      </c>
      <c r="D20" s="34">
        <v>10</v>
      </c>
      <c r="E20" s="24"/>
      <c r="F20" s="25">
        <f t="shared" si="0"/>
        <v>0</v>
      </c>
      <c r="G20" s="36"/>
      <c r="H20" s="26">
        <f t="shared" si="1"/>
        <v>0</v>
      </c>
      <c r="I20" s="5"/>
    </row>
    <row r="21" spans="1:9" ht="28.5" x14ac:dyDescent="0.25">
      <c r="A21" s="23">
        <v>17</v>
      </c>
      <c r="B21" s="35" t="s">
        <v>23</v>
      </c>
      <c r="C21" s="34" t="s">
        <v>16</v>
      </c>
      <c r="D21" s="34">
        <v>30</v>
      </c>
      <c r="E21" s="24"/>
      <c r="F21" s="25">
        <f t="shared" si="0"/>
        <v>0</v>
      </c>
      <c r="G21" s="36"/>
      <c r="H21" s="26">
        <f t="shared" si="1"/>
        <v>0</v>
      </c>
      <c r="I21" s="5"/>
    </row>
    <row r="22" spans="1:9" ht="28.5" x14ac:dyDescent="0.25">
      <c r="A22" s="23">
        <v>18</v>
      </c>
      <c r="B22" s="35" t="s">
        <v>50</v>
      </c>
      <c r="C22" s="34" t="s">
        <v>16</v>
      </c>
      <c r="D22" s="34">
        <v>50</v>
      </c>
      <c r="E22" s="24"/>
      <c r="F22" s="25">
        <f t="shared" si="0"/>
        <v>0</v>
      </c>
      <c r="G22" s="36"/>
      <c r="H22" s="26">
        <f t="shared" si="1"/>
        <v>0</v>
      </c>
      <c r="I22" s="5"/>
    </row>
    <row r="23" spans="1:9" ht="42.75" x14ac:dyDescent="0.25">
      <c r="A23" s="23">
        <v>19</v>
      </c>
      <c r="B23" s="35" t="s">
        <v>24</v>
      </c>
      <c r="C23" s="34" t="s">
        <v>16</v>
      </c>
      <c r="D23" s="34">
        <v>1</v>
      </c>
      <c r="E23" s="24"/>
      <c r="F23" s="25">
        <f t="shared" si="0"/>
        <v>0</v>
      </c>
      <c r="G23" s="36"/>
      <c r="H23" s="26">
        <f t="shared" si="1"/>
        <v>0</v>
      </c>
      <c r="I23" s="5"/>
    </row>
    <row r="24" spans="1:9" ht="57" x14ac:dyDescent="0.25">
      <c r="A24" s="23">
        <v>20</v>
      </c>
      <c r="B24" s="33" t="s">
        <v>51</v>
      </c>
      <c r="C24" s="34" t="s">
        <v>16</v>
      </c>
      <c r="D24" s="34">
        <v>1</v>
      </c>
      <c r="E24" s="24"/>
      <c r="F24" s="25">
        <f t="shared" si="0"/>
        <v>0</v>
      </c>
      <c r="G24" s="36"/>
      <c r="H24" s="26">
        <f t="shared" si="1"/>
        <v>0</v>
      </c>
      <c r="I24" s="5"/>
    </row>
    <row r="25" spans="1:9" ht="28.5" x14ac:dyDescent="0.25">
      <c r="A25" s="23">
        <v>21</v>
      </c>
      <c r="B25" s="33" t="s">
        <v>25</v>
      </c>
      <c r="C25" s="34" t="s">
        <v>16</v>
      </c>
      <c r="D25" s="34">
        <v>1</v>
      </c>
      <c r="E25" s="24"/>
      <c r="F25" s="25">
        <f t="shared" si="0"/>
        <v>0</v>
      </c>
      <c r="G25" s="36"/>
      <c r="H25" s="26">
        <f t="shared" si="1"/>
        <v>0</v>
      </c>
      <c r="I25" s="5"/>
    </row>
    <row r="26" spans="1:9" ht="28.5" x14ac:dyDescent="0.25">
      <c r="A26" s="23">
        <v>22</v>
      </c>
      <c r="B26" s="33" t="s">
        <v>52</v>
      </c>
      <c r="C26" s="34" t="s">
        <v>16</v>
      </c>
      <c r="D26" s="34">
        <v>10</v>
      </c>
      <c r="E26" s="24"/>
      <c r="F26" s="25">
        <f t="shared" si="0"/>
        <v>0</v>
      </c>
      <c r="G26" s="36"/>
      <c r="H26" s="26">
        <f t="shared" si="1"/>
        <v>0</v>
      </c>
      <c r="I26" s="5"/>
    </row>
    <row r="27" spans="1:9" ht="128.25" x14ac:dyDescent="0.25">
      <c r="A27" s="23">
        <v>23</v>
      </c>
      <c r="B27" s="33" t="s">
        <v>53</v>
      </c>
      <c r="C27" s="34" t="s">
        <v>16</v>
      </c>
      <c r="D27" s="34">
        <v>2</v>
      </c>
      <c r="E27" s="24"/>
      <c r="F27" s="25">
        <f t="shared" si="0"/>
        <v>0</v>
      </c>
      <c r="G27" s="36"/>
      <c r="H27" s="26">
        <f t="shared" si="1"/>
        <v>0</v>
      </c>
      <c r="I27" s="5"/>
    </row>
    <row r="28" spans="1:9" ht="42.75" x14ac:dyDescent="0.25">
      <c r="A28" s="23">
        <v>24</v>
      </c>
      <c r="B28" s="33" t="s">
        <v>26</v>
      </c>
      <c r="C28" s="34" t="s">
        <v>16</v>
      </c>
      <c r="D28" s="34">
        <v>5</v>
      </c>
      <c r="E28" s="24"/>
      <c r="F28" s="25">
        <f t="shared" si="0"/>
        <v>0</v>
      </c>
      <c r="G28" s="36"/>
      <c r="H28" s="26">
        <f t="shared" si="1"/>
        <v>0</v>
      </c>
      <c r="I28" s="5"/>
    </row>
    <row r="29" spans="1:9" ht="28.5" x14ac:dyDescent="0.25">
      <c r="A29" s="23">
        <v>25</v>
      </c>
      <c r="B29" s="33" t="s">
        <v>27</v>
      </c>
      <c r="C29" s="34" t="s">
        <v>16</v>
      </c>
      <c r="D29" s="34">
        <v>5</v>
      </c>
      <c r="E29" s="24"/>
      <c r="F29" s="25">
        <f t="shared" si="0"/>
        <v>0</v>
      </c>
      <c r="G29" s="36"/>
      <c r="H29" s="26">
        <f t="shared" si="1"/>
        <v>0</v>
      </c>
      <c r="I29" s="5"/>
    </row>
    <row r="30" spans="1:9" ht="28.5" x14ac:dyDescent="0.25">
      <c r="A30" s="23">
        <v>26</v>
      </c>
      <c r="B30" s="33" t="s">
        <v>54</v>
      </c>
      <c r="C30" s="34" t="s">
        <v>17</v>
      </c>
      <c r="D30" s="34">
        <v>24</v>
      </c>
      <c r="E30" s="24"/>
      <c r="F30" s="25">
        <f t="shared" si="0"/>
        <v>0</v>
      </c>
      <c r="G30" s="36"/>
      <c r="H30" s="26">
        <f t="shared" si="1"/>
        <v>0</v>
      </c>
      <c r="I30" s="5"/>
    </row>
    <row r="31" spans="1:9" x14ac:dyDescent="0.25">
      <c r="A31" s="23">
        <v>27</v>
      </c>
      <c r="B31" s="33" t="s">
        <v>55</v>
      </c>
      <c r="C31" s="34" t="s">
        <v>28</v>
      </c>
      <c r="D31" s="34">
        <v>20</v>
      </c>
      <c r="E31" s="24"/>
      <c r="F31" s="25">
        <f t="shared" si="0"/>
        <v>0</v>
      </c>
      <c r="G31" s="36"/>
      <c r="H31" s="26">
        <f t="shared" si="1"/>
        <v>0</v>
      </c>
      <c r="I31" s="5"/>
    </row>
    <row r="32" spans="1:9" ht="28.5" x14ac:dyDescent="0.25">
      <c r="A32" s="23">
        <v>28</v>
      </c>
      <c r="B32" s="35" t="s">
        <v>56</v>
      </c>
      <c r="C32" s="34" t="s">
        <v>16</v>
      </c>
      <c r="D32" s="34">
        <v>1300</v>
      </c>
      <c r="E32" s="24"/>
      <c r="F32" s="25">
        <f t="shared" si="0"/>
        <v>0</v>
      </c>
      <c r="G32" s="36"/>
      <c r="H32" s="26">
        <f t="shared" si="1"/>
        <v>0</v>
      </c>
      <c r="I32" s="5"/>
    </row>
    <row r="33" spans="1:9" ht="28.5" x14ac:dyDescent="0.25">
      <c r="A33" s="23">
        <v>29</v>
      </c>
      <c r="B33" s="35" t="s">
        <v>57</v>
      </c>
      <c r="C33" s="34" t="s">
        <v>16</v>
      </c>
      <c r="D33" s="34">
        <v>15</v>
      </c>
      <c r="E33" s="24"/>
      <c r="F33" s="25">
        <f t="shared" si="0"/>
        <v>0</v>
      </c>
      <c r="G33" s="36"/>
      <c r="H33" s="26">
        <f t="shared" si="1"/>
        <v>0</v>
      </c>
      <c r="I33" s="5"/>
    </row>
    <row r="34" spans="1:9" ht="28.5" x14ac:dyDescent="0.25">
      <c r="A34" s="23">
        <v>30</v>
      </c>
      <c r="B34" s="35" t="s">
        <v>29</v>
      </c>
      <c r="C34" s="34" t="s">
        <v>17</v>
      </c>
      <c r="D34" s="34">
        <v>3</v>
      </c>
      <c r="E34" s="24"/>
      <c r="F34" s="25">
        <f t="shared" si="0"/>
        <v>0</v>
      </c>
      <c r="G34" s="36"/>
      <c r="H34" s="26">
        <f t="shared" si="1"/>
        <v>0</v>
      </c>
      <c r="I34" s="5"/>
    </row>
    <row r="35" spans="1:9" x14ac:dyDescent="0.25">
      <c r="A35" s="23">
        <v>31</v>
      </c>
      <c r="B35" s="35" t="s">
        <v>37</v>
      </c>
      <c r="C35" s="34" t="s">
        <v>17</v>
      </c>
      <c r="D35" s="34">
        <v>2</v>
      </c>
      <c r="E35" s="24"/>
      <c r="F35" s="25">
        <f t="shared" si="0"/>
        <v>0</v>
      </c>
      <c r="G35" s="36"/>
      <c r="H35" s="26">
        <f t="shared" si="1"/>
        <v>0</v>
      </c>
      <c r="I35" s="5"/>
    </row>
    <row r="36" spans="1:9" ht="85.5" x14ac:dyDescent="0.25">
      <c r="A36" s="23">
        <v>32</v>
      </c>
      <c r="B36" s="35" t="s">
        <v>30</v>
      </c>
      <c r="C36" s="34" t="s">
        <v>17</v>
      </c>
      <c r="D36" s="34">
        <v>50</v>
      </c>
      <c r="E36" s="24"/>
      <c r="F36" s="25">
        <f t="shared" si="0"/>
        <v>0</v>
      </c>
      <c r="G36" s="36"/>
      <c r="H36" s="26">
        <f t="shared" si="1"/>
        <v>0</v>
      </c>
      <c r="I36" s="5"/>
    </row>
    <row r="37" spans="1:9" ht="28.5" x14ac:dyDescent="0.25">
      <c r="A37" s="23">
        <v>33</v>
      </c>
      <c r="B37" s="35" t="s">
        <v>31</v>
      </c>
      <c r="C37" s="34" t="s">
        <v>16</v>
      </c>
      <c r="D37" s="34">
        <v>2</v>
      </c>
      <c r="E37" s="24"/>
      <c r="F37" s="25">
        <f t="shared" si="0"/>
        <v>0</v>
      </c>
      <c r="G37" s="36"/>
      <c r="H37" s="26">
        <f t="shared" si="1"/>
        <v>0</v>
      </c>
      <c r="I37" s="5"/>
    </row>
    <row r="38" spans="1:9" ht="42.75" x14ac:dyDescent="0.25">
      <c r="A38" s="23">
        <v>34</v>
      </c>
      <c r="B38" s="35" t="s">
        <v>32</v>
      </c>
      <c r="C38" s="34" t="s">
        <v>16</v>
      </c>
      <c r="D38" s="34">
        <v>20</v>
      </c>
      <c r="E38" s="24"/>
      <c r="F38" s="25">
        <f t="shared" si="0"/>
        <v>0</v>
      </c>
      <c r="G38" s="36"/>
      <c r="H38" s="26">
        <f t="shared" si="1"/>
        <v>0</v>
      </c>
      <c r="I38" s="5"/>
    </row>
    <row r="39" spans="1:9" ht="28.5" x14ac:dyDescent="0.25">
      <c r="A39" s="23">
        <v>35</v>
      </c>
      <c r="B39" s="35" t="s">
        <v>58</v>
      </c>
      <c r="C39" s="34" t="s">
        <v>16</v>
      </c>
      <c r="D39" s="34">
        <v>2</v>
      </c>
      <c r="E39" s="24"/>
      <c r="F39" s="25">
        <f t="shared" si="0"/>
        <v>0</v>
      </c>
      <c r="G39" s="36"/>
      <c r="H39" s="26">
        <f t="shared" si="1"/>
        <v>0</v>
      </c>
      <c r="I39" s="5"/>
    </row>
    <row r="40" spans="1:9" ht="28.5" x14ac:dyDescent="0.25">
      <c r="A40" s="23">
        <v>36</v>
      </c>
      <c r="B40" s="33" t="s">
        <v>59</v>
      </c>
      <c r="C40" s="34" t="s">
        <v>17</v>
      </c>
      <c r="D40" s="34">
        <v>60</v>
      </c>
      <c r="E40" s="24"/>
      <c r="F40" s="25">
        <f t="shared" si="0"/>
        <v>0</v>
      </c>
      <c r="G40" s="36"/>
      <c r="H40" s="26">
        <f t="shared" si="1"/>
        <v>0</v>
      </c>
      <c r="I40" s="5"/>
    </row>
    <row r="41" spans="1:9" ht="28.5" x14ac:dyDescent="0.25">
      <c r="A41" s="23">
        <v>37</v>
      </c>
      <c r="B41" s="35" t="s">
        <v>60</v>
      </c>
      <c r="C41" s="34" t="s">
        <v>33</v>
      </c>
      <c r="D41" s="34">
        <v>50</v>
      </c>
      <c r="E41" s="24"/>
      <c r="F41" s="25">
        <f t="shared" si="0"/>
        <v>0</v>
      </c>
      <c r="G41" s="36"/>
      <c r="H41" s="26">
        <f t="shared" si="1"/>
        <v>0</v>
      </c>
      <c r="I41" s="5"/>
    </row>
    <row r="42" spans="1:9" x14ac:dyDescent="0.25">
      <c r="A42" s="23">
        <v>38</v>
      </c>
      <c r="B42" s="35" t="s">
        <v>34</v>
      </c>
      <c r="C42" s="34" t="s">
        <v>33</v>
      </c>
      <c r="D42" s="34">
        <v>5</v>
      </c>
      <c r="E42" s="24"/>
      <c r="F42" s="25">
        <f t="shared" si="0"/>
        <v>0</v>
      </c>
      <c r="G42" s="36"/>
      <c r="H42" s="26">
        <f t="shared" si="1"/>
        <v>0</v>
      </c>
      <c r="I42" s="5"/>
    </row>
    <row r="43" spans="1:9" ht="28.5" x14ac:dyDescent="0.25">
      <c r="A43" s="23">
        <v>39</v>
      </c>
      <c r="B43" s="35" t="s">
        <v>61</v>
      </c>
      <c r="C43" s="34" t="s">
        <v>33</v>
      </c>
      <c r="D43" s="34">
        <v>50</v>
      </c>
      <c r="E43" s="24"/>
      <c r="F43" s="25">
        <f t="shared" si="0"/>
        <v>0</v>
      </c>
      <c r="G43" s="36"/>
      <c r="H43" s="26">
        <f t="shared" si="1"/>
        <v>0</v>
      </c>
      <c r="I43" s="5"/>
    </row>
    <row r="44" spans="1:9" ht="28.5" x14ac:dyDescent="0.25">
      <c r="A44" s="23">
        <v>40</v>
      </c>
      <c r="B44" s="35" t="s">
        <v>62</v>
      </c>
      <c r="C44" s="34" t="s">
        <v>33</v>
      </c>
      <c r="D44" s="34">
        <v>100</v>
      </c>
      <c r="E44" s="24"/>
      <c r="F44" s="25">
        <f t="shared" si="0"/>
        <v>0</v>
      </c>
      <c r="G44" s="36"/>
      <c r="H44" s="26">
        <f t="shared" si="1"/>
        <v>0</v>
      </c>
      <c r="I44" s="5"/>
    </row>
    <row r="45" spans="1:9" ht="42.75" x14ac:dyDescent="0.25">
      <c r="A45" s="23">
        <v>41</v>
      </c>
      <c r="B45" s="35" t="s">
        <v>63</v>
      </c>
      <c r="C45" s="34" t="s">
        <v>16</v>
      </c>
      <c r="D45" s="34">
        <v>10</v>
      </c>
      <c r="E45" s="24"/>
      <c r="F45" s="25">
        <f t="shared" si="0"/>
        <v>0</v>
      </c>
      <c r="G45" s="36"/>
      <c r="H45" s="26">
        <f t="shared" si="1"/>
        <v>0</v>
      </c>
      <c r="I45" s="5"/>
    </row>
    <row r="46" spans="1:9" ht="28.5" x14ac:dyDescent="0.25">
      <c r="A46" s="23">
        <v>42</v>
      </c>
      <c r="B46" s="35" t="s">
        <v>38</v>
      </c>
      <c r="C46" s="34" t="s">
        <v>17</v>
      </c>
      <c r="D46" s="34">
        <v>6</v>
      </c>
      <c r="E46" s="24"/>
      <c r="F46" s="25">
        <f t="shared" si="0"/>
        <v>0</v>
      </c>
      <c r="G46" s="36"/>
      <c r="H46" s="26">
        <f t="shared" si="1"/>
        <v>0</v>
      </c>
      <c r="I46" s="5"/>
    </row>
    <row r="47" spans="1:9" ht="42.75" x14ac:dyDescent="0.25">
      <c r="A47" s="23">
        <v>43</v>
      </c>
      <c r="B47" s="35" t="s">
        <v>64</v>
      </c>
      <c r="C47" s="34" t="s">
        <v>17</v>
      </c>
      <c r="D47" s="34">
        <v>2</v>
      </c>
      <c r="E47" s="24"/>
      <c r="F47" s="25">
        <f t="shared" si="0"/>
        <v>0</v>
      </c>
      <c r="G47" s="36"/>
      <c r="H47" s="26">
        <f t="shared" si="1"/>
        <v>0</v>
      </c>
      <c r="I47" s="5"/>
    </row>
    <row r="48" spans="1:9" x14ac:dyDescent="0.25">
      <c r="A48" s="23">
        <v>44</v>
      </c>
      <c r="B48" s="35" t="s">
        <v>65</v>
      </c>
      <c r="C48" s="34" t="s">
        <v>17</v>
      </c>
      <c r="D48" s="34">
        <v>6</v>
      </c>
      <c r="E48" s="24"/>
      <c r="F48" s="25">
        <f t="shared" si="0"/>
        <v>0</v>
      </c>
      <c r="G48" s="36"/>
      <c r="H48" s="26">
        <f t="shared" si="1"/>
        <v>0</v>
      </c>
      <c r="I48" s="5"/>
    </row>
    <row r="49" spans="1:9" ht="48.75" customHeight="1" x14ac:dyDescent="0.25">
      <c r="A49" s="27"/>
      <c r="B49" s="48" t="s">
        <v>66</v>
      </c>
      <c r="C49" s="49"/>
      <c r="D49" s="49"/>
      <c r="E49" s="50"/>
      <c r="F49" s="37">
        <f xml:space="preserve"> SUM(F5:F48)</f>
        <v>0</v>
      </c>
      <c r="G49" s="28"/>
      <c r="H49" s="28"/>
      <c r="I49" s="6"/>
    </row>
    <row r="50" spans="1:9" ht="33" customHeight="1" x14ac:dyDescent="0.25">
      <c r="A50" s="27"/>
      <c r="B50" s="51" t="s">
        <v>67</v>
      </c>
      <c r="C50" s="52"/>
      <c r="D50" s="52"/>
      <c r="E50" s="50"/>
      <c r="F50" s="37">
        <f>SUM(H5:H48)</f>
        <v>0</v>
      </c>
      <c r="G50" s="28"/>
      <c r="H50" s="28"/>
      <c r="I50" s="6"/>
    </row>
    <row r="51" spans="1:9" ht="37.5" customHeight="1" x14ac:dyDescent="0.25">
      <c r="A51" s="27"/>
      <c r="B51" s="53" t="s">
        <v>68</v>
      </c>
      <c r="C51" s="54"/>
      <c r="D51" s="54"/>
      <c r="E51" s="55"/>
      <c r="F51" s="38">
        <f>F49+F50</f>
        <v>0</v>
      </c>
      <c r="G51" s="29"/>
      <c r="H51" s="29"/>
      <c r="I51" s="7"/>
    </row>
    <row r="52" spans="1:9" ht="30" customHeight="1" x14ac:dyDescent="0.25">
      <c r="A52" s="30"/>
      <c r="B52" s="51" t="s">
        <v>69</v>
      </c>
      <c r="C52" s="52"/>
      <c r="D52" s="52"/>
      <c r="E52" s="50"/>
      <c r="F52" s="37">
        <f>F49*10%</f>
        <v>0</v>
      </c>
      <c r="G52" s="31"/>
      <c r="H52" s="32"/>
      <c r="I52" s="8"/>
    </row>
    <row r="53" spans="1:9" ht="30.75" customHeight="1" x14ac:dyDescent="0.25">
      <c r="A53" s="13"/>
      <c r="B53" s="51" t="s">
        <v>73</v>
      </c>
      <c r="C53" s="56"/>
      <c r="D53" s="56"/>
      <c r="E53" s="57"/>
      <c r="F53" s="39">
        <f>F50*10%</f>
        <v>0</v>
      </c>
      <c r="G53" s="13"/>
      <c r="H53" s="13"/>
    </row>
    <row r="54" spans="1:9" ht="39.75" customHeight="1" x14ac:dyDescent="0.25">
      <c r="A54" s="13"/>
      <c r="B54" s="53" t="s">
        <v>70</v>
      </c>
      <c r="C54" s="54"/>
      <c r="D54" s="54"/>
      <c r="E54" s="55"/>
      <c r="F54" s="38">
        <f>F51*10%</f>
        <v>0</v>
      </c>
      <c r="G54" s="13"/>
      <c r="H54" s="13"/>
    </row>
    <row r="55" spans="1:9" ht="46.5" customHeight="1" x14ac:dyDescent="0.25">
      <c r="A55" s="13"/>
      <c r="B55" s="40"/>
      <c r="C55" s="41"/>
      <c r="D55" s="40"/>
      <c r="E55" s="42"/>
      <c r="F55" s="42"/>
      <c r="G55" s="13"/>
      <c r="H55" s="13"/>
    </row>
    <row r="56" spans="1:9" x14ac:dyDescent="0.25">
      <c r="B56" s="43" t="s">
        <v>71</v>
      </c>
      <c r="C56" s="44"/>
      <c r="D56" s="44"/>
      <c r="E56" s="44"/>
      <c r="F56" s="44"/>
    </row>
    <row r="57" spans="1:9" x14ac:dyDescent="0.25">
      <c r="B57" s="45" t="s">
        <v>72</v>
      </c>
      <c r="C57" s="46"/>
      <c r="D57" s="46"/>
      <c r="E57" s="46"/>
      <c r="F57" s="46"/>
    </row>
  </sheetData>
  <mergeCells count="7">
    <mergeCell ref="B53:E53"/>
    <mergeCell ref="B54:E54"/>
    <mergeCell ref="A2:H2"/>
    <mergeCell ref="B49:E49"/>
    <mergeCell ref="B50:E50"/>
    <mergeCell ref="B51:E51"/>
    <mergeCell ref="B52:E5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2022-12-19T08:58:11Z</dcterms:modified>
</cp:coreProperties>
</file>