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40" windowWidth="22260" windowHeight="8640"/>
  </bookViews>
  <sheets>
    <sheet name="Kosztorys" sheetId="2" r:id="rId1"/>
  </sheets>
  <calcPr calcId="125725"/>
</workbook>
</file>

<file path=xl/calcChain.xml><?xml version="1.0" encoding="utf-8"?>
<calcChain xmlns="http://schemas.openxmlformats.org/spreadsheetml/2006/main">
  <c r="W77" i="2"/>
  <c r="X77" s="1"/>
  <c r="V77"/>
  <c r="U77"/>
  <c r="T77"/>
  <c r="S77"/>
  <c r="S78" s="1"/>
  <c r="R77"/>
  <c r="Q77"/>
  <c r="O77"/>
  <c r="V76"/>
  <c r="U76"/>
  <c r="T76"/>
  <c r="S76"/>
  <c r="R76"/>
  <c r="Q76"/>
  <c r="O76"/>
  <c r="W76" s="1"/>
  <c r="X76" s="1"/>
  <c r="V75"/>
  <c r="U75"/>
  <c r="T75"/>
  <c r="T78" s="1"/>
  <c r="S75"/>
  <c r="R75"/>
  <c r="Q75"/>
  <c r="O75"/>
  <c r="W75" s="1"/>
  <c r="W74"/>
  <c r="X74" s="1"/>
  <c r="V74"/>
  <c r="V78" s="1"/>
  <c r="U74"/>
  <c r="U78" s="1"/>
  <c r="T74"/>
  <c r="S74"/>
  <c r="R74"/>
  <c r="R78" s="1"/>
  <c r="Q74"/>
  <c r="Q78" s="1"/>
  <c r="O74"/>
  <c r="W70"/>
  <c r="X70" s="1"/>
  <c r="V70"/>
  <c r="U70"/>
  <c r="T70"/>
  <c r="S70"/>
  <c r="R70"/>
  <c r="Q70"/>
  <c r="O70"/>
  <c r="V69"/>
  <c r="U69"/>
  <c r="T69"/>
  <c r="S69"/>
  <c r="R69"/>
  <c r="Q69"/>
  <c r="O69"/>
  <c r="W69" s="1"/>
  <c r="X69" s="1"/>
  <c r="V68"/>
  <c r="U68"/>
  <c r="T68"/>
  <c r="S68"/>
  <c r="R68"/>
  <c r="Q68"/>
  <c r="O68"/>
  <c r="W68" s="1"/>
  <c r="X68" s="1"/>
  <c r="W67"/>
  <c r="X67" s="1"/>
  <c r="V67"/>
  <c r="U67"/>
  <c r="T67"/>
  <c r="S67"/>
  <c r="R67"/>
  <c r="Q67"/>
  <c r="O67"/>
  <c r="W66"/>
  <c r="X66" s="1"/>
  <c r="V66"/>
  <c r="V71" s="1"/>
  <c r="U66"/>
  <c r="T66"/>
  <c r="S66"/>
  <c r="S71" s="1"/>
  <c r="R66"/>
  <c r="R71" s="1"/>
  <c r="Q66"/>
  <c r="O66"/>
  <c r="V65"/>
  <c r="U65"/>
  <c r="U71" s="1"/>
  <c r="T65"/>
  <c r="T71" s="1"/>
  <c r="S65"/>
  <c r="R65"/>
  <c r="Q65"/>
  <c r="Q71" s="1"/>
  <c r="O65"/>
  <c r="W65" s="1"/>
  <c r="V61"/>
  <c r="U61"/>
  <c r="T61"/>
  <c r="S61"/>
  <c r="R61"/>
  <c r="Q61"/>
  <c r="O61"/>
  <c r="W61" s="1"/>
  <c r="X61" s="1"/>
  <c r="W60"/>
  <c r="X60" s="1"/>
  <c r="V60"/>
  <c r="U60"/>
  <c r="T60"/>
  <c r="S60"/>
  <c r="R60"/>
  <c r="Q60"/>
  <c r="O60"/>
  <c r="W59"/>
  <c r="X59" s="1"/>
  <c r="V59"/>
  <c r="U59"/>
  <c r="T59"/>
  <c r="S59"/>
  <c r="R59"/>
  <c r="Q59"/>
  <c r="O59"/>
  <c r="V58"/>
  <c r="U58"/>
  <c r="T58"/>
  <c r="S58"/>
  <c r="R58"/>
  <c r="Q58"/>
  <c r="O58"/>
  <c r="W58" s="1"/>
  <c r="X58" s="1"/>
  <c r="V57"/>
  <c r="U57"/>
  <c r="U62" s="1"/>
  <c r="T57"/>
  <c r="T62" s="1"/>
  <c r="S57"/>
  <c r="R57"/>
  <c r="Q57"/>
  <c r="Q62" s="1"/>
  <c r="O57"/>
  <c r="W57" s="1"/>
  <c r="X57" s="1"/>
  <c r="W56"/>
  <c r="W62" s="1"/>
  <c r="V56"/>
  <c r="V62" s="1"/>
  <c r="U56"/>
  <c r="T56"/>
  <c r="S56"/>
  <c r="S62" s="1"/>
  <c r="R56"/>
  <c r="R62" s="1"/>
  <c r="Q56"/>
  <c r="O56"/>
  <c r="W52"/>
  <c r="X52" s="1"/>
  <c r="V52"/>
  <c r="U52"/>
  <c r="T52"/>
  <c r="S52"/>
  <c r="R52"/>
  <c r="Q52"/>
  <c r="O52"/>
  <c r="V51"/>
  <c r="U51"/>
  <c r="T51"/>
  <c r="S51"/>
  <c r="R51"/>
  <c r="Q51"/>
  <c r="O51"/>
  <c r="W51" s="1"/>
  <c r="X51" s="1"/>
  <c r="V50"/>
  <c r="U50"/>
  <c r="T50"/>
  <c r="S50"/>
  <c r="R50"/>
  <c r="Q50"/>
  <c r="O50"/>
  <c r="W50" s="1"/>
  <c r="X50" s="1"/>
  <c r="W49"/>
  <c r="X49" s="1"/>
  <c r="V49"/>
  <c r="U49"/>
  <c r="T49"/>
  <c r="S49"/>
  <c r="R49"/>
  <c r="Q49"/>
  <c r="O49"/>
  <c r="W48"/>
  <c r="X48" s="1"/>
  <c r="V48"/>
  <c r="U48"/>
  <c r="T48"/>
  <c r="S48"/>
  <c r="R48"/>
  <c r="Q48"/>
  <c r="O48"/>
  <c r="V47"/>
  <c r="U47"/>
  <c r="T47"/>
  <c r="S47"/>
  <c r="R47"/>
  <c r="Q47"/>
  <c r="O47"/>
  <c r="W47" s="1"/>
  <c r="X47" s="1"/>
  <c r="V46"/>
  <c r="U46"/>
  <c r="T46"/>
  <c r="S46"/>
  <c r="R46"/>
  <c r="Q46"/>
  <c r="O46"/>
  <c r="W46" s="1"/>
  <c r="X46" s="1"/>
  <c r="W45"/>
  <c r="X45" s="1"/>
  <c r="V45"/>
  <c r="U45"/>
  <c r="T45"/>
  <c r="S45"/>
  <c r="R45"/>
  <c r="Q45"/>
  <c r="O45"/>
  <c r="W44"/>
  <c r="W53" s="1"/>
  <c r="V44"/>
  <c r="V53" s="1"/>
  <c r="U44"/>
  <c r="U53" s="1"/>
  <c r="T44"/>
  <c r="T53" s="1"/>
  <c r="S44"/>
  <c r="S53" s="1"/>
  <c r="R44"/>
  <c r="R53" s="1"/>
  <c r="Q44"/>
  <c r="Q53" s="1"/>
  <c r="O44"/>
  <c r="V40"/>
  <c r="U40"/>
  <c r="T40"/>
  <c r="S40"/>
  <c r="R40"/>
  <c r="Q40"/>
  <c r="O40"/>
  <c r="W40" s="1"/>
  <c r="X40" s="1"/>
  <c r="V39"/>
  <c r="U39"/>
  <c r="T39"/>
  <c r="S39"/>
  <c r="R39"/>
  <c r="Q39"/>
  <c r="O39"/>
  <c r="W39" s="1"/>
  <c r="X39" s="1"/>
  <c r="W38"/>
  <c r="X38" s="1"/>
  <c r="V38"/>
  <c r="U38"/>
  <c r="T38"/>
  <c r="S38"/>
  <c r="R38"/>
  <c r="Q38"/>
  <c r="O38"/>
  <c r="W37"/>
  <c r="X37" s="1"/>
  <c r="V37"/>
  <c r="U37"/>
  <c r="T37"/>
  <c r="S37"/>
  <c r="R37"/>
  <c r="Q37"/>
  <c r="O37"/>
  <c r="V36"/>
  <c r="U36"/>
  <c r="T36"/>
  <c r="S36"/>
  <c r="R36"/>
  <c r="Q36"/>
  <c r="O36"/>
  <c r="W36" s="1"/>
  <c r="X36" s="1"/>
  <c r="V35"/>
  <c r="U35"/>
  <c r="T35"/>
  <c r="S35"/>
  <c r="R35"/>
  <c r="Q35"/>
  <c r="O35"/>
  <c r="W35" s="1"/>
  <c r="X35" s="1"/>
  <c r="W34"/>
  <c r="X34" s="1"/>
  <c r="V34"/>
  <c r="U34"/>
  <c r="T34"/>
  <c r="S34"/>
  <c r="R34"/>
  <c r="Q34"/>
  <c r="O34"/>
  <c r="W33"/>
  <c r="X33" s="1"/>
  <c r="V33"/>
  <c r="U33"/>
  <c r="T33"/>
  <c r="S33"/>
  <c r="R33"/>
  <c r="Q33"/>
  <c r="O33"/>
  <c r="V32"/>
  <c r="V41" s="1"/>
  <c r="U32"/>
  <c r="U41" s="1"/>
  <c r="T32"/>
  <c r="T41" s="1"/>
  <c r="S32"/>
  <c r="S41" s="1"/>
  <c r="R32"/>
  <c r="R41" s="1"/>
  <c r="Q32"/>
  <c r="Q41" s="1"/>
  <c r="O32"/>
  <c r="W32" s="1"/>
  <c r="V28"/>
  <c r="U28"/>
  <c r="T28"/>
  <c r="S28"/>
  <c r="R28"/>
  <c r="Q28"/>
  <c r="O28"/>
  <c r="W28" s="1"/>
  <c r="X28" s="1"/>
  <c r="W27"/>
  <c r="X27" s="1"/>
  <c r="V27"/>
  <c r="U27"/>
  <c r="T27"/>
  <c r="S27"/>
  <c r="R27"/>
  <c r="Q27"/>
  <c r="O27"/>
  <c r="W26"/>
  <c r="X26" s="1"/>
  <c r="V26"/>
  <c r="U26"/>
  <c r="T26"/>
  <c r="S26"/>
  <c r="R26"/>
  <c r="Q26"/>
  <c r="O26"/>
  <c r="V25"/>
  <c r="U25"/>
  <c r="T25"/>
  <c r="S25"/>
  <c r="R25"/>
  <c r="Q25"/>
  <c r="O25"/>
  <c r="W25" s="1"/>
  <c r="X25" s="1"/>
  <c r="V24"/>
  <c r="U24"/>
  <c r="T24"/>
  <c r="S24"/>
  <c r="R24"/>
  <c r="Q24"/>
  <c r="O24"/>
  <c r="W24" s="1"/>
  <c r="X24" s="1"/>
  <c r="W23"/>
  <c r="X23" s="1"/>
  <c r="V23"/>
  <c r="U23"/>
  <c r="T23"/>
  <c r="S23"/>
  <c r="R23"/>
  <c r="Q23"/>
  <c r="O23"/>
  <c r="W22"/>
  <c r="X22" s="1"/>
  <c r="V22"/>
  <c r="U22"/>
  <c r="T22"/>
  <c r="S22"/>
  <c r="R22"/>
  <c r="Q22"/>
  <c r="O22"/>
  <c r="V21"/>
  <c r="U21"/>
  <c r="T21"/>
  <c r="S21"/>
  <c r="R21"/>
  <c r="Q21"/>
  <c r="O21"/>
  <c r="W21" s="1"/>
  <c r="X21" s="1"/>
  <c r="V20"/>
  <c r="U20"/>
  <c r="U29" s="1"/>
  <c r="T20"/>
  <c r="S20"/>
  <c r="R20"/>
  <c r="Q20"/>
  <c r="Q29" s="1"/>
  <c r="O20"/>
  <c r="W20" s="1"/>
  <c r="X20" s="1"/>
  <c r="W19"/>
  <c r="X19" s="1"/>
  <c r="V19"/>
  <c r="U19"/>
  <c r="T19"/>
  <c r="S19"/>
  <c r="R19"/>
  <c r="Q19"/>
  <c r="O19"/>
  <c r="W18"/>
  <c r="V18"/>
  <c r="V29" s="1"/>
  <c r="U18"/>
  <c r="T18"/>
  <c r="T29" s="1"/>
  <c r="S18"/>
  <c r="S29" s="1"/>
  <c r="R18"/>
  <c r="R29" s="1"/>
  <c r="Q18"/>
  <c r="O18"/>
  <c r="V14"/>
  <c r="U14"/>
  <c r="T14"/>
  <c r="S14"/>
  <c r="R14"/>
  <c r="Q14"/>
  <c r="O14"/>
  <c r="W14" s="1"/>
  <c r="X14" s="1"/>
  <c r="V13"/>
  <c r="U13"/>
  <c r="T13"/>
  <c r="S13"/>
  <c r="R13"/>
  <c r="Q13"/>
  <c r="O13"/>
  <c r="W13" s="1"/>
  <c r="X13" s="1"/>
  <c r="W12"/>
  <c r="X12" s="1"/>
  <c r="V12"/>
  <c r="U12"/>
  <c r="T12"/>
  <c r="S12"/>
  <c r="R12"/>
  <c r="Q12"/>
  <c r="O12"/>
  <c r="W11"/>
  <c r="X11" s="1"/>
  <c r="V11"/>
  <c r="U11"/>
  <c r="T11"/>
  <c r="S11"/>
  <c r="R11"/>
  <c r="Q11"/>
  <c r="O11"/>
  <c r="V10"/>
  <c r="U10"/>
  <c r="T10"/>
  <c r="T15" s="1"/>
  <c r="S10"/>
  <c r="S15" s="1"/>
  <c r="R10"/>
  <c r="Q10"/>
  <c r="O10"/>
  <c r="W10" s="1"/>
  <c r="X10" s="1"/>
  <c r="V9"/>
  <c r="V15" s="1"/>
  <c r="U9"/>
  <c r="U15" s="1"/>
  <c r="U81" s="1"/>
  <c r="T9"/>
  <c r="S9"/>
  <c r="R9"/>
  <c r="R15" s="1"/>
  <c r="Q9"/>
  <c r="Q15" s="1"/>
  <c r="Q81" s="1"/>
  <c r="O9"/>
  <c r="W9" s="1"/>
  <c r="R81" l="1"/>
  <c r="V81"/>
  <c r="S81"/>
  <c r="X75"/>
  <c r="W78"/>
  <c r="W15"/>
  <c r="X9"/>
  <c r="X15" s="1"/>
  <c r="W41"/>
  <c r="X32"/>
  <c r="X41" s="1"/>
  <c r="W71"/>
  <c r="X65"/>
  <c r="X71" s="1"/>
  <c r="T81"/>
  <c r="W29"/>
  <c r="X78"/>
  <c r="X18"/>
  <c r="X29" s="1"/>
  <c r="X44"/>
  <c r="X53" s="1"/>
  <c r="X56"/>
  <c r="X62" s="1"/>
  <c r="W81" l="1"/>
  <c r="X81"/>
</calcChain>
</file>

<file path=xl/sharedStrings.xml><?xml version="1.0" encoding="utf-8"?>
<sst xmlns="http://schemas.openxmlformats.org/spreadsheetml/2006/main" count="252" uniqueCount="121">
  <si>
    <t>"Modernizacja drogi własności Gminy Pniewy w zakresie remontu odwodnienia w miejscowości Lubocześnica"</t>
  </si>
  <si>
    <t>Nazwa</t>
  </si>
  <si>
    <t>R</t>
  </si>
  <si>
    <t>M</t>
  </si>
  <si>
    <t>T</t>
  </si>
  <si>
    <t>S</t>
  </si>
  <si>
    <t>K</t>
  </si>
  <si>
    <t>Z</t>
  </si>
  <si>
    <t>Zabezpieczenie i geodezja</t>
  </si>
  <si>
    <t>Odwodnienie</t>
  </si>
  <si>
    <t>Regulacje</t>
  </si>
  <si>
    <t>Jezdnia 0+000 do 0+265 KŁSM/PB</t>
  </si>
  <si>
    <t>Jezdnia 0+265 do 0+307 KŁSM</t>
  </si>
  <si>
    <t>Zieleń</t>
  </si>
  <si>
    <t>Organizacja ruchu</t>
  </si>
  <si>
    <t>Poz</t>
  </si>
  <si>
    <t>Symbol</t>
  </si>
  <si>
    <t/>
  </si>
  <si>
    <t>Jedn</t>
  </si>
  <si>
    <t>Ilość</t>
  </si>
  <si>
    <t>R j.</t>
  </si>
  <si>
    <t>M j.</t>
  </si>
  <si>
    <t>T j.</t>
  </si>
  <si>
    <t>S j.</t>
  </si>
  <si>
    <t>K j.</t>
  </si>
  <si>
    <t>Z j.</t>
  </si>
  <si>
    <t>Cena j.</t>
  </si>
  <si>
    <t>Wartość (bez zaokr)</t>
  </si>
  <si>
    <t>Wartość</t>
  </si>
  <si>
    <t>Cena j.
(sykal)</t>
  </si>
  <si>
    <t>Wartość
(sykal)</t>
  </si>
  <si>
    <t>DZIAŁ  1</t>
  </si>
  <si>
    <t>KNR 201-01-19-03-00</t>
  </si>
  <si>
    <t>DM-00.00.00 Wymagania ogólne, pozostałych SST i dokumentów przetargowych - obszar zgodny z planem zagospodarowania terenu wraz ze skrzyżowaniami plus niezbędny do realizacji zadania</t>
  </si>
  <si>
    <t>km</t>
  </si>
  <si>
    <t>KNR  201-01-19-03-00</t>
  </si>
  <si>
    <t>D-10.10.01p Zabezpieczenie i oznakowanie robót budowlanych, COR projekt czasowej organizacji ruchu wraz z opiniami, zatwierdzeniami, utrzymanie ważności - obszar zgodny z planem zagospodarowania terenu wraz ze skrzyżowaniami plus niezbędny do realizacji zadania</t>
  </si>
  <si>
    <t>D-01.00.00 D-01.02.01a Ochrona istniejących drzew - obszar zgodny z planem zagospodarowania terenu wraz ze skrzyżowaniami plus niezbędny do realizacji zadania</t>
  </si>
  <si>
    <t>D-01.00.00 D-01.01.01b Wyznaczenie granic bez stabilizacji - obszar zgodny z planem zagospodarowania terenu wraz ze skrzyżowaniami plus niezbędny do realizacji zadania</t>
  </si>
  <si>
    <t>D-01.00.00 D-01.01.01a Odtworzenie trasy i pkt wysokościowych, wytyczenie elementów projektu, obsługa geodezyjna - obszar zgodny z planem zagospodarowania terenu wraz ze skrzyżowaniami plus niezbędny do realizacji zadania</t>
  </si>
  <si>
    <t>D-01.00.00 D-01.01.01a Sporządzenie inwentaryzacji powykonawczej geodezyjnej w wersji wektorowej DXF/DWG pełna treść cyfrowa stanu istniejącego i projektowanego wraz z sieciami itp. (mapa na CD plus 3xpapier), ochrona/regulacja/przeniesienie ewentualna likwidacja znaków itp. geodezyjnych elementów wykonać na zasadach geodezji powiatowej (obszar zgodny z planem zagospodarowania terenu wraz ze skrzyżowaniami + niezbędny do realizacji zadania)</t>
  </si>
  <si>
    <t>Razem:</t>
  </si>
  <si>
    <t>DZIAŁ  2</t>
  </si>
  <si>
    <t>KNR 201-08-01-02-00</t>
  </si>
  <si>
    <t>D-03.02.01b Wykop ręczny lub mechaniczny z odwodnieniem wykopów w obudowie, grunt kat 1/4, zabezpieczenie na czas prowadzenia robót wszelkiej infrastruktury podziemnej kolidującej z projektowaną infrastrukturą, podwieszanie itp.</t>
  </si>
  <si>
    <t>m3</t>
  </si>
  <si>
    <t>KNR  404-11-03-01-00</t>
  </si>
  <si>
    <t>D-01.00.00 D-01.02.04 Załadunek, transport, wybór wysypiska po stronie Wykonawcy</t>
  </si>
  <si>
    <t>KNNR N004-14-11-02-00</t>
  </si>
  <si>
    <t>D-03.02.01b Podłoże pod kanały i obiekty z piasku z zagęszczeniem - grub 15 cm</t>
  </si>
  <si>
    <t>KNNR N004-14-10-03-02</t>
  </si>
  <si>
    <t>D-03.02.01b Podłoża betonowe C12/15 z zagęszczeniem - grub 15 cm</t>
  </si>
  <si>
    <t>D-03.02.01b Zasyp kanałów i obiektów z piasku warstwami grub 15 cm z zagęszczeniem</t>
  </si>
  <si>
    <t>KNNR N004-13-08-06-00</t>
  </si>
  <si>
    <t>D-03.02.01b Kanał z rur drenarskich PE/HDPE SN8 fi 400 perforacja pełna łączony na wcisk w wykopie umocnionym na uszczelki gumowe/łączenia szczelne plus elementy montażowe z wpięciem do projektowanych i istniejących studni w obsypce z kruszywa 16/32 40x40cm owinięty geowłókniną drenarską 90gr/m2</t>
  </si>
  <si>
    <t>metr</t>
  </si>
  <si>
    <t>KNNR N004-14-15-01-00</t>
  </si>
  <si>
    <t>D-03.02.01b Studnia chłonna betonowa prefabrykowana C35/45 wewn fi 1200 (krąg denny, kręgi pośrednie studni, zwężka mimośrodowa, stopnie żeliwne steroidalne, uszczelki gumowe, wyloty prefabrykowane szczelne, pierścienie regulujące wysokość, pierścień odciążający i utrzymujący, izolacja wodoochronna ścian zewnętrznych fabryczna) - wypełnienie dna kruszywami piasek gruby, tłuczeń 31/5-63 mm, żwir 4-10 mm w geowłókninie 15kN/m w90dcm3/m2/s m min 200 g/m2, płyta zabezpieczająca ażurowa na dnie grubości 10 cm</t>
  </si>
  <si>
    <t>szt</t>
  </si>
  <si>
    <t>KNNR N004-02-27-05-00</t>
  </si>
  <si>
    <t>D-03.02.01b Właz kanałowy żeliwno/betonowy typu cieżkiego fi 600 z wentylacją H=100 mm C45/B55(XF4) D-400, wkładka tłumiąca 35 mm podparcia wytłumienie na całej powierzchni podparcia, ciężar min 100 kg, uszczelka PUR rama żeliwna</t>
  </si>
  <si>
    <t>KNNR N004-16-12-06-00</t>
  </si>
  <si>
    <t>D-03.02.01b Czyszczenie kanałów rurowych i studni cały zakres zadania 1szt=1kpl za cały zakres zadania</t>
  </si>
  <si>
    <t>KNNR N004-16-10-05-00</t>
  </si>
  <si>
    <t>D-03.02.01b Próba szczelności kanałów rurowych i studni cały zakres zadania 1szt=1kpl za cały zakres zadania</t>
  </si>
  <si>
    <t>KNNR N004-16-10-06-00</t>
  </si>
  <si>
    <t>D-03.02.01b Inspekcja TV kanałów rurowych i studni płyta CD i opis, cały zakres zadania 1szt=1kpl za cały zakres zadania</t>
  </si>
  <si>
    <t>DZIAŁ  3</t>
  </si>
  <si>
    <t>KNR  231-08-09-01-00</t>
  </si>
  <si>
    <t>D-01.00.00 D-01.02.04 Demontaż zestawów naprawczych betonowych, załadunek, transport, wybór wysypiska po stronie Wykonawcy</t>
  </si>
  <si>
    <t>KNR 231-14-06-03-00</t>
  </si>
  <si>
    <t>D-01.00.00 D-01.02.04 Montaż zestawu naprawczego żelbetowego ok 1,0x1,0x1,15m D-400 wraz z osadzeniem na betonie - infrastruktura drogowa</t>
  </si>
  <si>
    <t>D-01.00.00 D-01.02.04 Montaż zestawu naprawczego żelbetowego dużego ok 0,4x0,4x1,15m D-400 - infrastruktura drogowa</t>
  </si>
  <si>
    <t>D-01.00.00 D-01.02.04 Regulacja pionowa studni betonowej rewizyjnej/włazu wraz z materiałami nieprefabrykowanymi, zaprawą 45MPA oraz robotami towarzyszącymi</t>
  </si>
  <si>
    <t>KNR 231-14-06-04-00</t>
  </si>
  <si>
    <t>D-01.00.00 D-01.02.04 Regulacja pionowa skrzynki ulicznej wraz z materiałami nieprefabrykowanymi, zaprawą 45MPA oraz robotami towarzyszącymi</t>
  </si>
  <si>
    <t>D-01.00.00 D-01.02.04 Rozbiórka uszkodzonej skrzynki ulicznej żeliwnej, załadunek, transport, wybór wysypiska po stronie Wykonawcy</t>
  </si>
  <si>
    <t>D-01.00.00 D-01.02.04 Materiały prefabrykowane do regulacji pionowej studni rewizyjnej/włazu - pierścienie wyrównawcze/dystansowe 10-30 mm z tworzywa sztucznego T1/600</t>
  </si>
  <si>
    <t>D-01.00.00 D-01.02.04 Materiały prefabrykowane do regulacji - skrzynka uliczna żeliwna</t>
  </si>
  <si>
    <t>KNNR N004-14-14-05-01</t>
  </si>
  <si>
    <t>D-01.03.05 Przebudowa przyłączy wod-kan będących w ewentualnej kolizji z projektowaną infrastrukturą wraz z materiałami i robotami towarzyszącymi, załadunek, transport, wybór wysypiska po stronie Wykonawcy</t>
  </si>
  <si>
    <t>DZIAŁ  4</t>
  </si>
  <si>
    <t>KNR 231-08-03-03-00</t>
  </si>
  <si>
    <t>D-01.02.04 D-02.00.00(01) Wykonanie koryta/wykopu w nawierzchni z mas min-asf, kruszyw, kamieniu, betonach z odwodnieniem wykopu - grub 30 cm</t>
  </si>
  <si>
    <t>m2</t>
  </si>
  <si>
    <t>KNR  231-08-02-05-00</t>
  </si>
  <si>
    <t>D-01.02.04 D-02.00.00(01) Wykonanie koryta/wykopu w nawierzchni z gruntu, kruszyw pod WUP z odwodnieniem wykopu - grub 25 cm</t>
  </si>
  <si>
    <t>KNR 404-11-03-01-00</t>
  </si>
  <si>
    <t>D-01.00.00 D-01.02.04 Załadunek, transport płyt z miejsca Inwestora na teren budowy - do 1 km</t>
  </si>
  <si>
    <t>KNR 231-01-03-04-00</t>
  </si>
  <si>
    <t>D-04.01.01 Profilowanie i zagęszczenie podłoża kat 1/4</t>
  </si>
  <si>
    <t>KNR  231-01-14-01-00</t>
  </si>
  <si>
    <t>D-04.04.00a WUP warstwa ulepszonego podłoża z mieszanki nieziązanej - grub 25 cm</t>
  </si>
  <si>
    <t>KNR  231-01-04-01-00</t>
  </si>
  <si>
    <t>D-05.03.03 Podsypka z piasków różnoziarnistych U&gt;=4 zagęszczana do Is&gt;=1,0 - grub 10-15 cm</t>
  </si>
  <si>
    <t>KNR  231-05-11-03-00</t>
  </si>
  <si>
    <t>D-05.03.03 Nawierzchnia z płyt żelbetowych pełnych 80x120x16cm, wykonanie otworów w płytach pod media i zabetonowanie fug betonem C12/15 - dwa ślady - płyty z odzysku</t>
  </si>
  <si>
    <t>KNR 231-01-14-05-00</t>
  </si>
  <si>
    <t>D-04.04.00(02b) Podbudowa pomocnicza z kruszyw łamanych stabilizowanych mechanicznie o uziarnieniu ciągłym C90/3 0/31,5 mm, kruszywo jasno-szare granitowe zamiałowane miałem granitowym 0/4 mm - grub 20 cm</t>
  </si>
  <si>
    <t>DZIAŁ  5</t>
  </si>
  <si>
    <t>DZIAŁ  6</t>
  </si>
  <si>
    <t>KNR  221-01-12-02-00</t>
  </si>
  <si>
    <t>D-09.01.01a Koszanie traw chwastów, samosiewów, odrostow, krzewów wraz z wygrabianiem i zebraniem w stosy oraz rozdrobnieniem</t>
  </si>
  <si>
    <t>KNR  231-14-02-05-00</t>
  </si>
  <si>
    <t>D-09.01.01a Ścinanie darniny, usunięcie korzeni, gruntu - grub 15 cm</t>
  </si>
  <si>
    <t>D-02.03.01 Zasyp zagłębień i dołów z piasku warstwami grub 15 cm</t>
  </si>
  <si>
    <t>KNR 221-04-01-01-00</t>
  </si>
  <si>
    <t>D-09.01.01a Wykonanie trawników wraz z humusowaniem terenu z obsianiem trawą przy grub humusu min 5 cm</t>
  </si>
  <si>
    <t>D-02.03.01 Zasyp zagłębień i dołów z piasku warstwami grub 15 cm - profilowanie skarpy nasypu wzdłuż jezdni</t>
  </si>
  <si>
    <t>DZIAŁ  7</t>
  </si>
  <si>
    <t>KNR 231-08-18-08-00</t>
  </si>
  <si>
    <t>D-01.00.00 D-01.02.04 Rozebranie słupka do znaku drogowego wraz z fundamentem, załadunek transport, wybór wysypiska po stronie Wykonawcy</t>
  </si>
  <si>
    <t>KNR  231-07-03-03-00</t>
  </si>
  <si>
    <t>D-01.00.00 D-01.02.04 Zdjęcie znaku drogowego wraz z elementami montażowymi, załadunek, transport, wybór wysypiska po stronie Wykonawcy</t>
  </si>
  <si>
    <t>KNR 231-07-03-02-00</t>
  </si>
  <si>
    <t>D-07.02.01a Przymocowanie znaku drogowego tablice i drogowskazy z grupy zgodnej z przepisami, podkład blacha ocynkowana, odblask folia II generacja</t>
  </si>
  <si>
    <t>KNR 231-07-02-02-00</t>
  </si>
  <si>
    <t>D-07.02.01a Montaż słupka z rur stalowych ocynkowanych - zastosować słupki proste, gięte lub wysięgnikowe w przypadku braku skrajni, min fi 70 mm wraz z uchwytami i elementami montażowymi, kotwami, fundamentem, zaślepkami, wys. zgodna z przepisami w zalezności od zestawu znaków</t>
  </si>
  <si>
    <t>OGÓŁEM KOSZTORYS:</t>
  </si>
  <si>
    <t>350-01-210 :  KOSZTORYS OFERTOWY</t>
  </si>
  <si>
    <t>W przypadku rozbieżności danych w tym dokumencie liczą się dane jednostki itp. Z przedmiaru robót.</t>
  </si>
</sst>
</file>

<file path=xl/styles.xml><?xml version="1.0" encoding="utf-8"?>
<styleSheet xmlns="http://schemas.openxmlformats.org/spreadsheetml/2006/main">
  <numFmts count="2">
    <numFmt numFmtId="164" formatCode="0\."/>
    <numFmt numFmtId="165" formatCode="0.000"/>
  </numFmts>
  <fonts count="15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i/>
      <sz val="8"/>
      <color rgb="FF000000" tint="0.59999389629810485"/>
      <name val="Calibri"/>
      <family val="2"/>
    </font>
    <font>
      <i/>
      <sz val="8"/>
      <color rgb="FF000000" tint="0.29999694814905242"/>
      <name val="Calibri"/>
      <family val="2"/>
    </font>
    <font>
      <i/>
      <sz val="8"/>
      <color rgb="FF000000" tint="0.499984740745262"/>
      <name val="Calibri"/>
      <family val="2"/>
    </font>
    <font>
      <sz val="8"/>
      <color rgb="FF000000"/>
      <name val="Calibri"/>
      <family val="2"/>
    </font>
    <font>
      <sz val="9"/>
      <color rgb="FF000000" tint="0.59999389629810485"/>
      <name val="Calibri"/>
      <family val="2"/>
    </font>
    <font>
      <sz val="9"/>
      <color rgb="FF000000" tint="0.29999694814905242"/>
      <name val="Calibri"/>
      <family val="2"/>
    </font>
    <font>
      <sz val="9"/>
      <color rgb="FF000000" tint="0.499984740745262"/>
      <name val="Calibri"/>
      <family val="2"/>
    </font>
    <font>
      <b/>
      <sz val="10"/>
      <color rgb="FF000000" tint="0.59999389629810485"/>
      <name val="Calibri"/>
      <family val="2"/>
    </font>
    <font>
      <b/>
      <sz val="10"/>
      <color rgb="FF000000" tint="0.29999694814905242"/>
      <name val="Calibri"/>
      <family val="2"/>
    </font>
    <font>
      <b/>
      <sz val="10"/>
      <color rgb="FF000000" tint="0.499984740745262"/>
      <name val="Calibri"/>
      <family val="2"/>
    </font>
    <font>
      <sz val="9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center" vertical="top"/>
    </xf>
    <xf numFmtId="0" fontId="0" fillId="0" borderId="0" xfId="0" applyNumberFormat="1" applyFont="1" applyFill="1" applyBorder="1" applyAlignment="1">
      <alignment vertical="top" wrapText="1"/>
    </xf>
    <xf numFmtId="4" fontId="0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vertical="top"/>
    </xf>
    <xf numFmtId="2" fontId="8" fillId="0" borderId="0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165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Fill="1" applyBorder="1" applyAlignment="1">
      <alignment vertical="top"/>
    </xf>
    <xf numFmtId="2" fontId="11" fillId="0" borderId="0" xfId="0" applyNumberFormat="1" applyFont="1" applyFill="1" applyBorder="1" applyAlignment="1">
      <alignment vertical="top"/>
    </xf>
    <xf numFmtId="4" fontId="12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0" fontId="0" fillId="0" borderId="0" xfId="0"/>
    <xf numFmtId="0" fontId="2" fillId="0" borderId="0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/>
    </xf>
    <xf numFmtId="0" fontId="14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4"/>
  <sheetViews>
    <sheetView tabSelected="1" topLeftCell="A79" workbookViewId="0">
      <selection activeCell="F92" sqref="F92"/>
    </sheetView>
  </sheetViews>
  <sheetFormatPr defaultRowHeight="12"/>
  <cols>
    <col min="1" max="1" width="6"/>
    <col min="2" max="2" width="20"/>
    <col min="3" max="3" width="2"/>
    <col min="4" max="4" width="50"/>
    <col min="5" max="5" width="2"/>
    <col min="6" max="6" width="8"/>
    <col min="7" max="7" width="9"/>
    <col min="8" max="8" width="2"/>
    <col min="9" max="14" width="0" hidden="1"/>
    <col min="15" max="15" width="9"/>
    <col min="16" max="16" width="2"/>
    <col min="17" max="23" width="0" hidden="1"/>
    <col min="24" max="24" width="13"/>
    <col min="25" max="26" width="2"/>
    <col min="27" max="28" width="0" hidden="1"/>
  </cols>
  <sheetData>
    <row r="1" spans="1:28" ht="15">
      <c r="A1" s="22" t="s">
        <v>119</v>
      </c>
      <c r="B1" s="20"/>
      <c r="C1" s="20"/>
      <c r="D1" s="20"/>
      <c r="E1" s="20"/>
    </row>
    <row r="3" spans="1:28" ht="12.75">
      <c r="A3" s="23" t="s">
        <v>0</v>
      </c>
      <c r="B3" s="20"/>
      <c r="C3" s="20"/>
      <c r="D3" s="20"/>
      <c r="E3" s="20"/>
    </row>
    <row r="6" spans="1:28">
      <c r="A6" s="2" t="s">
        <v>15</v>
      </c>
      <c r="B6" s="2" t="s">
        <v>16</v>
      </c>
      <c r="C6" s="2" t="s">
        <v>17</v>
      </c>
      <c r="D6" s="2" t="s">
        <v>1</v>
      </c>
      <c r="F6" s="2" t="s">
        <v>18</v>
      </c>
      <c r="G6" s="2" t="s">
        <v>19</v>
      </c>
      <c r="I6" s="5" t="s">
        <v>20</v>
      </c>
      <c r="J6" s="5" t="s">
        <v>21</v>
      </c>
      <c r="K6" s="5" t="s">
        <v>22</v>
      </c>
      <c r="L6" s="5" t="s">
        <v>23</v>
      </c>
      <c r="M6" s="5" t="s">
        <v>24</v>
      </c>
      <c r="N6" s="5" t="s">
        <v>25</v>
      </c>
      <c r="O6" s="2" t="s">
        <v>26</v>
      </c>
      <c r="Q6" s="5" t="s">
        <v>2</v>
      </c>
      <c r="R6" s="5" t="s">
        <v>3</v>
      </c>
      <c r="S6" s="5" t="s">
        <v>4</v>
      </c>
      <c r="T6" s="5" t="s">
        <v>5</v>
      </c>
      <c r="U6" s="5" t="s">
        <v>6</v>
      </c>
      <c r="V6" s="5" t="s">
        <v>7</v>
      </c>
      <c r="W6" s="6" t="s">
        <v>27</v>
      </c>
      <c r="X6" s="2" t="s">
        <v>28</v>
      </c>
      <c r="AA6" s="7" t="s">
        <v>29</v>
      </c>
      <c r="AB6" s="7" t="s">
        <v>30</v>
      </c>
    </row>
    <row r="8" spans="1:28" ht="12.75">
      <c r="A8" s="19" t="s">
        <v>31</v>
      </c>
      <c r="B8" s="20"/>
      <c r="C8" s="21" t="s">
        <v>8</v>
      </c>
      <c r="D8" s="20"/>
      <c r="E8" s="20"/>
    </row>
    <row r="9" spans="1:28" ht="60">
      <c r="A9" s="8">
        <v>10</v>
      </c>
      <c r="B9" s="1" t="s">
        <v>32</v>
      </c>
      <c r="C9" s="1" t="s">
        <v>17</v>
      </c>
      <c r="D9" s="3" t="s">
        <v>33</v>
      </c>
      <c r="F9" s="9" t="s">
        <v>34</v>
      </c>
      <c r="G9" s="10">
        <v>0.307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4">
        <f t="shared" ref="O9:O14" si="0">SUM(I9:N9)</f>
        <v>0</v>
      </c>
      <c r="Q9" s="11">
        <f t="shared" ref="Q9:Q14" si="1">G9*I9</f>
        <v>0</v>
      </c>
      <c r="R9" s="11">
        <f t="shared" ref="R9:R14" si="2">G9*J9</f>
        <v>0</v>
      </c>
      <c r="S9" s="11">
        <f t="shared" ref="S9:S14" si="3">G9*K9</f>
        <v>0</v>
      </c>
      <c r="T9" s="11">
        <f t="shared" ref="T9:T14" si="4">G9*L9</f>
        <v>0</v>
      </c>
      <c r="U9" s="11">
        <f t="shared" ref="U9:U14" si="5">G9*M9</f>
        <v>0</v>
      </c>
      <c r="V9" s="11">
        <f t="shared" ref="V9:V14" si="6">G9*N9</f>
        <v>0</v>
      </c>
      <c r="W9" s="12">
        <f t="shared" ref="W9:W14" si="7">G9*O9</f>
        <v>0</v>
      </c>
      <c r="X9" s="4">
        <f t="shared" ref="X9:X14" si="8">ROUND(W9,2)</f>
        <v>0</v>
      </c>
      <c r="AA9" s="13">
        <v>0</v>
      </c>
      <c r="AB9" s="14">
        <v>0</v>
      </c>
    </row>
    <row r="10" spans="1:28" ht="72">
      <c r="A10" s="8">
        <v>20</v>
      </c>
      <c r="B10" s="1" t="s">
        <v>35</v>
      </c>
      <c r="C10" s="1" t="s">
        <v>17</v>
      </c>
      <c r="D10" s="3" t="s">
        <v>36</v>
      </c>
      <c r="F10" s="9" t="s">
        <v>34</v>
      </c>
      <c r="G10" s="10">
        <v>0.307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4">
        <f t="shared" si="0"/>
        <v>0</v>
      </c>
      <c r="Q10" s="11">
        <f t="shared" si="1"/>
        <v>0</v>
      </c>
      <c r="R10" s="11">
        <f t="shared" si="2"/>
        <v>0</v>
      </c>
      <c r="S10" s="11">
        <f t="shared" si="3"/>
        <v>0</v>
      </c>
      <c r="T10" s="11">
        <f t="shared" si="4"/>
        <v>0</v>
      </c>
      <c r="U10" s="11">
        <f t="shared" si="5"/>
        <v>0</v>
      </c>
      <c r="V10" s="11">
        <f t="shared" si="6"/>
        <v>0</v>
      </c>
      <c r="W10" s="12">
        <f t="shared" si="7"/>
        <v>0</v>
      </c>
      <c r="X10" s="4">
        <f t="shared" si="8"/>
        <v>0</v>
      </c>
      <c r="AA10" s="13">
        <v>0</v>
      </c>
      <c r="AB10" s="14">
        <v>0</v>
      </c>
    </row>
    <row r="11" spans="1:28" ht="48">
      <c r="A11" s="8">
        <v>30</v>
      </c>
      <c r="B11" s="1" t="s">
        <v>32</v>
      </c>
      <c r="C11" s="1" t="s">
        <v>17</v>
      </c>
      <c r="D11" s="3" t="s">
        <v>37</v>
      </c>
      <c r="F11" s="9" t="s">
        <v>34</v>
      </c>
      <c r="G11" s="10">
        <v>0.307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">
        <f t="shared" si="0"/>
        <v>0</v>
      </c>
      <c r="Q11" s="11">
        <f t="shared" si="1"/>
        <v>0</v>
      </c>
      <c r="R11" s="11">
        <f t="shared" si="2"/>
        <v>0</v>
      </c>
      <c r="S11" s="11">
        <f t="shared" si="3"/>
        <v>0</v>
      </c>
      <c r="T11" s="11">
        <f t="shared" si="4"/>
        <v>0</v>
      </c>
      <c r="U11" s="11">
        <f t="shared" si="5"/>
        <v>0</v>
      </c>
      <c r="V11" s="11">
        <f t="shared" si="6"/>
        <v>0</v>
      </c>
      <c r="W11" s="12">
        <f t="shared" si="7"/>
        <v>0</v>
      </c>
      <c r="X11" s="4">
        <f t="shared" si="8"/>
        <v>0</v>
      </c>
      <c r="AA11" s="13">
        <v>0</v>
      </c>
      <c r="AB11" s="14">
        <v>0</v>
      </c>
    </row>
    <row r="12" spans="1:28" ht="48">
      <c r="A12" s="8">
        <v>40</v>
      </c>
      <c r="B12" s="1" t="s">
        <v>35</v>
      </c>
      <c r="C12" s="1" t="s">
        <v>17</v>
      </c>
      <c r="D12" s="3" t="s">
        <v>38</v>
      </c>
      <c r="F12" s="9" t="s">
        <v>34</v>
      </c>
      <c r="G12" s="10">
        <v>0.307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4">
        <f t="shared" si="0"/>
        <v>0</v>
      </c>
      <c r="Q12" s="11">
        <f t="shared" si="1"/>
        <v>0</v>
      </c>
      <c r="R12" s="11">
        <f t="shared" si="2"/>
        <v>0</v>
      </c>
      <c r="S12" s="11">
        <f t="shared" si="3"/>
        <v>0</v>
      </c>
      <c r="T12" s="11">
        <f t="shared" si="4"/>
        <v>0</v>
      </c>
      <c r="U12" s="11">
        <f t="shared" si="5"/>
        <v>0</v>
      </c>
      <c r="V12" s="11">
        <f t="shared" si="6"/>
        <v>0</v>
      </c>
      <c r="W12" s="12">
        <f t="shared" si="7"/>
        <v>0</v>
      </c>
      <c r="X12" s="4">
        <f t="shared" si="8"/>
        <v>0</v>
      </c>
      <c r="AA12" s="13">
        <v>0</v>
      </c>
      <c r="AB12" s="14">
        <v>0</v>
      </c>
    </row>
    <row r="13" spans="1:28" ht="60">
      <c r="A13" s="8">
        <v>50</v>
      </c>
      <c r="B13" s="1" t="s">
        <v>35</v>
      </c>
      <c r="C13" s="1" t="s">
        <v>17</v>
      </c>
      <c r="D13" s="3" t="s">
        <v>39</v>
      </c>
      <c r="F13" s="9" t="s">
        <v>34</v>
      </c>
      <c r="G13" s="10">
        <v>0.307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4">
        <f t="shared" si="0"/>
        <v>0</v>
      </c>
      <c r="Q13" s="11">
        <f t="shared" si="1"/>
        <v>0</v>
      </c>
      <c r="R13" s="11">
        <f t="shared" si="2"/>
        <v>0</v>
      </c>
      <c r="S13" s="11">
        <f t="shared" si="3"/>
        <v>0</v>
      </c>
      <c r="T13" s="11">
        <f t="shared" si="4"/>
        <v>0</v>
      </c>
      <c r="U13" s="11">
        <f t="shared" si="5"/>
        <v>0</v>
      </c>
      <c r="V13" s="11">
        <f t="shared" si="6"/>
        <v>0</v>
      </c>
      <c r="W13" s="12">
        <f t="shared" si="7"/>
        <v>0</v>
      </c>
      <c r="X13" s="4">
        <f t="shared" si="8"/>
        <v>0</v>
      </c>
      <c r="AA13" s="13">
        <v>0</v>
      </c>
      <c r="AB13" s="14">
        <v>0</v>
      </c>
    </row>
    <row r="14" spans="1:28" ht="120">
      <c r="A14" s="8">
        <v>60</v>
      </c>
      <c r="B14" s="1" t="s">
        <v>35</v>
      </c>
      <c r="C14" s="1" t="s">
        <v>17</v>
      </c>
      <c r="D14" s="3" t="s">
        <v>40</v>
      </c>
      <c r="F14" s="9" t="s">
        <v>34</v>
      </c>
      <c r="G14" s="10">
        <v>0.307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4">
        <f t="shared" si="0"/>
        <v>0</v>
      </c>
      <c r="Q14" s="11">
        <f t="shared" si="1"/>
        <v>0</v>
      </c>
      <c r="R14" s="11">
        <f t="shared" si="2"/>
        <v>0</v>
      </c>
      <c r="S14" s="11">
        <f t="shared" si="3"/>
        <v>0</v>
      </c>
      <c r="T14" s="11">
        <f t="shared" si="4"/>
        <v>0</v>
      </c>
      <c r="U14" s="11">
        <f t="shared" si="5"/>
        <v>0</v>
      </c>
      <c r="V14" s="11">
        <f t="shared" si="6"/>
        <v>0</v>
      </c>
      <c r="W14" s="12">
        <f t="shared" si="7"/>
        <v>0</v>
      </c>
      <c r="X14" s="4">
        <f t="shared" si="8"/>
        <v>0</v>
      </c>
      <c r="AA14" s="13">
        <v>0</v>
      </c>
      <c r="AB14" s="14">
        <v>0</v>
      </c>
    </row>
    <row r="15" spans="1:28" ht="12.75">
      <c r="F15" s="19" t="s">
        <v>41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5">
        <f t="shared" ref="Q15:X15" si="9">SUM(Q9:Q14)</f>
        <v>0</v>
      </c>
      <c r="R15" s="15">
        <f t="shared" si="9"/>
        <v>0</v>
      </c>
      <c r="S15" s="15">
        <f t="shared" si="9"/>
        <v>0</v>
      </c>
      <c r="T15" s="15">
        <f t="shared" si="9"/>
        <v>0</v>
      </c>
      <c r="U15" s="15">
        <f t="shared" si="9"/>
        <v>0</v>
      </c>
      <c r="V15" s="15">
        <f t="shared" si="9"/>
        <v>0</v>
      </c>
      <c r="W15" s="16">
        <f t="shared" si="9"/>
        <v>0</v>
      </c>
      <c r="X15" s="17">
        <f t="shared" si="9"/>
        <v>0</v>
      </c>
      <c r="AB15" s="18">
        <v>0</v>
      </c>
    </row>
    <row r="17" spans="1:28" ht="12.75">
      <c r="A17" s="19" t="s">
        <v>42</v>
      </c>
      <c r="B17" s="20"/>
      <c r="C17" s="21" t="s">
        <v>9</v>
      </c>
      <c r="D17" s="20"/>
      <c r="E17" s="20"/>
    </row>
    <row r="18" spans="1:28" ht="60">
      <c r="A18" s="8">
        <v>70</v>
      </c>
      <c r="B18" s="1" t="s">
        <v>43</v>
      </c>
      <c r="C18" s="1" t="s">
        <v>17</v>
      </c>
      <c r="D18" s="3" t="s">
        <v>44</v>
      </c>
      <c r="F18" s="9" t="s">
        <v>45</v>
      </c>
      <c r="G18" s="10">
        <v>1084.5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4">
        <f t="shared" ref="O18:O28" si="10">SUM(I18:N18)</f>
        <v>0</v>
      </c>
      <c r="Q18" s="11">
        <f t="shared" ref="Q18:Q28" si="11">G18*I18</f>
        <v>0</v>
      </c>
      <c r="R18" s="11">
        <f t="shared" ref="R18:R28" si="12">G18*J18</f>
        <v>0</v>
      </c>
      <c r="S18" s="11">
        <f t="shared" ref="S18:S28" si="13">G18*K18</f>
        <v>0</v>
      </c>
      <c r="T18" s="11">
        <f t="shared" ref="T18:T28" si="14">G18*L18</f>
        <v>0</v>
      </c>
      <c r="U18" s="11">
        <f t="shared" ref="U18:U28" si="15">G18*M18</f>
        <v>0</v>
      </c>
      <c r="V18" s="11">
        <f t="shared" ref="V18:V28" si="16">G18*N18</f>
        <v>0</v>
      </c>
      <c r="W18" s="12">
        <f t="shared" ref="W18:W28" si="17">G18*O18</f>
        <v>0</v>
      </c>
      <c r="X18" s="4">
        <f t="shared" ref="X18:X28" si="18">ROUND(W18,2)</f>
        <v>0</v>
      </c>
      <c r="AA18" s="13">
        <v>0</v>
      </c>
      <c r="AB18" s="14">
        <v>0</v>
      </c>
    </row>
    <row r="19" spans="1:28" ht="24">
      <c r="A19" s="8">
        <v>80</v>
      </c>
      <c r="B19" s="1" t="s">
        <v>46</v>
      </c>
      <c r="C19" s="1" t="s">
        <v>17</v>
      </c>
      <c r="D19" s="3" t="s">
        <v>47</v>
      </c>
      <c r="F19" s="9" t="s">
        <v>45</v>
      </c>
      <c r="G19" s="10">
        <v>1084.5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4">
        <f t="shared" si="10"/>
        <v>0</v>
      </c>
      <c r="Q19" s="11">
        <f t="shared" si="11"/>
        <v>0</v>
      </c>
      <c r="R19" s="11">
        <f t="shared" si="12"/>
        <v>0</v>
      </c>
      <c r="S19" s="11">
        <f t="shared" si="13"/>
        <v>0</v>
      </c>
      <c r="T19" s="11">
        <f t="shared" si="14"/>
        <v>0</v>
      </c>
      <c r="U19" s="11">
        <f t="shared" si="15"/>
        <v>0</v>
      </c>
      <c r="V19" s="11">
        <f t="shared" si="16"/>
        <v>0</v>
      </c>
      <c r="W19" s="12">
        <f t="shared" si="17"/>
        <v>0</v>
      </c>
      <c r="X19" s="4">
        <f t="shared" si="18"/>
        <v>0</v>
      </c>
      <c r="AA19" s="13">
        <v>0</v>
      </c>
      <c r="AB19" s="14">
        <v>0</v>
      </c>
    </row>
    <row r="20" spans="1:28" ht="24">
      <c r="A20" s="8">
        <v>90</v>
      </c>
      <c r="B20" s="1" t="s">
        <v>48</v>
      </c>
      <c r="C20" s="1" t="s">
        <v>17</v>
      </c>
      <c r="D20" s="3" t="s">
        <v>49</v>
      </c>
      <c r="F20" s="9" t="s">
        <v>45</v>
      </c>
      <c r="G20" s="10">
        <v>81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4">
        <f t="shared" si="10"/>
        <v>0</v>
      </c>
      <c r="Q20" s="11">
        <f t="shared" si="11"/>
        <v>0</v>
      </c>
      <c r="R20" s="11">
        <f t="shared" si="12"/>
        <v>0</v>
      </c>
      <c r="S20" s="11">
        <f t="shared" si="13"/>
        <v>0</v>
      </c>
      <c r="T20" s="11">
        <f t="shared" si="14"/>
        <v>0</v>
      </c>
      <c r="U20" s="11">
        <f t="shared" si="15"/>
        <v>0</v>
      </c>
      <c r="V20" s="11">
        <f t="shared" si="16"/>
        <v>0</v>
      </c>
      <c r="W20" s="12">
        <f t="shared" si="17"/>
        <v>0</v>
      </c>
      <c r="X20" s="4">
        <f t="shared" si="18"/>
        <v>0</v>
      </c>
      <c r="AA20" s="13">
        <v>0</v>
      </c>
      <c r="AB20" s="14">
        <v>0</v>
      </c>
    </row>
    <row r="21" spans="1:28" ht="24">
      <c r="A21" s="8">
        <v>100</v>
      </c>
      <c r="B21" s="1" t="s">
        <v>50</v>
      </c>
      <c r="C21" s="1" t="s">
        <v>17</v>
      </c>
      <c r="D21" s="3" t="s">
        <v>51</v>
      </c>
      <c r="F21" s="9" t="s">
        <v>45</v>
      </c>
      <c r="G21" s="10">
        <v>2.0150000000000001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4">
        <f t="shared" si="10"/>
        <v>0</v>
      </c>
      <c r="Q21" s="11">
        <f t="shared" si="11"/>
        <v>0</v>
      </c>
      <c r="R21" s="11">
        <f t="shared" si="12"/>
        <v>0</v>
      </c>
      <c r="S21" s="11">
        <f t="shared" si="13"/>
        <v>0</v>
      </c>
      <c r="T21" s="11">
        <f t="shared" si="14"/>
        <v>0</v>
      </c>
      <c r="U21" s="11">
        <f t="shared" si="15"/>
        <v>0</v>
      </c>
      <c r="V21" s="11">
        <f t="shared" si="16"/>
        <v>0</v>
      </c>
      <c r="W21" s="12">
        <f t="shared" si="17"/>
        <v>0</v>
      </c>
      <c r="X21" s="4">
        <f t="shared" si="18"/>
        <v>0</v>
      </c>
      <c r="AA21" s="13">
        <v>0</v>
      </c>
      <c r="AB21" s="14">
        <v>0</v>
      </c>
    </row>
    <row r="22" spans="1:28" ht="24">
      <c r="A22" s="8">
        <v>110</v>
      </c>
      <c r="B22" s="1" t="s">
        <v>48</v>
      </c>
      <c r="C22" s="1" t="s">
        <v>17</v>
      </c>
      <c r="D22" s="3" t="s">
        <v>52</v>
      </c>
      <c r="F22" s="9" t="s">
        <v>45</v>
      </c>
      <c r="G22" s="10">
        <v>921.85500000000002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">
        <f t="shared" si="10"/>
        <v>0</v>
      </c>
      <c r="Q22" s="11">
        <f t="shared" si="11"/>
        <v>0</v>
      </c>
      <c r="R22" s="11">
        <f t="shared" si="12"/>
        <v>0</v>
      </c>
      <c r="S22" s="11">
        <f t="shared" si="13"/>
        <v>0</v>
      </c>
      <c r="T22" s="11">
        <f t="shared" si="14"/>
        <v>0</v>
      </c>
      <c r="U22" s="11">
        <f t="shared" si="15"/>
        <v>0</v>
      </c>
      <c r="V22" s="11">
        <f t="shared" si="16"/>
        <v>0</v>
      </c>
      <c r="W22" s="12">
        <f t="shared" si="17"/>
        <v>0</v>
      </c>
      <c r="X22" s="4">
        <f t="shared" si="18"/>
        <v>0</v>
      </c>
      <c r="AA22" s="13">
        <v>0</v>
      </c>
      <c r="AB22" s="14">
        <v>0</v>
      </c>
    </row>
    <row r="23" spans="1:28" ht="84">
      <c r="A23" s="8">
        <v>120</v>
      </c>
      <c r="B23" s="1" t="s">
        <v>53</v>
      </c>
      <c r="C23" s="1" t="s">
        <v>17</v>
      </c>
      <c r="D23" s="3" t="s">
        <v>54</v>
      </c>
      <c r="F23" s="9" t="s">
        <v>55</v>
      </c>
      <c r="G23" s="10">
        <v>310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">
        <f t="shared" si="10"/>
        <v>0</v>
      </c>
      <c r="Q23" s="11">
        <f t="shared" si="11"/>
        <v>0</v>
      </c>
      <c r="R23" s="11">
        <f t="shared" si="12"/>
        <v>0</v>
      </c>
      <c r="S23" s="11">
        <f t="shared" si="13"/>
        <v>0</v>
      </c>
      <c r="T23" s="11">
        <f t="shared" si="14"/>
        <v>0</v>
      </c>
      <c r="U23" s="11">
        <f t="shared" si="15"/>
        <v>0</v>
      </c>
      <c r="V23" s="11">
        <f t="shared" si="16"/>
        <v>0</v>
      </c>
      <c r="W23" s="12">
        <f t="shared" si="17"/>
        <v>0</v>
      </c>
      <c r="X23" s="4">
        <f t="shared" si="18"/>
        <v>0</v>
      </c>
      <c r="AA23" s="13">
        <v>0</v>
      </c>
      <c r="AB23" s="14">
        <v>0</v>
      </c>
    </row>
    <row r="24" spans="1:28" ht="144">
      <c r="A24" s="8">
        <v>130</v>
      </c>
      <c r="B24" s="1" t="s">
        <v>56</v>
      </c>
      <c r="C24" s="1" t="s">
        <v>17</v>
      </c>
      <c r="D24" s="3" t="s">
        <v>57</v>
      </c>
      <c r="F24" s="9" t="s">
        <v>58</v>
      </c>
      <c r="G24" s="10">
        <v>12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4">
        <f t="shared" si="10"/>
        <v>0</v>
      </c>
      <c r="Q24" s="11">
        <f t="shared" si="11"/>
        <v>0</v>
      </c>
      <c r="R24" s="11">
        <f t="shared" si="12"/>
        <v>0</v>
      </c>
      <c r="S24" s="11">
        <f t="shared" si="13"/>
        <v>0</v>
      </c>
      <c r="T24" s="11">
        <f t="shared" si="14"/>
        <v>0</v>
      </c>
      <c r="U24" s="11">
        <f t="shared" si="15"/>
        <v>0</v>
      </c>
      <c r="V24" s="11">
        <f t="shared" si="16"/>
        <v>0</v>
      </c>
      <c r="W24" s="12">
        <f t="shared" si="17"/>
        <v>0</v>
      </c>
      <c r="X24" s="4">
        <f t="shared" si="18"/>
        <v>0</v>
      </c>
      <c r="AA24" s="13">
        <v>0</v>
      </c>
      <c r="AB24" s="14">
        <v>0</v>
      </c>
    </row>
    <row r="25" spans="1:28" ht="60">
      <c r="A25" s="8">
        <v>140</v>
      </c>
      <c r="B25" s="1" t="s">
        <v>59</v>
      </c>
      <c r="C25" s="1" t="s">
        <v>17</v>
      </c>
      <c r="D25" s="3" t="s">
        <v>60</v>
      </c>
      <c r="F25" s="9" t="s">
        <v>58</v>
      </c>
      <c r="G25" s="10">
        <v>12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4">
        <f t="shared" si="10"/>
        <v>0</v>
      </c>
      <c r="Q25" s="11">
        <f t="shared" si="11"/>
        <v>0</v>
      </c>
      <c r="R25" s="11">
        <f t="shared" si="12"/>
        <v>0</v>
      </c>
      <c r="S25" s="11">
        <f t="shared" si="13"/>
        <v>0</v>
      </c>
      <c r="T25" s="11">
        <f t="shared" si="14"/>
        <v>0</v>
      </c>
      <c r="U25" s="11">
        <f t="shared" si="15"/>
        <v>0</v>
      </c>
      <c r="V25" s="11">
        <f t="shared" si="16"/>
        <v>0</v>
      </c>
      <c r="W25" s="12">
        <f t="shared" si="17"/>
        <v>0</v>
      </c>
      <c r="X25" s="4">
        <f t="shared" si="18"/>
        <v>0</v>
      </c>
      <c r="AA25" s="13">
        <v>0</v>
      </c>
      <c r="AB25" s="14">
        <v>0</v>
      </c>
    </row>
    <row r="26" spans="1:28" ht="24">
      <c r="A26" s="8">
        <v>150</v>
      </c>
      <c r="B26" s="1" t="s">
        <v>61</v>
      </c>
      <c r="C26" s="1" t="s">
        <v>17</v>
      </c>
      <c r="D26" s="3" t="s">
        <v>62</v>
      </c>
      <c r="F26" s="9" t="s">
        <v>58</v>
      </c>
      <c r="G26" s="10">
        <v>1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4">
        <f t="shared" si="10"/>
        <v>0</v>
      </c>
      <c r="Q26" s="11">
        <f t="shared" si="11"/>
        <v>0</v>
      </c>
      <c r="R26" s="11">
        <f t="shared" si="12"/>
        <v>0</v>
      </c>
      <c r="S26" s="11">
        <f t="shared" si="13"/>
        <v>0</v>
      </c>
      <c r="T26" s="11">
        <f t="shared" si="14"/>
        <v>0</v>
      </c>
      <c r="U26" s="11">
        <f t="shared" si="15"/>
        <v>0</v>
      </c>
      <c r="V26" s="11">
        <f t="shared" si="16"/>
        <v>0</v>
      </c>
      <c r="W26" s="12">
        <f t="shared" si="17"/>
        <v>0</v>
      </c>
      <c r="X26" s="4">
        <f t="shared" si="18"/>
        <v>0</v>
      </c>
      <c r="AA26" s="13">
        <v>0</v>
      </c>
      <c r="AB26" s="14">
        <v>0</v>
      </c>
    </row>
    <row r="27" spans="1:28" ht="36">
      <c r="A27" s="8">
        <v>160</v>
      </c>
      <c r="B27" s="1" t="s">
        <v>63</v>
      </c>
      <c r="C27" s="1" t="s">
        <v>17</v>
      </c>
      <c r="D27" s="3" t="s">
        <v>64</v>
      </c>
      <c r="F27" s="9" t="s">
        <v>58</v>
      </c>
      <c r="G27" s="10">
        <v>1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4">
        <f t="shared" si="10"/>
        <v>0</v>
      </c>
      <c r="Q27" s="11">
        <f t="shared" si="11"/>
        <v>0</v>
      </c>
      <c r="R27" s="11">
        <f t="shared" si="12"/>
        <v>0</v>
      </c>
      <c r="S27" s="11">
        <f t="shared" si="13"/>
        <v>0</v>
      </c>
      <c r="T27" s="11">
        <f t="shared" si="14"/>
        <v>0</v>
      </c>
      <c r="U27" s="11">
        <f t="shared" si="15"/>
        <v>0</v>
      </c>
      <c r="V27" s="11">
        <f t="shared" si="16"/>
        <v>0</v>
      </c>
      <c r="W27" s="12">
        <f t="shared" si="17"/>
        <v>0</v>
      </c>
      <c r="X27" s="4">
        <f t="shared" si="18"/>
        <v>0</v>
      </c>
      <c r="AA27" s="13">
        <v>0</v>
      </c>
      <c r="AB27" s="14">
        <v>0</v>
      </c>
    </row>
    <row r="28" spans="1:28" ht="36">
      <c r="A28" s="8">
        <v>170</v>
      </c>
      <c r="B28" s="1" t="s">
        <v>65</v>
      </c>
      <c r="C28" s="1" t="s">
        <v>17</v>
      </c>
      <c r="D28" s="3" t="s">
        <v>66</v>
      </c>
      <c r="F28" s="9" t="s">
        <v>58</v>
      </c>
      <c r="G28" s="10">
        <v>1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4">
        <f t="shared" si="10"/>
        <v>0</v>
      </c>
      <c r="Q28" s="11">
        <f t="shared" si="11"/>
        <v>0</v>
      </c>
      <c r="R28" s="11">
        <f t="shared" si="12"/>
        <v>0</v>
      </c>
      <c r="S28" s="11">
        <f t="shared" si="13"/>
        <v>0</v>
      </c>
      <c r="T28" s="11">
        <f t="shared" si="14"/>
        <v>0</v>
      </c>
      <c r="U28" s="11">
        <f t="shared" si="15"/>
        <v>0</v>
      </c>
      <c r="V28" s="11">
        <f t="shared" si="16"/>
        <v>0</v>
      </c>
      <c r="W28" s="12">
        <f t="shared" si="17"/>
        <v>0</v>
      </c>
      <c r="X28" s="4">
        <f t="shared" si="18"/>
        <v>0</v>
      </c>
      <c r="AA28" s="13">
        <v>0</v>
      </c>
      <c r="AB28" s="14">
        <v>0</v>
      </c>
    </row>
    <row r="29" spans="1:28" ht="12.75">
      <c r="F29" s="19" t="s">
        <v>41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5">
        <f t="shared" ref="Q29:X29" si="19">SUM(Q18:Q28)</f>
        <v>0</v>
      </c>
      <c r="R29" s="15">
        <f t="shared" si="19"/>
        <v>0</v>
      </c>
      <c r="S29" s="15">
        <f t="shared" si="19"/>
        <v>0</v>
      </c>
      <c r="T29" s="15">
        <f t="shared" si="19"/>
        <v>0</v>
      </c>
      <c r="U29" s="15">
        <f t="shared" si="19"/>
        <v>0</v>
      </c>
      <c r="V29" s="15">
        <f t="shared" si="19"/>
        <v>0</v>
      </c>
      <c r="W29" s="16">
        <f t="shared" si="19"/>
        <v>0</v>
      </c>
      <c r="X29" s="17">
        <f t="shared" si="19"/>
        <v>0</v>
      </c>
      <c r="AB29" s="18">
        <v>0</v>
      </c>
    </row>
    <row r="31" spans="1:28" ht="12.75">
      <c r="A31" s="19" t="s">
        <v>67</v>
      </c>
      <c r="B31" s="20"/>
      <c r="C31" s="21" t="s">
        <v>10</v>
      </c>
      <c r="D31" s="20"/>
      <c r="E31" s="20"/>
    </row>
    <row r="32" spans="1:28" ht="36">
      <c r="A32" s="8">
        <v>180</v>
      </c>
      <c r="B32" s="1" t="s">
        <v>68</v>
      </c>
      <c r="C32" s="1" t="s">
        <v>17</v>
      </c>
      <c r="D32" s="3" t="s">
        <v>69</v>
      </c>
      <c r="F32" s="9" t="s">
        <v>55</v>
      </c>
      <c r="G32" s="10">
        <v>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4">
        <f t="shared" ref="O32:O40" si="20">SUM(I32:N32)</f>
        <v>0</v>
      </c>
      <c r="Q32" s="11">
        <f t="shared" ref="Q32:Q40" si="21">G32*I32</f>
        <v>0</v>
      </c>
      <c r="R32" s="11">
        <f t="shared" ref="R32:R40" si="22">G32*J32</f>
        <v>0</v>
      </c>
      <c r="S32" s="11">
        <f t="shared" ref="S32:S40" si="23">G32*K32</f>
        <v>0</v>
      </c>
      <c r="T32" s="11">
        <f t="shared" ref="T32:T40" si="24">G32*L32</f>
        <v>0</v>
      </c>
      <c r="U32" s="11">
        <f t="shared" ref="U32:U40" si="25">G32*M32</f>
        <v>0</v>
      </c>
      <c r="V32" s="11">
        <f t="shared" ref="V32:V40" si="26">G32*N32</f>
        <v>0</v>
      </c>
      <c r="W32" s="12">
        <f t="shared" ref="W32:W40" si="27">G32*O32</f>
        <v>0</v>
      </c>
      <c r="X32" s="4">
        <f t="shared" ref="X32:X40" si="28">ROUND(W32,2)</f>
        <v>0</v>
      </c>
      <c r="AA32" s="13">
        <v>0</v>
      </c>
      <c r="AB32" s="14">
        <v>0</v>
      </c>
    </row>
    <row r="33" spans="1:28" ht="36">
      <c r="A33" s="8">
        <v>190</v>
      </c>
      <c r="B33" s="1" t="s">
        <v>70</v>
      </c>
      <c r="C33" s="1" t="s">
        <v>17</v>
      </c>
      <c r="D33" s="3" t="s">
        <v>71</v>
      </c>
      <c r="F33" s="9" t="s">
        <v>58</v>
      </c>
      <c r="G33" s="10">
        <v>17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4">
        <f t="shared" si="20"/>
        <v>0</v>
      </c>
      <c r="Q33" s="11">
        <f t="shared" si="21"/>
        <v>0</v>
      </c>
      <c r="R33" s="11">
        <f t="shared" si="22"/>
        <v>0</v>
      </c>
      <c r="S33" s="11">
        <f t="shared" si="23"/>
        <v>0</v>
      </c>
      <c r="T33" s="11">
        <f t="shared" si="24"/>
        <v>0</v>
      </c>
      <c r="U33" s="11">
        <f t="shared" si="25"/>
        <v>0</v>
      </c>
      <c r="V33" s="11">
        <f t="shared" si="26"/>
        <v>0</v>
      </c>
      <c r="W33" s="12">
        <f t="shared" si="27"/>
        <v>0</v>
      </c>
      <c r="X33" s="4">
        <f t="shared" si="28"/>
        <v>0</v>
      </c>
      <c r="AA33" s="13">
        <v>0</v>
      </c>
      <c r="AB33" s="14">
        <v>0</v>
      </c>
    </row>
    <row r="34" spans="1:28" ht="36">
      <c r="A34" s="8">
        <v>200</v>
      </c>
      <c r="B34" s="1" t="s">
        <v>70</v>
      </c>
      <c r="C34" s="1" t="s">
        <v>17</v>
      </c>
      <c r="D34" s="3" t="s">
        <v>72</v>
      </c>
      <c r="F34" s="9" t="s">
        <v>58</v>
      </c>
      <c r="G34" s="10">
        <v>20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4">
        <f t="shared" si="20"/>
        <v>0</v>
      </c>
      <c r="Q34" s="11">
        <f t="shared" si="21"/>
        <v>0</v>
      </c>
      <c r="R34" s="11">
        <f t="shared" si="22"/>
        <v>0</v>
      </c>
      <c r="S34" s="11">
        <f t="shared" si="23"/>
        <v>0</v>
      </c>
      <c r="T34" s="11">
        <f t="shared" si="24"/>
        <v>0</v>
      </c>
      <c r="U34" s="11">
        <f t="shared" si="25"/>
        <v>0</v>
      </c>
      <c r="V34" s="11">
        <f t="shared" si="26"/>
        <v>0</v>
      </c>
      <c r="W34" s="12">
        <f t="shared" si="27"/>
        <v>0</v>
      </c>
      <c r="X34" s="4">
        <f t="shared" si="28"/>
        <v>0</v>
      </c>
      <c r="AA34" s="13">
        <v>0</v>
      </c>
      <c r="AB34" s="14">
        <v>0</v>
      </c>
    </row>
    <row r="35" spans="1:28" ht="48">
      <c r="A35" s="8">
        <v>210</v>
      </c>
      <c r="B35" s="1" t="s">
        <v>70</v>
      </c>
      <c r="C35" s="1" t="s">
        <v>17</v>
      </c>
      <c r="D35" s="3" t="s">
        <v>73</v>
      </c>
      <c r="F35" s="9" t="s">
        <v>58</v>
      </c>
      <c r="G35" s="10">
        <v>17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4">
        <f t="shared" si="20"/>
        <v>0</v>
      </c>
      <c r="Q35" s="11">
        <f t="shared" si="21"/>
        <v>0</v>
      </c>
      <c r="R35" s="11">
        <f t="shared" si="22"/>
        <v>0</v>
      </c>
      <c r="S35" s="11">
        <f t="shared" si="23"/>
        <v>0</v>
      </c>
      <c r="T35" s="11">
        <f t="shared" si="24"/>
        <v>0</v>
      </c>
      <c r="U35" s="11">
        <f t="shared" si="25"/>
        <v>0</v>
      </c>
      <c r="V35" s="11">
        <f t="shared" si="26"/>
        <v>0</v>
      </c>
      <c r="W35" s="12">
        <f t="shared" si="27"/>
        <v>0</v>
      </c>
      <c r="X35" s="4">
        <f t="shared" si="28"/>
        <v>0</v>
      </c>
      <c r="AA35" s="13">
        <v>0</v>
      </c>
      <c r="AB35" s="14">
        <v>0</v>
      </c>
    </row>
    <row r="36" spans="1:28" ht="36">
      <c r="A36" s="8">
        <v>220</v>
      </c>
      <c r="B36" s="1" t="s">
        <v>74</v>
      </c>
      <c r="C36" s="1" t="s">
        <v>17</v>
      </c>
      <c r="D36" s="3" t="s">
        <v>75</v>
      </c>
      <c r="F36" s="9" t="s">
        <v>58</v>
      </c>
      <c r="G36" s="10">
        <v>20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4">
        <f t="shared" si="20"/>
        <v>0</v>
      </c>
      <c r="Q36" s="11">
        <f t="shared" si="21"/>
        <v>0</v>
      </c>
      <c r="R36" s="11">
        <f t="shared" si="22"/>
        <v>0</v>
      </c>
      <c r="S36" s="11">
        <f t="shared" si="23"/>
        <v>0</v>
      </c>
      <c r="T36" s="11">
        <f t="shared" si="24"/>
        <v>0</v>
      </c>
      <c r="U36" s="11">
        <f t="shared" si="25"/>
        <v>0</v>
      </c>
      <c r="V36" s="11">
        <f t="shared" si="26"/>
        <v>0</v>
      </c>
      <c r="W36" s="12">
        <f t="shared" si="27"/>
        <v>0</v>
      </c>
      <c r="X36" s="4">
        <f t="shared" si="28"/>
        <v>0</v>
      </c>
      <c r="AA36" s="13">
        <v>0</v>
      </c>
      <c r="AB36" s="14">
        <v>0</v>
      </c>
    </row>
    <row r="37" spans="1:28" ht="36">
      <c r="A37" s="8">
        <v>230</v>
      </c>
      <c r="B37" s="1" t="s">
        <v>74</v>
      </c>
      <c r="C37" s="1" t="s">
        <v>17</v>
      </c>
      <c r="D37" s="3" t="s">
        <v>76</v>
      </c>
      <c r="F37" s="9" t="s">
        <v>58</v>
      </c>
      <c r="G37" s="10">
        <v>2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4">
        <f t="shared" si="20"/>
        <v>0</v>
      </c>
      <c r="Q37" s="11">
        <f t="shared" si="21"/>
        <v>0</v>
      </c>
      <c r="R37" s="11">
        <f t="shared" si="22"/>
        <v>0</v>
      </c>
      <c r="S37" s="11">
        <f t="shared" si="23"/>
        <v>0</v>
      </c>
      <c r="T37" s="11">
        <f t="shared" si="24"/>
        <v>0</v>
      </c>
      <c r="U37" s="11">
        <f t="shared" si="25"/>
        <v>0</v>
      </c>
      <c r="V37" s="11">
        <f t="shared" si="26"/>
        <v>0</v>
      </c>
      <c r="W37" s="12">
        <f t="shared" si="27"/>
        <v>0</v>
      </c>
      <c r="X37" s="4">
        <f t="shared" si="28"/>
        <v>0</v>
      </c>
      <c r="AA37" s="13">
        <v>0</v>
      </c>
      <c r="AB37" s="14">
        <v>0</v>
      </c>
    </row>
    <row r="38" spans="1:28" ht="48">
      <c r="A38" s="8">
        <v>240</v>
      </c>
      <c r="B38" s="1" t="s">
        <v>70</v>
      </c>
      <c r="C38" s="1" t="s">
        <v>17</v>
      </c>
      <c r="D38" s="3" t="s">
        <v>77</v>
      </c>
      <c r="F38" s="9" t="s">
        <v>58</v>
      </c>
      <c r="G38" s="10">
        <v>51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4">
        <f t="shared" si="20"/>
        <v>0</v>
      </c>
      <c r="Q38" s="11">
        <f t="shared" si="21"/>
        <v>0</v>
      </c>
      <c r="R38" s="11">
        <f t="shared" si="22"/>
        <v>0</v>
      </c>
      <c r="S38" s="11">
        <f t="shared" si="23"/>
        <v>0</v>
      </c>
      <c r="T38" s="11">
        <f t="shared" si="24"/>
        <v>0</v>
      </c>
      <c r="U38" s="11">
        <f t="shared" si="25"/>
        <v>0</v>
      </c>
      <c r="V38" s="11">
        <f t="shared" si="26"/>
        <v>0</v>
      </c>
      <c r="W38" s="12">
        <f t="shared" si="27"/>
        <v>0</v>
      </c>
      <c r="X38" s="4">
        <f t="shared" si="28"/>
        <v>0</v>
      </c>
      <c r="AA38" s="13">
        <v>0</v>
      </c>
      <c r="AB38" s="14">
        <v>0</v>
      </c>
    </row>
    <row r="39" spans="1:28" ht="24">
      <c r="A39" s="8">
        <v>250</v>
      </c>
      <c r="B39" s="1" t="s">
        <v>74</v>
      </c>
      <c r="C39" s="1" t="s">
        <v>17</v>
      </c>
      <c r="D39" s="3" t="s">
        <v>78</v>
      </c>
      <c r="F39" s="9" t="s">
        <v>58</v>
      </c>
      <c r="G39" s="10">
        <v>2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4">
        <f t="shared" si="20"/>
        <v>0</v>
      </c>
      <c r="Q39" s="11">
        <f t="shared" si="21"/>
        <v>0</v>
      </c>
      <c r="R39" s="11">
        <f t="shared" si="22"/>
        <v>0</v>
      </c>
      <c r="S39" s="11">
        <f t="shared" si="23"/>
        <v>0</v>
      </c>
      <c r="T39" s="11">
        <f t="shared" si="24"/>
        <v>0</v>
      </c>
      <c r="U39" s="11">
        <f t="shared" si="25"/>
        <v>0</v>
      </c>
      <c r="V39" s="11">
        <f t="shared" si="26"/>
        <v>0</v>
      </c>
      <c r="W39" s="12">
        <f t="shared" si="27"/>
        <v>0</v>
      </c>
      <c r="X39" s="4">
        <f t="shared" si="28"/>
        <v>0</v>
      </c>
      <c r="AA39" s="13">
        <v>0</v>
      </c>
      <c r="AB39" s="14">
        <v>0</v>
      </c>
    </row>
    <row r="40" spans="1:28" ht="60">
      <c r="A40" s="8">
        <v>260</v>
      </c>
      <c r="B40" s="1" t="s">
        <v>79</v>
      </c>
      <c r="C40" s="1" t="s">
        <v>17</v>
      </c>
      <c r="D40" s="3" t="s">
        <v>80</v>
      </c>
      <c r="F40" s="9" t="s">
        <v>58</v>
      </c>
      <c r="G40" s="10">
        <v>2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4">
        <f t="shared" si="20"/>
        <v>0</v>
      </c>
      <c r="Q40" s="11">
        <f t="shared" si="21"/>
        <v>0</v>
      </c>
      <c r="R40" s="11">
        <f t="shared" si="22"/>
        <v>0</v>
      </c>
      <c r="S40" s="11">
        <f t="shared" si="23"/>
        <v>0</v>
      </c>
      <c r="T40" s="11">
        <f t="shared" si="24"/>
        <v>0</v>
      </c>
      <c r="U40" s="11">
        <f t="shared" si="25"/>
        <v>0</v>
      </c>
      <c r="V40" s="11">
        <f t="shared" si="26"/>
        <v>0</v>
      </c>
      <c r="W40" s="12">
        <f t="shared" si="27"/>
        <v>0</v>
      </c>
      <c r="X40" s="4">
        <f t="shared" si="28"/>
        <v>0</v>
      </c>
      <c r="AA40" s="13">
        <v>0</v>
      </c>
      <c r="AB40" s="14">
        <v>0</v>
      </c>
    </row>
    <row r="41" spans="1:28" ht="12.75">
      <c r="F41" s="19" t="s">
        <v>41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15">
        <f t="shared" ref="Q41:X41" si="29">SUM(Q32:Q40)</f>
        <v>0</v>
      </c>
      <c r="R41" s="15">
        <f t="shared" si="29"/>
        <v>0</v>
      </c>
      <c r="S41" s="15">
        <f t="shared" si="29"/>
        <v>0</v>
      </c>
      <c r="T41" s="15">
        <f t="shared" si="29"/>
        <v>0</v>
      </c>
      <c r="U41" s="15">
        <f t="shared" si="29"/>
        <v>0</v>
      </c>
      <c r="V41" s="15">
        <f t="shared" si="29"/>
        <v>0</v>
      </c>
      <c r="W41" s="16">
        <f t="shared" si="29"/>
        <v>0</v>
      </c>
      <c r="X41" s="17">
        <f t="shared" si="29"/>
        <v>0</v>
      </c>
      <c r="AB41" s="18">
        <v>0</v>
      </c>
    </row>
    <row r="43" spans="1:28" ht="12.75">
      <c r="A43" s="19" t="s">
        <v>81</v>
      </c>
      <c r="B43" s="20"/>
      <c r="C43" s="21" t="s">
        <v>11</v>
      </c>
      <c r="D43" s="20"/>
      <c r="E43" s="20"/>
    </row>
    <row r="44" spans="1:28" ht="36">
      <c r="A44" s="8">
        <v>270</v>
      </c>
      <c r="B44" s="1" t="s">
        <v>82</v>
      </c>
      <c r="C44" s="1" t="s">
        <v>17</v>
      </c>
      <c r="D44" s="3" t="s">
        <v>83</v>
      </c>
      <c r="F44" s="9" t="s">
        <v>84</v>
      </c>
      <c r="G44" s="10">
        <v>1732.5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4">
        <f t="shared" ref="O44:O52" si="30">SUM(I44:N44)</f>
        <v>0</v>
      </c>
      <c r="Q44" s="11">
        <f t="shared" ref="Q44:Q52" si="31">G44*I44</f>
        <v>0</v>
      </c>
      <c r="R44" s="11">
        <f t="shared" ref="R44:R52" si="32">G44*J44</f>
        <v>0</v>
      </c>
      <c r="S44" s="11">
        <f t="shared" ref="S44:S52" si="33">G44*K44</f>
        <v>0</v>
      </c>
      <c r="T44" s="11">
        <f t="shared" ref="T44:T52" si="34">G44*L44</f>
        <v>0</v>
      </c>
      <c r="U44" s="11">
        <f t="shared" ref="U44:U52" si="35">G44*M44</f>
        <v>0</v>
      </c>
      <c r="V44" s="11">
        <f t="shared" ref="V44:V52" si="36">G44*N44</f>
        <v>0</v>
      </c>
      <c r="W44" s="12">
        <f t="shared" ref="W44:W52" si="37">G44*O44</f>
        <v>0</v>
      </c>
      <c r="X44" s="4">
        <f t="shared" ref="X44:X52" si="38">ROUND(W44,2)</f>
        <v>0</v>
      </c>
      <c r="AA44" s="13">
        <v>0</v>
      </c>
      <c r="AB44" s="14">
        <v>0</v>
      </c>
    </row>
    <row r="45" spans="1:28" ht="36">
      <c r="A45" s="8">
        <v>280</v>
      </c>
      <c r="B45" s="1" t="s">
        <v>85</v>
      </c>
      <c r="C45" s="1" t="s">
        <v>17</v>
      </c>
      <c r="D45" s="3" t="s">
        <v>86</v>
      </c>
      <c r="F45" s="9" t="s">
        <v>84</v>
      </c>
      <c r="G45" s="10">
        <v>1732.5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4">
        <f t="shared" si="30"/>
        <v>0</v>
      </c>
      <c r="Q45" s="11">
        <f t="shared" si="31"/>
        <v>0</v>
      </c>
      <c r="R45" s="11">
        <f t="shared" si="32"/>
        <v>0</v>
      </c>
      <c r="S45" s="11">
        <f t="shared" si="33"/>
        <v>0</v>
      </c>
      <c r="T45" s="11">
        <f t="shared" si="34"/>
        <v>0</v>
      </c>
      <c r="U45" s="11">
        <f t="shared" si="35"/>
        <v>0</v>
      </c>
      <c r="V45" s="11">
        <f t="shared" si="36"/>
        <v>0</v>
      </c>
      <c r="W45" s="12">
        <f t="shared" si="37"/>
        <v>0</v>
      </c>
      <c r="X45" s="4">
        <f t="shared" si="38"/>
        <v>0</v>
      </c>
      <c r="AA45" s="13">
        <v>0</v>
      </c>
      <c r="AB45" s="14">
        <v>0</v>
      </c>
    </row>
    <row r="46" spans="1:28" ht="24">
      <c r="A46" s="8">
        <v>290</v>
      </c>
      <c r="B46" s="1" t="s">
        <v>87</v>
      </c>
      <c r="C46" s="1" t="s">
        <v>17</v>
      </c>
      <c r="D46" s="3" t="s">
        <v>47</v>
      </c>
      <c r="F46" s="9" t="s">
        <v>45</v>
      </c>
      <c r="G46" s="10">
        <v>952.875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4">
        <f t="shared" si="30"/>
        <v>0</v>
      </c>
      <c r="Q46" s="11">
        <f t="shared" si="31"/>
        <v>0</v>
      </c>
      <c r="R46" s="11">
        <f t="shared" si="32"/>
        <v>0</v>
      </c>
      <c r="S46" s="11">
        <f t="shared" si="33"/>
        <v>0</v>
      </c>
      <c r="T46" s="11">
        <f t="shared" si="34"/>
        <v>0</v>
      </c>
      <c r="U46" s="11">
        <f t="shared" si="35"/>
        <v>0</v>
      </c>
      <c r="V46" s="11">
        <f t="shared" si="36"/>
        <v>0</v>
      </c>
      <c r="W46" s="12">
        <f t="shared" si="37"/>
        <v>0</v>
      </c>
      <c r="X46" s="4">
        <f t="shared" si="38"/>
        <v>0</v>
      </c>
      <c r="AA46" s="13">
        <v>0</v>
      </c>
      <c r="AB46" s="14">
        <v>0</v>
      </c>
    </row>
    <row r="47" spans="1:28" ht="24">
      <c r="A47" s="8">
        <v>300</v>
      </c>
      <c r="B47" s="1" t="s">
        <v>87</v>
      </c>
      <c r="C47" s="1" t="s">
        <v>17</v>
      </c>
      <c r="D47" s="3" t="s">
        <v>88</v>
      </c>
      <c r="F47" s="9" t="s">
        <v>45</v>
      </c>
      <c r="G47" s="10">
        <v>67.2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">
        <f t="shared" si="30"/>
        <v>0</v>
      </c>
      <c r="Q47" s="11">
        <f t="shared" si="31"/>
        <v>0</v>
      </c>
      <c r="R47" s="11">
        <f t="shared" si="32"/>
        <v>0</v>
      </c>
      <c r="S47" s="11">
        <f t="shared" si="33"/>
        <v>0</v>
      </c>
      <c r="T47" s="11">
        <f t="shared" si="34"/>
        <v>0</v>
      </c>
      <c r="U47" s="11">
        <f t="shared" si="35"/>
        <v>0</v>
      </c>
      <c r="V47" s="11">
        <f t="shared" si="36"/>
        <v>0</v>
      </c>
      <c r="W47" s="12">
        <f t="shared" si="37"/>
        <v>0</v>
      </c>
      <c r="X47" s="4">
        <f t="shared" si="38"/>
        <v>0</v>
      </c>
      <c r="AA47" s="13">
        <v>0</v>
      </c>
      <c r="AB47" s="14">
        <v>0</v>
      </c>
    </row>
    <row r="48" spans="1:28" ht="24">
      <c r="A48" s="8">
        <v>310</v>
      </c>
      <c r="B48" s="1" t="s">
        <v>89</v>
      </c>
      <c r="C48" s="1" t="s">
        <v>17</v>
      </c>
      <c r="D48" s="3" t="s">
        <v>90</v>
      </c>
      <c r="F48" s="9" t="s">
        <v>84</v>
      </c>
      <c r="G48" s="10">
        <v>1732.5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4">
        <f t="shared" si="30"/>
        <v>0</v>
      </c>
      <c r="Q48" s="11">
        <f t="shared" si="31"/>
        <v>0</v>
      </c>
      <c r="R48" s="11">
        <f t="shared" si="32"/>
        <v>0</v>
      </c>
      <c r="S48" s="11">
        <f t="shared" si="33"/>
        <v>0</v>
      </c>
      <c r="T48" s="11">
        <f t="shared" si="34"/>
        <v>0</v>
      </c>
      <c r="U48" s="11">
        <f t="shared" si="35"/>
        <v>0</v>
      </c>
      <c r="V48" s="11">
        <f t="shared" si="36"/>
        <v>0</v>
      </c>
      <c r="W48" s="12">
        <f t="shared" si="37"/>
        <v>0</v>
      </c>
      <c r="X48" s="4">
        <f t="shared" si="38"/>
        <v>0</v>
      </c>
      <c r="AA48" s="13">
        <v>0</v>
      </c>
      <c r="AB48" s="14">
        <v>0</v>
      </c>
    </row>
    <row r="49" spans="1:28" ht="24">
      <c r="A49" s="8">
        <v>320</v>
      </c>
      <c r="B49" s="1" t="s">
        <v>91</v>
      </c>
      <c r="C49" s="1" t="s">
        <v>17</v>
      </c>
      <c r="D49" s="3" t="s">
        <v>92</v>
      </c>
      <c r="F49" s="9" t="s">
        <v>84</v>
      </c>
      <c r="G49" s="10">
        <v>1595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4">
        <f t="shared" si="30"/>
        <v>0</v>
      </c>
      <c r="Q49" s="11">
        <f t="shared" si="31"/>
        <v>0</v>
      </c>
      <c r="R49" s="11">
        <f t="shared" si="32"/>
        <v>0</v>
      </c>
      <c r="S49" s="11">
        <f t="shared" si="33"/>
        <v>0</v>
      </c>
      <c r="T49" s="11">
        <f t="shared" si="34"/>
        <v>0</v>
      </c>
      <c r="U49" s="11">
        <f t="shared" si="35"/>
        <v>0</v>
      </c>
      <c r="V49" s="11">
        <f t="shared" si="36"/>
        <v>0</v>
      </c>
      <c r="W49" s="12">
        <f t="shared" si="37"/>
        <v>0</v>
      </c>
      <c r="X49" s="4">
        <f t="shared" si="38"/>
        <v>0</v>
      </c>
      <c r="AA49" s="13">
        <v>0</v>
      </c>
      <c r="AB49" s="14">
        <v>0</v>
      </c>
    </row>
    <row r="50" spans="1:28" ht="24">
      <c r="A50" s="8">
        <v>330</v>
      </c>
      <c r="B50" s="1" t="s">
        <v>93</v>
      </c>
      <c r="C50" s="1" t="s">
        <v>17</v>
      </c>
      <c r="D50" s="3" t="s">
        <v>94</v>
      </c>
      <c r="F50" s="9" t="s">
        <v>84</v>
      </c>
      <c r="G50" s="10">
        <v>1430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4">
        <f t="shared" si="30"/>
        <v>0</v>
      </c>
      <c r="Q50" s="11">
        <f t="shared" si="31"/>
        <v>0</v>
      </c>
      <c r="R50" s="11">
        <f t="shared" si="32"/>
        <v>0</v>
      </c>
      <c r="S50" s="11">
        <f t="shared" si="33"/>
        <v>0</v>
      </c>
      <c r="T50" s="11">
        <f t="shared" si="34"/>
        <v>0</v>
      </c>
      <c r="U50" s="11">
        <f t="shared" si="35"/>
        <v>0</v>
      </c>
      <c r="V50" s="11">
        <f t="shared" si="36"/>
        <v>0</v>
      </c>
      <c r="W50" s="12">
        <f t="shared" si="37"/>
        <v>0</v>
      </c>
      <c r="X50" s="4">
        <f t="shared" si="38"/>
        <v>0</v>
      </c>
      <c r="AA50" s="13">
        <v>0</v>
      </c>
      <c r="AB50" s="14">
        <v>0</v>
      </c>
    </row>
    <row r="51" spans="1:28" ht="48">
      <c r="A51" s="8">
        <v>340</v>
      </c>
      <c r="B51" s="1" t="s">
        <v>95</v>
      </c>
      <c r="C51" s="1" t="s">
        <v>17</v>
      </c>
      <c r="D51" s="3" t="s">
        <v>96</v>
      </c>
      <c r="F51" s="9" t="s">
        <v>84</v>
      </c>
      <c r="G51" s="10">
        <v>420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4">
        <f t="shared" si="30"/>
        <v>0</v>
      </c>
      <c r="Q51" s="11">
        <f t="shared" si="31"/>
        <v>0</v>
      </c>
      <c r="R51" s="11">
        <f t="shared" si="32"/>
        <v>0</v>
      </c>
      <c r="S51" s="11">
        <f t="shared" si="33"/>
        <v>0</v>
      </c>
      <c r="T51" s="11">
        <f t="shared" si="34"/>
        <v>0</v>
      </c>
      <c r="U51" s="11">
        <f t="shared" si="35"/>
        <v>0</v>
      </c>
      <c r="V51" s="11">
        <f t="shared" si="36"/>
        <v>0</v>
      </c>
      <c r="W51" s="12">
        <f t="shared" si="37"/>
        <v>0</v>
      </c>
      <c r="X51" s="4">
        <f t="shared" si="38"/>
        <v>0</v>
      </c>
      <c r="AA51" s="13">
        <v>0</v>
      </c>
      <c r="AB51" s="14">
        <v>0</v>
      </c>
    </row>
    <row r="52" spans="1:28" ht="60">
      <c r="A52" s="8">
        <v>350</v>
      </c>
      <c r="B52" s="1" t="s">
        <v>97</v>
      </c>
      <c r="C52" s="1" t="s">
        <v>17</v>
      </c>
      <c r="D52" s="3" t="s">
        <v>98</v>
      </c>
      <c r="F52" s="9" t="s">
        <v>84</v>
      </c>
      <c r="G52" s="10">
        <v>900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4">
        <f t="shared" si="30"/>
        <v>0</v>
      </c>
      <c r="Q52" s="11">
        <f t="shared" si="31"/>
        <v>0</v>
      </c>
      <c r="R52" s="11">
        <f t="shared" si="32"/>
        <v>0</v>
      </c>
      <c r="S52" s="11">
        <f t="shared" si="33"/>
        <v>0</v>
      </c>
      <c r="T52" s="11">
        <f t="shared" si="34"/>
        <v>0</v>
      </c>
      <c r="U52" s="11">
        <f t="shared" si="35"/>
        <v>0</v>
      </c>
      <c r="V52" s="11">
        <f t="shared" si="36"/>
        <v>0</v>
      </c>
      <c r="W52" s="12">
        <f t="shared" si="37"/>
        <v>0</v>
      </c>
      <c r="X52" s="4">
        <f t="shared" si="38"/>
        <v>0</v>
      </c>
      <c r="AA52" s="13">
        <v>0</v>
      </c>
      <c r="AB52" s="14">
        <v>0</v>
      </c>
    </row>
    <row r="53" spans="1:28" ht="12.75">
      <c r="F53" s="19" t="s">
        <v>41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15">
        <f t="shared" ref="Q53:X53" si="39">SUM(Q44:Q52)</f>
        <v>0</v>
      </c>
      <c r="R53" s="15">
        <f t="shared" si="39"/>
        <v>0</v>
      </c>
      <c r="S53" s="15">
        <f t="shared" si="39"/>
        <v>0</v>
      </c>
      <c r="T53" s="15">
        <f t="shared" si="39"/>
        <v>0</v>
      </c>
      <c r="U53" s="15">
        <f t="shared" si="39"/>
        <v>0</v>
      </c>
      <c r="V53" s="15">
        <f t="shared" si="39"/>
        <v>0</v>
      </c>
      <c r="W53" s="16">
        <f t="shared" si="39"/>
        <v>0</v>
      </c>
      <c r="X53" s="17">
        <f t="shared" si="39"/>
        <v>0</v>
      </c>
      <c r="AB53" s="18">
        <v>0</v>
      </c>
    </row>
    <row r="55" spans="1:28" ht="12.75">
      <c r="A55" s="19" t="s">
        <v>99</v>
      </c>
      <c r="B55" s="20"/>
      <c r="C55" s="21" t="s">
        <v>12</v>
      </c>
      <c r="D55" s="20"/>
      <c r="E55" s="20"/>
    </row>
    <row r="56" spans="1:28" ht="36">
      <c r="A56" s="8">
        <v>360</v>
      </c>
      <c r="B56" s="1" t="s">
        <v>82</v>
      </c>
      <c r="C56" s="1" t="s">
        <v>17</v>
      </c>
      <c r="D56" s="3" t="s">
        <v>83</v>
      </c>
      <c r="F56" s="9" t="s">
        <v>84</v>
      </c>
      <c r="G56" s="10">
        <v>233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4">
        <f t="shared" ref="O56:O61" si="40">SUM(I56:N56)</f>
        <v>0</v>
      </c>
      <c r="Q56" s="11">
        <f t="shared" ref="Q56:Q61" si="41">G56*I56</f>
        <v>0</v>
      </c>
      <c r="R56" s="11">
        <f t="shared" ref="R56:R61" si="42">G56*J56</f>
        <v>0</v>
      </c>
      <c r="S56" s="11">
        <f t="shared" ref="S56:S61" si="43">G56*K56</f>
        <v>0</v>
      </c>
      <c r="T56" s="11">
        <f t="shared" ref="T56:T61" si="44">G56*L56</f>
        <v>0</v>
      </c>
      <c r="U56" s="11">
        <f t="shared" ref="U56:U61" si="45">G56*M56</f>
        <v>0</v>
      </c>
      <c r="V56" s="11">
        <f t="shared" ref="V56:V61" si="46">G56*N56</f>
        <v>0</v>
      </c>
      <c r="W56" s="12">
        <f t="shared" ref="W56:W61" si="47">G56*O56</f>
        <v>0</v>
      </c>
      <c r="X56" s="4">
        <f t="shared" ref="X56:X61" si="48">ROUND(W56,2)</f>
        <v>0</v>
      </c>
      <c r="AA56" s="13">
        <v>0</v>
      </c>
      <c r="AB56" s="14">
        <v>0</v>
      </c>
    </row>
    <row r="57" spans="1:28" ht="36">
      <c r="A57" s="8">
        <v>370</v>
      </c>
      <c r="B57" s="1" t="s">
        <v>85</v>
      </c>
      <c r="C57" s="1" t="s">
        <v>17</v>
      </c>
      <c r="D57" s="3" t="s">
        <v>86</v>
      </c>
      <c r="F57" s="9" t="s">
        <v>84</v>
      </c>
      <c r="G57" s="10">
        <v>233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4">
        <f t="shared" si="40"/>
        <v>0</v>
      </c>
      <c r="Q57" s="11">
        <f t="shared" si="41"/>
        <v>0</v>
      </c>
      <c r="R57" s="11">
        <f t="shared" si="42"/>
        <v>0</v>
      </c>
      <c r="S57" s="11">
        <f t="shared" si="43"/>
        <v>0</v>
      </c>
      <c r="T57" s="11">
        <f t="shared" si="44"/>
        <v>0</v>
      </c>
      <c r="U57" s="11">
        <f t="shared" si="45"/>
        <v>0</v>
      </c>
      <c r="V57" s="11">
        <f t="shared" si="46"/>
        <v>0</v>
      </c>
      <c r="W57" s="12">
        <f t="shared" si="47"/>
        <v>0</v>
      </c>
      <c r="X57" s="4">
        <f t="shared" si="48"/>
        <v>0</v>
      </c>
      <c r="AA57" s="13">
        <v>0</v>
      </c>
      <c r="AB57" s="14">
        <v>0</v>
      </c>
    </row>
    <row r="58" spans="1:28" ht="24">
      <c r="A58" s="8">
        <v>380</v>
      </c>
      <c r="B58" s="1" t="s">
        <v>87</v>
      </c>
      <c r="C58" s="1" t="s">
        <v>17</v>
      </c>
      <c r="D58" s="3" t="s">
        <v>47</v>
      </c>
      <c r="F58" s="9" t="s">
        <v>45</v>
      </c>
      <c r="G58" s="10">
        <v>128.15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4">
        <f t="shared" si="40"/>
        <v>0</v>
      </c>
      <c r="Q58" s="11">
        <f t="shared" si="41"/>
        <v>0</v>
      </c>
      <c r="R58" s="11">
        <f t="shared" si="42"/>
        <v>0</v>
      </c>
      <c r="S58" s="11">
        <f t="shared" si="43"/>
        <v>0</v>
      </c>
      <c r="T58" s="11">
        <f t="shared" si="44"/>
        <v>0</v>
      </c>
      <c r="U58" s="11">
        <f t="shared" si="45"/>
        <v>0</v>
      </c>
      <c r="V58" s="11">
        <f t="shared" si="46"/>
        <v>0</v>
      </c>
      <c r="W58" s="12">
        <f t="shared" si="47"/>
        <v>0</v>
      </c>
      <c r="X58" s="4">
        <f t="shared" si="48"/>
        <v>0</v>
      </c>
      <c r="AA58" s="13">
        <v>0</v>
      </c>
      <c r="AB58" s="14">
        <v>0</v>
      </c>
    </row>
    <row r="59" spans="1:28" ht="24">
      <c r="A59" s="8">
        <v>390</v>
      </c>
      <c r="B59" s="1" t="s">
        <v>89</v>
      </c>
      <c r="C59" s="1" t="s">
        <v>17</v>
      </c>
      <c r="D59" s="3" t="s">
        <v>90</v>
      </c>
      <c r="F59" s="9" t="s">
        <v>84</v>
      </c>
      <c r="G59" s="10">
        <v>233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4">
        <f t="shared" si="40"/>
        <v>0</v>
      </c>
      <c r="Q59" s="11">
        <f t="shared" si="41"/>
        <v>0</v>
      </c>
      <c r="R59" s="11">
        <f t="shared" si="42"/>
        <v>0</v>
      </c>
      <c r="S59" s="11">
        <f t="shared" si="43"/>
        <v>0</v>
      </c>
      <c r="T59" s="11">
        <f t="shared" si="44"/>
        <v>0</v>
      </c>
      <c r="U59" s="11">
        <f t="shared" si="45"/>
        <v>0</v>
      </c>
      <c r="V59" s="11">
        <f t="shared" si="46"/>
        <v>0</v>
      </c>
      <c r="W59" s="12">
        <f t="shared" si="47"/>
        <v>0</v>
      </c>
      <c r="X59" s="4">
        <f t="shared" si="48"/>
        <v>0</v>
      </c>
      <c r="AA59" s="13">
        <v>0</v>
      </c>
      <c r="AB59" s="14">
        <v>0</v>
      </c>
    </row>
    <row r="60" spans="1:28" ht="24">
      <c r="A60" s="8">
        <v>400</v>
      </c>
      <c r="B60" s="1" t="s">
        <v>91</v>
      </c>
      <c r="C60" s="1" t="s">
        <v>17</v>
      </c>
      <c r="D60" s="3" t="s">
        <v>92</v>
      </c>
      <c r="F60" s="9" t="s">
        <v>84</v>
      </c>
      <c r="G60" s="10">
        <v>212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4">
        <f t="shared" si="40"/>
        <v>0</v>
      </c>
      <c r="Q60" s="11">
        <f t="shared" si="41"/>
        <v>0</v>
      </c>
      <c r="R60" s="11">
        <f t="shared" si="42"/>
        <v>0</v>
      </c>
      <c r="S60" s="11">
        <f t="shared" si="43"/>
        <v>0</v>
      </c>
      <c r="T60" s="11">
        <f t="shared" si="44"/>
        <v>0</v>
      </c>
      <c r="U60" s="11">
        <f t="shared" si="45"/>
        <v>0</v>
      </c>
      <c r="V60" s="11">
        <f t="shared" si="46"/>
        <v>0</v>
      </c>
      <c r="W60" s="12">
        <f t="shared" si="47"/>
        <v>0</v>
      </c>
      <c r="X60" s="4">
        <f t="shared" si="48"/>
        <v>0</v>
      </c>
      <c r="AA60" s="13">
        <v>0</v>
      </c>
      <c r="AB60" s="14">
        <v>0</v>
      </c>
    </row>
    <row r="61" spans="1:28" ht="60">
      <c r="A61" s="8">
        <v>410</v>
      </c>
      <c r="B61" s="1" t="s">
        <v>97</v>
      </c>
      <c r="C61" s="1" t="s">
        <v>17</v>
      </c>
      <c r="D61" s="3" t="s">
        <v>98</v>
      </c>
      <c r="F61" s="9" t="s">
        <v>84</v>
      </c>
      <c r="G61" s="10">
        <v>191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4">
        <f t="shared" si="40"/>
        <v>0</v>
      </c>
      <c r="Q61" s="11">
        <f t="shared" si="41"/>
        <v>0</v>
      </c>
      <c r="R61" s="11">
        <f t="shared" si="42"/>
        <v>0</v>
      </c>
      <c r="S61" s="11">
        <f t="shared" si="43"/>
        <v>0</v>
      </c>
      <c r="T61" s="11">
        <f t="shared" si="44"/>
        <v>0</v>
      </c>
      <c r="U61" s="11">
        <f t="shared" si="45"/>
        <v>0</v>
      </c>
      <c r="V61" s="11">
        <f t="shared" si="46"/>
        <v>0</v>
      </c>
      <c r="W61" s="12">
        <f t="shared" si="47"/>
        <v>0</v>
      </c>
      <c r="X61" s="4">
        <f t="shared" si="48"/>
        <v>0</v>
      </c>
      <c r="AA61" s="13">
        <v>0</v>
      </c>
      <c r="AB61" s="14">
        <v>0</v>
      </c>
    </row>
    <row r="62" spans="1:28" ht="12.75">
      <c r="F62" s="19" t="s">
        <v>41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5">
        <f t="shared" ref="Q62:X62" si="49">SUM(Q56:Q61)</f>
        <v>0</v>
      </c>
      <c r="R62" s="15">
        <f t="shared" si="49"/>
        <v>0</v>
      </c>
      <c r="S62" s="15">
        <f t="shared" si="49"/>
        <v>0</v>
      </c>
      <c r="T62" s="15">
        <f t="shared" si="49"/>
        <v>0</v>
      </c>
      <c r="U62" s="15">
        <f t="shared" si="49"/>
        <v>0</v>
      </c>
      <c r="V62" s="15">
        <f t="shared" si="49"/>
        <v>0</v>
      </c>
      <c r="W62" s="16">
        <f t="shared" si="49"/>
        <v>0</v>
      </c>
      <c r="X62" s="17">
        <f t="shared" si="49"/>
        <v>0</v>
      </c>
      <c r="AB62" s="18">
        <v>0</v>
      </c>
    </row>
    <row r="64" spans="1:28" ht="12.75">
      <c r="A64" s="19" t="s">
        <v>100</v>
      </c>
      <c r="B64" s="20"/>
      <c r="C64" s="21" t="s">
        <v>13</v>
      </c>
      <c r="D64" s="20"/>
      <c r="E64" s="20"/>
    </row>
    <row r="65" spans="1:28" ht="36">
      <c r="A65" s="8">
        <v>420</v>
      </c>
      <c r="B65" s="1" t="s">
        <v>101</v>
      </c>
      <c r="C65" s="1" t="s">
        <v>17</v>
      </c>
      <c r="D65" s="3" t="s">
        <v>102</v>
      </c>
      <c r="F65" s="9" t="s">
        <v>84</v>
      </c>
      <c r="G65" s="10">
        <v>650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4">
        <f t="shared" ref="O65:O70" si="50">SUM(I65:N65)</f>
        <v>0</v>
      </c>
      <c r="Q65" s="11">
        <f t="shared" ref="Q65:Q70" si="51">G65*I65</f>
        <v>0</v>
      </c>
      <c r="R65" s="11">
        <f t="shared" ref="R65:R70" si="52">G65*J65</f>
        <v>0</v>
      </c>
      <c r="S65" s="11">
        <f t="shared" ref="S65:S70" si="53">G65*K65</f>
        <v>0</v>
      </c>
      <c r="T65" s="11">
        <f t="shared" ref="T65:T70" si="54">G65*L65</f>
        <v>0</v>
      </c>
      <c r="U65" s="11">
        <f t="shared" ref="U65:U70" si="55">G65*M65</f>
        <v>0</v>
      </c>
      <c r="V65" s="11">
        <f t="shared" ref="V65:V70" si="56">G65*N65</f>
        <v>0</v>
      </c>
      <c r="W65" s="12">
        <f t="shared" ref="W65:W70" si="57">G65*O65</f>
        <v>0</v>
      </c>
      <c r="X65" s="4">
        <f t="shared" ref="X65:X70" si="58">ROUND(W65,2)</f>
        <v>0</v>
      </c>
      <c r="AA65" s="13">
        <v>0</v>
      </c>
      <c r="AB65" s="14">
        <v>0</v>
      </c>
    </row>
    <row r="66" spans="1:28" ht="24">
      <c r="A66" s="8">
        <v>430</v>
      </c>
      <c r="B66" s="1" t="s">
        <v>103</v>
      </c>
      <c r="C66" s="1" t="s">
        <v>17</v>
      </c>
      <c r="D66" s="3" t="s">
        <v>104</v>
      </c>
      <c r="F66" s="9" t="s">
        <v>84</v>
      </c>
      <c r="G66" s="10">
        <v>650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4">
        <f t="shared" si="50"/>
        <v>0</v>
      </c>
      <c r="Q66" s="11">
        <f t="shared" si="51"/>
        <v>0</v>
      </c>
      <c r="R66" s="11">
        <f t="shared" si="52"/>
        <v>0</v>
      </c>
      <c r="S66" s="11">
        <f t="shared" si="53"/>
        <v>0</v>
      </c>
      <c r="T66" s="11">
        <f t="shared" si="54"/>
        <v>0</v>
      </c>
      <c r="U66" s="11">
        <f t="shared" si="55"/>
        <v>0</v>
      </c>
      <c r="V66" s="11">
        <f t="shared" si="56"/>
        <v>0</v>
      </c>
      <c r="W66" s="12">
        <f t="shared" si="57"/>
        <v>0</v>
      </c>
      <c r="X66" s="4">
        <f t="shared" si="58"/>
        <v>0</v>
      </c>
      <c r="AA66" s="13">
        <v>0</v>
      </c>
      <c r="AB66" s="14">
        <v>0</v>
      </c>
    </row>
    <row r="67" spans="1:28" ht="24">
      <c r="A67" s="8">
        <v>440</v>
      </c>
      <c r="B67" s="1" t="s">
        <v>46</v>
      </c>
      <c r="C67" s="1" t="s">
        <v>17</v>
      </c>
      <c r="D67" s="3" t="s">
        <v>47</v>
      </c>
      <c r="F67" s="9" t="s">
        <v>45</v>
      </c>
      <c r="G67" s="10">
        <v>195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">
        <f t="shared" si="50"/>
        <v>0</v>
      </c>
      <c r="Q67" s="11">
        <f t="shared" si="51"/>
        <v>0</v>
      </c>
      <c r="R67" s="11">
        <f t="shared" si="52"/>
        <v>0</v>
      </c>
      <c r="S67" s="11">
        <f t="shared" si="53"/>
        <v>0</v>
      </c>
      <c r="T67" s="11">
        <f t="shared" si="54"/>
        <v>0</v>
      </c>
      <c r="U67" s="11">
        <f t="shared" si="55"/>
        <v>0</v>
      </c>
      <c r="V67" s="11">
        <f t="shared" si="56"/>
        <v>0</v>
      </c>
      <c r="W67" s="12">
        <f t="shared" si="57"/>
        <v>0</v>
      </c>
      <c r="X67" s="4">
        <f t="shared" si="58"/>
        <v>0</v>
      </c>
      <c r="AA67" s="13">
        <v>0</v>
      </c>
      <c r="AB67" s="14">
        <v>0</v>
      </c>
    </row>
    <row r="68" spans="1:28" ht="24">
      <c r="A68" s="8">
        <v>450</v>
      </c>
      <c r="B68" s="1" t="s">
        <v>48</v>
      </c>
      <c r="C68" s="1" t="s">
        <v>17</v>
      </c>
      <c r="D68" s="3" t="s">
        <v>105</v>
      </c>
      <c r="F68" s="9" t="s">
        <v>45</v>
      </c>
      <c r="G68" s="10">
        <v>195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4">
        <f t="shared" si="50"/>
        <v>0</v>
      </c>
      <c r="Q68" s="11">
        <f t="shared" si="51"/>
        <v>0</v>
      </c>
      <c r="R68" s="11">
        <f t="shared" si="52"/>
        <v>0</v>
      </c>
      <c r="S68" s="11">
        <f t="shared" si="53"/>
        <v>0</v>
      </c>
      <c r="T68" s="11">
        <f t="shared" si="54"/>
        <v>0</v>
      </c>
      <c r="U68" s="11">
        <f t="shared" si="55"/>
        <v>0</v>
      </c>
      <c r="V68" s="11">
        <f t="shared" si="56"/>
        <v>0</v>
      </c>
      <c r="W68" s="12">
        <f t="shared" si="57"/>
        <v>0</v>
      </c>
      <c r="X68" s="4">
        <f t="shared" si="58"/>
        <v>0</v>
      </c>
      <c r="AA68" s="13">
        <v>0</v>
      </c>
      <c r="AB68" s="14">
        <v>0</v>
      </c>
    </row>
    <row r="69" spans="1:28" ht="36">
      <c r="A69" s="8">
        <v>460</v>
      </c>
      <c r="B69" s="1" t="s">
        <v>106</v>
      </c>
      <c r="C69" s="1" t="s">
        <v>17</v>
      </c>
      <c r="D69" s="3" t="s">
        <v>107</v>
      </c>
      <c r="F69" s="9" t="s">
        <v>84</v>
      </c>
      <c r="G69" s="10">
        <v>650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4">
        <f t="shared" si="50"/>
        <v>0</v>
      </c>
      <c r="Q69" s="11">
        <f t="shared" si="51"/>
        <v>0</v>
      </c>
      <c r="R69" s="11">
        <f t="shared" si="52"/>
        <v>0</v>
      </c>
      <c r="S69" s="11">
        <f t="shared" si="53"/>
        <v>0</v>
      </c>
      <c r="T69" s="11">
        <f t="shared" si="54"/>
        <v>0</v>
      </c>
      <c r="U69" s="11">
        <f t="shared" si="55"/>
        <v>0</v>
      </c>
      <c r="V69" s="11">
        <f t="shared" si="56"/>
        <v>0</v>
      </c>
      <c r="W69" s="12">
        <f t="shared" si="57"/>
        <v>0</v>
      </c>
      <c r="X69" s="4">
        <f t="shared" si="58"/>
        <v>0</v>
      </c>
      <c r="AA69" s="13">
        <v>0</v>
      </c>
      <c r="AB69" s="14">
        <v>0</v>
      </c>
    </row>
    <row r="70" spans="1:28" ht="36">
      <c r="A70" s="8">
        <v>470</v>
      </c>
      <c r="B70" s="1" t="s">
        <v>48</v>
      </c>
      <c r="C70" s="1" t="s">
        <v>17</v>
      </c>
      <c r="D70" s="3" t="s">
        <v>108</v>
      </c>
      <c r="F70" s="9" t="s">
        <v>45</v>
      </c>
      <c r="G70" s="10">
        <v>1228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4">
        <f t="shared" si="50"/>
        <v>0</v>
      </c>
      <c r="Q70" s="11">
        <f t="shared" si="51"/>
        <v>0</v>
      </c>
      <c r="R70" s="11">
        <f t="shared" si="52"/>
        <v>0</v>
      </c>
      <c r="S70" s="11">
        <f t="shared" si="53"/>
        <v>0</v>
      </c>
      <c r="T70" s="11">
        <f t="shared" si="54"/>
        <v>0</v>
      </c>
      <c r="U70" s="11">
        <f t="shared" si="55"/>
        <v>0</v>
      </c>
      <c r="V70" s="11">
        <f t="shared" si="56"/>
        <v>0</v>
      </c>
      <c r="W70" s="12">
        <f t="shared" si="57"/>
        <v>0</v>
      </c>
      <c r="X70" s="4">
        <f t="shared" si="58"/>
        <v>0</v>
      </c>
      <c r="AA70" s="13">
        <v>0</v>
      </c>
      <c r="AB70" s="14">
        <v>0</v>
      </c>
    </row>
    <row r="71" spans="1:28" ht="12.75">
      <c r="F71" s="19" t="s">
        <v>41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15">
        <f t="shared" ref="Q71:X71" si="59">SUM(Q65:Q70)</f>
        <v>0</v>
      </c>
      <c r="R71" s="15">
        <f t="shared" si="59"/>
        <v>0</v>
      </c>
      <c r="S71" s="15">
        <f t="shared" si="59"/>
        <v>0</v>
      </c>
      <c r="T71" s="15">
        <f t="shared" si="59"/>
        <v>0</v>
      </c>
      <c r="U71" s="15">
        <f t="shared" si="59"/>
        <v>0</v>
      </c>
      <c r="V71" s="15">
        <f t="shared" si="59"/>
        <v>0</v>
      </c>
      <c r="W71" s="16">
        <f t="shared" si="59"/>
        <v>0</v>
      </c>
      <c r="X71" s="17">
        <f t="shared" si="59"/>
        <v>0</v>
      </c>
      <c r="AB71" s="18">
        <v>0</v>
      </c>
    </row>
    <row r="73" spans="1:28" ht="12.75">
      <c r="A73" s="19" t="s">
        <v>109</v>
      </c>
      <c r="B73" s="20"/>
      <c r="C73" s="21" t="s">
        <v>14</v>
      </c>
      <c r="D73" s="20"/>
      <c r="E73" s="20"/>
    </row>
    <row r="74" spans="1:28" ht="36">
      <c r="A74" s="8">
        <v>480</v>
      </c>
      <c r="B74" s="1" t="s">
        <v>110</v>
      </c>
      <c r="C74" s="1" t="s">
        <v>17</v>
      </c>
      <c r="D74" s="3" t="s">
        <v>111</v>
      </c>
      <c r="F74" s="9" t="s">
        <v>58</v>
      </c>
      <c r="G74" s="10">
        <v>2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4">
        <f>SUM(I74:N74)</f>
        <v>0</v>
      </c>
      <c r="Q74" s="11">
        <f>G74*I74</f>
        <v>0</v>
      </c>
      <c r="R74" s="11">
        <f>G74*J74</f>
        <v>0</v>
      </c>
      <c r="S74" s="11">
        <f>G74*K74</f>
        <v>0</v>
      </c>
      <c r="T74" s="11">
        <f>G74*L74</f>
        <v>0</v>
      </c>
      <c r="U74" s="11">
        <f>G74*M74</f>
        <v>0</v>
      </c>
      <c r="V74" s="11">
        <f>G74*N74</f>
        <v>0</v>
      </c>
      <c r="W74" s="12">
        <f>G74*O74</f>
        <v>0</v>
      </c>
      <c r="X74" s="4">
        <f>ROUND(W74,2)</f>
        <v>0</v>
      </c>
      <c r="AA74" s="13">
        <v>0</v>
      </c>
      <c r="AB74" s="14">
        <v>0</v>
      </c>
    </row>
    <row r="75" spans="1:28" ht="36">
      <c r="A75" s="8">
        <v>490</v>
      </c>
      <c r="B75" s="1" t="s">
        <v>112</v>
      </c>
      <c r="C75" s="1" t="s">
        <v>17</v>
      </c>
      <c r="D75" s="3" t="s">
        <v>113</v>
      </c>
      <c r="F75" s="9" t="s">
        <v>58</v>
      </c>
      <c r="G75" s="10">
        <v>2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4">
        <f>SUM(I75:N75)</f>
        <v>0</v>
      </c>
      <c r="Q75" s="11">
        <f>G75*I75</f>
        <v>0</v>
      </c>
      <c r="R75" s="11">
        <f>G75*J75</f>
        <v>0</v>
      </c>
      <c r="S75" s="11">
        <f>G75*K75</f>
        <v>0</v>
      </c>
      <c r="T75" s="11">
        <f>G75*L75</f>
        <v>0</v>
      </c>
      <c r="U75" s="11">
        <f>G75*M75</f>
        <v>0</v>
      </c>
      <c r="V75" s="11">
        <f>G75*N75</f>
        <v>0</v>
      </c>
      <c r="W75" s="12">
        <f>G75*O75</f>
        <v>0</v>
      </c>
      <c r="X75" s="4">
        <f>ROUND(W75,2)</f>
        <v>0</v>
      </c>
      <c r="AA75" s="13">
        <v>0</v>
      </c>
      <c r="AB75" s="14">
        <v>0</v>
      </c>
    </row>
    <row r="76" spans="1:28" ht="48">
      <c r="A76" s="8">
        <v>500</v>
      </c>
      <c r="B76" s="1" t="s">
        <v>114</v>
      </c>
      <c r="C76" s="1" t="s">
        <v>17</v>
      </c>
      <c r="D76" s="3" t="s">
        <v>115</v>
      </c>
      <c r="F76" s="9" t="s">
        <v>58</v>
      </c>
      <c r="G76" s="10">
        <v>6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4">
        <f>SUM(I76:N76)</f>
        <v>0</v>
      </c>
      <c r="Q76" s="11">
        <f>G76*I76</f>
        <v>0</v>
      </c>
      <c r="R76" s="11">
        <f>G76*J76</f>
        <v>0</v>
      </c>
      <c r="S76" s="11">
        <f>G76*K76</f>
        <v>0</v>
      </c>
      <c r="T76" s="11">
        <f>G76*L76</f>
        <v>0</v>
      </c>
      <c r="U76" s="11">
        <f>G76*M76</f>
        <v>0</v>
      </c>
      <c r="V76" s="11">
        <f>G76*N76</f>
        <v>0</v>
      </c>
      <c r="W76" s="12">
        <f>G76*O76</f>
        <v>0</v>
      </c>
      <c r="X76" s="4">
        <f>ROUND(W76,2)</f>
        <v>0</v>
      </c>
      <c r="AA76" s="13">
        <v>0</v>
      </c>
      <c r="AB76" s="14">
        <v>0</v>
      </c>
    </row>
    <row r="77" spans="1:28" ht="72">
      <c r="A77" s="8">
        <v>510</v>
      </c>
      <c r="B77" s="1" t="s">
        <v>116</v>
      </c>
      <c r="C77" s="1" t="s">
        <v>17</v>
      </c>
      <c r="D77" s="3" t="s">
        <v>117</v>
      </c>
      <c r="F77" s="9" t="s">
        <v>58</v>
      </c>
      <c r="G77" s="10">
        <v>6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4">
        <f>SUM(I77:N77)</f>
        <v>0</v>
      </c>
      <c r="Q77" s="11">
        <f>G77*I77</f>
        <v>0</v>
      </c>
      <c r="R77" s="11">
        <f>G77*J77</f>
        <v>0</v>
      </c>
      <c r="S77" s="11">
        <f>G77*K77</f>
        <v>0</v>
      </c>
      <c r="T77" s="11">
        <f>G77*L77</f>
        <v>0</v>
      </c>
      <c r="U77" s="11">
        <f>G77*M77</f>
        <v>0</v>
      </c>
      <c r="V77" s="11">
        <f>G77*N77</f>
        <v>0</v>
      </c>
      <c r="W77" s="12">
        <f>G77*O77</f>
        <v>0</v>
      </c>
      <c r="X77" s="4">
        <f>ROUND(W77,2)</f>
        <v>0</v>
      </c>
      <c r="AA77" s="13">
        <v>0</v>
      </c>
      <c r="AB77" s="14">
        <v>0</v>
      </c>
    </row>
    <row r="78" spans="1:28" ht="12.75">
      <c r="F78" s="19" t="s">
        <v>41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15">
        <f t="shared" ref="Q78:X78" si="60">SUM(Q74:Q77)</f>
        <v>0</v>
      </c>
      <c r="R78" s="15">
        <f t="shared" si="60"/>
        <v>0</v>
      </c>
      <c r="S78" s="15">
        <f t="shared" si="60"/>
        <v>0</v>
      </c>
      <c r="T78" s="15">
        <f t="shared" si="60"/>
        <v>0</v>
      </c>
      <c r="U78" s="15">
        <f t="shared" si="60"/>
        <v>0</v>
      </c>
      <c r="V78" s="15">
        <f t="shared" si="60"/>
        <v>0</v>
      </c>
      <c r="W78" s="16">
        <f t="shared" si="60"/>
        <v>0</v>
      </c>
      <c r="X78" s="17">
        <f t="shared" si="60"/>
        <v>0</v>
      </c>
      <c r="AB78" s="18">
        <v>0</v>
      </c>
    </row>
    <row r="81" spans="4:28" ht="12.75">
      <c r="F81" s="19" t="s">
        <v>118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15">
        <f t="shared" ref="Q81:X81" si="61">SUM(Q15,Q29,Q41,Q53,Q62,Q71,Q78)</f>
        <v>0</v>
      </c>
      <c r="R81" s="15">
        <f t="shared" si="61"/>
        <v>0</v>
      </c>
      <c r="S81" s="15">
        <f t="shared" si="61"/>
        <v>0</v>
      </c>
      <c r="T81" s="15">
        <f t="shared" si="61"/>
        <v>0</v>
      </c>
      <c r="U81" s="15">
        <f t="shared" si="61"/>
        <v>0</v>
      </c>
      <c r="V81" s="15">
        <f t="shared" si="61"/>
        <v>0</v>
      </c>
      <c r="W81" s="16">
        <f t="shared" si="61"/>
        <v>0</v>
      </c>
      <c r="X81" s="17">
        <f t="shared" si="61"/>
        <v>0</v>
      </c>
      <c r="AB81" s="18">
        <v>0</v>
      </c>
    </row>
    <row r="84" spans="4:28">
      <c r="D84" s="24" t="s">
        <v>120</v>
      </c>
    </row>
  </sheetData>
  <mergeCells count="24">
    <mergeCell ref="A1:E1"/>
    <mergeCell ref="A3:E3"/>
    <mergeCell ref="A8:B8"/>
    <mergeCell ref="C8:E8"/>
    <mergeCell ref="F15:P15"/>
    <mergeCell ref="A17:B17"/>
    <mergeCell ref="C17:E17"/>
    <mergeCell ref="F29:P29"/>
    <mergeCell ref="A31:B31"/>
    <mergeCell ref="C31:E31"/>
    <mergeCell ref="F41:P41"/>
    <mergeCell ref="A43:B43"/>
    <mergeCell ref="C43:E43"/>
    <mergeCell ref="F53:P53"/>
    <mergeCell ref="A55:B55"/>
    <mergeCell ref="C55:E55"/>
    <mergeCell ref="F78:P78"/>
    <mergeCell ref="F81:P81"/>
    <mergeCell ref="F62:P62"/>
    <mergeCell ref="A64:B64"/>
    <mergeCell ref="C64:E64"/>
    <mergeCell ref="F71:P71"/>
    <mergeCell ref="A73:B73"/>
    <mergeCell ref="C73:E73"/>
  </mergeCells>
  <pageMargins left="0.25" right="0.25" top="0.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Basia</cp:lastModifiedBy>
  <dcterms:modified xsi:type="dcterms:W3CDTF">2024-03-14T07:53:15Z</dcterms:modified>
</cp:coreProperties>
</file>