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ysk01\Zamowienia\1 MONIKA 2023 r\07_DG-ZA_Dostawa środków czystosci\2. ROBOCZE\ROBOCZE moje środki czystości 6.03\"/>
    </mc:Choice>
  </mc:AlternateContent>
  <bookViews>
    <workbookView xWindow="0" yWindow="0" windowWidth="24240" windowHeight="12330" activeTab="2"/>
  </bookViews>
  <sheets>
    <sheet name="cz 1" sheetId="1" r:id="rId1"/>
    <sheet name="cz 2" sheetId="2" r:id="rId2"/>
    <sheet name="cz 3" sheetId="4" r:id="rId3"/>
    <sheet name="cz 4" sheetId="6" r:id="rId4"/>
    <sheet name="cz 5" sheetId="5" r:id="rId5"/>
  </sheets>
  <definedNames>
    <definedName name="_xlnm.Print_Area" localSheetId="2">'cz 3'!$A$1:$N$27</definedName>
  </definedNames>
  <calcPr calcId="162913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6" l="1"/>
  <c r="K9" i="6" s="1"/>
  <c r="J8" i="6"/>
  <c r="J9" i="6" s="1"/>
  <c r="K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8" i="1"/>
  <c r="J36" i="1" s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47" i="2" s="1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8" i="2"/>
  <c r="I9" i="4"/>
  <c r="I10" i="4"/>
  <c r="I11" i="4"/>
  <c r="I12" i="4"/>
  <c r="I13" i="4"/>
  <c r="I14" i="4"/>
  <c r="I15" i="4"/>
  <c r="I16" i="4"/>
  <c r="I17" i="4"/>
  <c r="I8" i="4"/>
  <c r="J9" i="5"/>
  <c r="J8" i="5"/>
  <c r="J10" i="5"/>
  <c r="I18" i="4" l="1"/>
  <c r="K9" i="5"/>
  <c r="K8" i="5"/>
  <c r="K10" i="5" s="1"/>
  <c r="J17" i="4"/>
  <c r="J16" i="4"/>
  <c r="J15" i="4"/>
  <c r="J14" i="4"/>
  <c r="J13" i="4"/>
  <c r="J12" i="4"/>
  <c r="J11" i="4"/>
  <c r="J10" i="4"/>
  <c r="J9" i="4"/>
  <c r="J8" i="4"/>
  <c r="J18" i="4" l="1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47" i="2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 l="1"/>
</calcChain>
</file>

<file path=xl/sharedStrings.xml><?xml version="1.0" encoding="utf-8"?>
<sst xmlns="http://schemas.openxmlformats.org/spreadsheetml/2006/main" count="458" uniqueCount="221">
  <si>
    <t>Przedmiot zamówienia</t>
  </si>
  <si>
    <t xml:space="preserve">Ilość </t>
  </si>
  <si>
    <t>J.m.</t>
  </si>
  <si>
    <t>Cena jedn.netto</t>
  </si>
  <si>
    <t>Wartość netto</t>
  </si>
  <si>
    <t>Cena jedn.brutto</t>
  </si>
  <si>
    <t>Wartość brutto</t>
  </si>
  <si>
    <t>Worki na odpady</t>
  </si>
  <si>
    <t>rolka</t>
  </si>
  <si>
    <t>fartuch biały LDPE przedni jednorazowy, wiązany z tyłu, dopuszczony do kontaktu z żywnością, grubość ok. 0,020 rozmiar 810x1250 (1op.=100 szt)</t>
  </si>
  <si>
    <t>op.</t>
  </si>
  <si>
    <t>worki strunowe LDPE 20x30 cm, grubość 45 mikronów, bezbarwne, przezroczyste (1 op.=100 szt.)</t>
  </si>
  <si>
    <t>worki strunowe LDPE 10x15 cm (+/-1cm), grubość 45 mikronów, bezbarwne, przezroczyste (1 op.=100 szt.)</t>
  </si>
  <si>
    <t>worki strunowe LDPE 16x25 cm (+/-1cm), grubość 45 mikronów, bezbarwne, przezroczyste (1 op.=100 szt.)</t>
  </si>
  <si>
    <t>worki strunowe LDPE 45x50 cm (+/-1cm), grubość 45 mikronów, bezbarwne, przezroczyste (1 op.=100 szt.)</t>
  </si>
  <si>
    <t>worki strunowe LDPE 25x35 cm (+/-1cm), grubość 45 mikronów, bezbarwne, przezroczyste (1 op.=100 szt.)</t>
  </si>
  <si>
    <t xml:space="preserve">worki mocne na ścinki do niszczarkek model: 4000,4002,4003,4004,4005,4006 CC,(wym.dł.ok 128 cm, szer. 2x106 cm) </t>
  </si>
  <si>
    <t>szt.</t>
  </si>
  <si>
    <t xml:space="preserve">worek na zwłoki z mocnej folii polietylenowej o grubości min. 0,16 mm, rozm:90x220 cm, wytrzymujący obciążenie do 160 kg, zamykany na zamek błyskawiczny, z dodatkowo wzmocnionymi 4 uchytami  ułatwiającymi przenoszenie, w zestawie 2 pary rękawiczek jednorazowych. </t>
  </si>
  <si>
    <t>VAT %</t>
  </si>
  <si>
    <t>L.p.</t>
  </si>
  <si>
    <t xml:space="preserve">worki na odpady  60L LDPE ( rolka 50 szt.; 30-35 μm); 65x75 cm                (+/-5cm)-żółte </t>
  </si>
  <si>
    <t>worki na odpady  60L LDPE ( rolka 50 szt.; 30-35 μm); 65x75 cm                (+/-5cm)-zielone</t>
  </si>
  <si>
    <t>worki na odpady  60L LDPE ( rolka 50 szt.; 30-35 μm); 65x75 cm                (+/-5cm)- niebieskie</t>
  </si>
  <si>
    <t>worki na odpady  60L LDPE ( rolka 50 szt.; 30-35 μm); 65x75 cm                (+/-5cm)- czarne</t>
  </si>
  <si>
    <t>worki na odpady  medyczne 120L  LDPE (rolka 25 szt.; 30-40μm); 70x110cm (+/-2cm) - czerwone</t>
  </si>
  <si>
    <t>worki na odpady biodegradowalne ,120L LDPE (rolka 25 szt.; 30 -40μm); 70x110cm(+/-2cm)- brązowe</t>
  </si>
  <si>
    <t>worki na odpady 120L LDPE (rolka 25 szt.; 30-40μm); 70x110cm(+/-2cm) - niebieskie</t>
  </si>
  <si>
    <t>worki na odpady 120L LDPE (rolka 25 szt.; 30-40μm); 70x110cm (+/-2cm)- zielone</t>
  </si>
  <si>
    <t>worki na odpady 120L LDPE (rolka 25 szt.; 30-40μm); 70x110cm(+/-2cm) -szare/popielate</t>
  </si>
  <si>
    <t>worki na odpady 120L LDPE (rolka 25 szt.; 30-40μm); 70x110cm(+/-2cm) -fioletowe</t>
  </si>
  <si>
    <t>worki na odpady 120L LDPE (rolka 25 szt.; 30-40μm); 70x110cm(+/-2cm) - żółte</t>
  </si>
  <si>
    <t>worki na odpady 120L LDPE (rolka 25 szt.; 30-40μm); 70x110cm (+/-2cm)- czarne</t>
  </si>
  <si>
    <t>worki na odpady 240l  LDPE  ( rolka10 szt.; min.30-45 μm), 90x140cm           (+/-2cm),  szare</t>
  </si>
  <si>
    <t>worki na odpady 240l  LDPE ( rolka10 szt.; min.30-45 μm), 90x140cm           (+/-2cm),   brązowe</t>
  </si>
  <si>
    <t xml:space="preserve">worki na odpady 240l  LDPE( rolka10 szt.; min.30-45 μm), 90x140cm           (+/-2cm),   żółte </t>
  </si>
  <si>
    <t>worki na odpady 240l  LDPE  ( rolka10 szt.; min.30-45 μm), 90x140cm          (+/-2cm),  czarne</t>
  </si>
  <si>
    <t>worki na odpady medyczne 35L LDPE (rolka 50szt.; 20-30 μm); 50x60cm (+/-1cm)- czerwone</t>
  </si>
  <si>
    <t>worki na odpady 35L LDPE (rolka 50szt.; 20-30 μm); 50x60cm (+/-1cm)          - szare/popielate</t>
  </si>
  <si>
    <t>worki na odpady 35L LDPE (rolka 50szt.; 20-30 μm); 50x60cm (+/-1cm)           - żółte</t>
  </si>
  <si>
    <t>worki na odpady 35L LDPE (rolka 50szt.; 20-30 μm); 50x60cm (+/-1cm)          -czarne</t>
  </si>
  <si>
    <t>1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</si>
  <si>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</si>
  <si>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</si>
  <si>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</si>
  <si>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</si>
  <si>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</si>
  <si>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</si>
  <si>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</si>
  <si>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</si>
  <si>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</si>
  <si>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</si>
  <si>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</si>
  <si>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</si>
  <si>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</si>
  <si>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</si>
  <si>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</si>
  <si>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</si>
  <si>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</si>
  <si>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</si>
  <si>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</si>
  <si>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</si>
  <si>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</si>
  <si>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</si>
  <si>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</si>
  <si>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</si>
  <si>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</si>
  <si>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</si>
  <si>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</si>
  <si>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</si>
  <si>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</si>
  <si>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</si>
  <si>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</si>
  <si>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</si>
  <si>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</si>
  <si>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</si>
  <si>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</si>
  <si>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</si>
  <si>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</si>
  <si>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</si>
  <si>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</si>
  <si>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</si>
  <si>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</si>
  <si>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</si>
  <si>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</si>
  <si>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</si>
  <si>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</si>
  <si>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</si>
  <si>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</si>
  <si>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</si>
  <si>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</si>
  <si>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</si>
  <si>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</si>
  <si>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</si>
  <si>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</si>
  <si>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</si>
  <si>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</si>
  <si>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</si>
  <si>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</si>
  <si>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</si>
  <si>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</si>
  <si>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</si>
  <si>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</si>
  <si>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</si>
  <si>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</si>
  <si>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</si>
  <si>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</si>
  <si>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</si>
  <si>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</si>
  <si>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>Producent</t>
  </si>
  <si>
    <t>Próbki</t>
  </si>
  <si>
    <t>1 worek</t>
  </si>
  <si>
    <t>Uwagi</t>
  </si>
  <si>
    <t>Pakowane po 10 rolek w opakowaniu</t>
  </si>
  <si>
    <t>_</t>
  </si>
  <si>
    <t>Ilość</t>
  </si>
  <si>
    <t>Cena jedn. netto</t>
  </si>
  <si>
    <t>Cena jedn. brutto</t>
  </si>
  <si>
    <r>
      <rPr>
        <b/>
        <u/>
        <sz val="10"/>
        <rFont val="Times New Roman"/>
        <family val="1"/>
        <charset val="238"/>
      </rPr>
      <t>Mydło SZARE</t>
    </r>
    <r>
      <rPr>
        <sz val="10"/>
        <rFont val="Times New Roman"/>
        <family val="1"/>
        <charset val="238"/>
      </rPr>
      <t xml:space="preserve"> w kostce op.150-200 g, naturalne do codziennej pielęgnacji skóry, hipoalergiczne,  niepodrażniające skóry  i skutecznie usuwające zabrudzenia</t>
    </r>
  </si>
  <si>
    <r>
      <rPr>
        <b/>
        <u/>
        <sz val="10"/>
        <rFont val="Times New Roman"/>
        <family val="1"/>
        <charset val="238"/>
      </rPr>
      <t>Ścierki domowe " trójkolorowe</t>
    </r>
    <r>
      <rPr>
        <sz val="10"/>
        <rFont val="Times New Roman"/>
        <family val="1"/>
        <charset val="238"/>
      </rPr>
      <t>" do czyszczenia powierzchni oraz sprzętu na mokro i na sucho, wchłaniające wodę, wiążące kurz, do wielokrotnego użycia, komplet składający się z  3 sztuk- każda w innym kolorze (</t>
    </r>
    <r>
      <rPr>
        <b/>
        <sz val="10"/>
        <rFont val="Times New Roman"/>
        <family val="1"/>
        <charset val="238"/>
      </rPr>
      <t xml:space="preserve">różowa, żółta, niebieska), </t>
    </r>
    <r>
      <rPr>
        <sz val="10"/>
        <rFont val="Times New Roman"/>
        <family val="1"/>
        <charset val="238"/>
      </rPr>
      <t>wym  1 szt. 38x30 cm(+/- 5 cm)</t>
    </r>
  </si>
  <si>
    <t>kompl.</t>
  </si>
  <si>
    <r>
      <t xml:space="preserve">WC kostka z zawieszką, </t>
    </r>
    <r>
      <rPr>
        <sz val="10"/>
        <rFont val="Times New Roman"/>
        <family val="1"/>
        <charset val="238"/>
      </rPr>
      <t>środek do mycia i odświeżania toalet, uwalniający się stopniowo z każdym spłukaniem toalety,pozostawiający długotrwały i świeży zapach, waga  35-40g</t>
    </r>
  </si>
  <si>
    <r>
      <rPr>
        <b/>
        <u/>
        <sz val="10"/>
        <rFont val="Times New Roman"/>
        <family val="1"/>
        <charset val="238"/>
      </rPr>
      <t>Czyściki stalowe,</t>
    </r>
    <r>
      <rPr>
        <u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spiralne  do czyszczenia naczyń i garnków, duże druciaki metalowe,usuwające najtrudniejsze zabrudzenia, waga  min 80 g</t>
    </r>
  </si>
  <si>
    <r>
      <rPr>
        <b/>
        <u/>
        <sz val="10"/>
        <rFont val="Times New Roman"/>
        <family val="1"/>
        <charset val="238"/>
      </rPr>
      <t>Gąbki kuchenne do naczyń</t>
    </r>
    <r>
      <rPr>
        <sz val="10"/>
        <rFont val="Times New Roman"/>
        <family val="1"/>
        <charset val="238"/>
      </rPr>
      <t xml:space="preserve">, wykonane z tworzywa sztucznego, wielozadaniowe, dwuwarstwowe, nadające się zarówno do mycia jak i szorowania  z grubą warstwą szorstkiej fibry, posiadające wyprofilowany uchwyt chroniący paznokcie użytkownika,wymiary gąbki  15cm x 7 cm(+/-0,5 cm)  </t>
    </r>
  </si>
  <si>
    <r>
      <rPr>
        <b/>
        <u/>
        <sz val="10"/>
        <rFont val="Times New Roman"/>
        <family val="1"/>
        <charset val="238"/>
      </rPr>
      <t>Ścierki uniwersalne z mikrofibry</t>
    </r>
    <r>
      <rPr>
        <sz val="10"/>
        <rFont val="Times New Roman"/>
        <family val="1"/>
        <charset val="238"/>
      </rPr>
      <t>, wymiary  30x30 cm(+/- 1 cm)</t>
    </r>
  </si>
  <si>
    <r>
      <rPr>
        <b/>
        <u/>
        <sz val="10"/>
        <rFont val="Times New Roman"/>
        <family val="1"/>
        <charset val="238"/>
      </rPr>
      <t xml:space="preserve">Kij o dł. 120-140 cm i stelaż  40 cm, </t>
    </r>
    <r>
      <rPr>
        <sz val="10"/>
        <rFont val="Times New Roman"/>
        <family val="1"/>
        <charset val="238"/>
      </rPr>
      <t>do nakładek na mopa o rozmiarze  42,5x13,3 cm, stelaż kieszeniowy, na klips metalowy z magnesem</t>
    </r>
  </si>
  <si>
    <r>
      <rPr>
        <b/>
        <u/>
        <sz val="10"/>
        <rFont val="Times New Roman"/>
        <family val="1"/>
        <charset val="238"/>
      </rPr>
      <t>Zmiotka</t>
    </r>
    <r>
      <rPr>
        <sz val="10"/>
        <rFont val="Times New Roman"/>
        <family val="1"/>
        <charset val="238"/>
      </rPr>
      <t xml:space="preserve">  z miękkimi włóknami syntetycznymi  oraz z  szufelką z gumową listwą- komplet </t>
    </r>
  </si>
  <si>
    <r>
      <t>Szczotka do czyszczenia  WC</t>
    </r>
    <r>
      <rPr>
        <sz val="10"/>
        <rFont val="Times New Roman"/>
        <family val="1"/>
        <charset val="238"/>
      </rPr>
      <t xml:space="preserve"> z  ociekaczem - plastikowa, kolor biały, wysokość całkowita  kompletu min 360 mm</t>
    </r>
  </si>
  <si>
    <r>
      <rPr>
        <b/>
        <u/>
        <sz val="10"/>
        <rFont val="Times New Roman"/>
        <family val="1"/>
        <charset val="238"/>
      </rPr>
      <t xml:space="preserve">Szczotki do mycia butelek, </t>
    </r>
    <r>
      <rPr>
        <sz val="10"/>
        <rFont val="Times New Roman"/>
        <family val="1"/>
        <charset val="238"/>
      </rPr>
      <t>miękkie, wł.naturalne, średnica  4-5 cm,</t>
    </r>
  </si>
  <si>
    <r>
      <rPr>
        <b/>
        <u/>
        <sz val="10"/>
        <rFont val="Times New Roman"/>
        <family val="1"/>
        <charset val="238"/>
      </rPr>
      <t>Szczotki do mycia próbówe</t>
    </r>
    <r>
      <rPr>
        <b/>
        <sz val="10"/>
        <rFont val="Times New Roman"/>
        <family val="1"/>
        <charset val="238"/>
      </rPr>
      <t>k</t>
    </r>
    <r>
      <rPr>
        <sz val="10"/>
        <rFont val="Times New Roman"/>
        <family val="1"/>
        <charset val="238"/>
      </rPr>
      <t>, wł.naturalne, średnica: 1-1,5cm  z czubkiem</t>
    </r>
  </si>
  <si>
    <r>
      <rPr>
        <b/>
        <u/>
        <sz val="10"/>
        <rFont val="Times New Roman"/>
        <family val="1"/>
        <charset val="238"/>
      </rPr>
      <t>Szczotki do mycia próbówe</t>
    </r>
    <r>
      <rPr>
        <sz val="10"/>
        <rFont val="Times New Roman"/>
        <family val="1"/>
        <charset val="238"/>
      </rPr>
      <t>k, wł.naturalne, zakończona bawełnianą myjką, średnica: 2-2,5 cm</t>
    </r>
  </si>
  <si>
    <r>
      <t xml:space="preserve">Pad ręczny </t>
    </r>
    <r>
      <rPr>
        <sz val="10"/>
        <rFont val="Times New Roman"/>
        <family val="1"/>
        <charset val="238"/>
      </rPr>
      <t>brązowy, prostokątny o wym. 25x11,5 cm, pasujący do uchwytu z poz.35</t>
    </r>
  </si>
  <si>
    <r>
      <rPr>
        <b/>
        <u/>
        <sz val="10"/>
        <rFont val="Times New Roman"/>
        <family val="1"/>
        <charset val="238"/>
      </rPr>
      <t>Uchyt przeznaczony do pada</t>
    </r>
    <r>
      <rPr>
        <sz val="10"/>
        <rFont val="Times New Roman"/>
        <family val="1"/>
        <charset val="238"/>
      </rPr>
      <t xml:space="preserve"> ręcznego o wym. 25x11,5 cm z poz. 34, pasujący do  kija z poz. 36</t>
    </r>
  </si>
  <si>
    <r>
      <rPr>
        <b/>
        <u/>
        <sz val="10"/>
        <rFont val="Times New Roman"/>
        <family val="1"/>
        <charset val="238"/>
      </rPr>
      <t xml:space="preserve">Kij aluminiowy do pada ręcznego, </t>
    </r>
    <r>
      <rPr>
        <sz val="10"/>
        <rFont val="Times New Roman"/>
        <family val="1"/>
        <charset val="238"/>
      </rPr>
      <t>pasujący do uchytu do pada z poz. 35, dł 140 cm</t>
    </r>
  </si>
  <si>
    <r>
      <rPr>
        <b/>
        <u/>
        <sz val="10"/>
        <rFont val="Times New Roman"/>
        <family val="1"/>
        <charset val="238"/>
      </rPr>
      <t>Ściągaczka do wody z podłóg, szer. 30-60 cm</t>
    </r>
    <r>
      <rPr>
        <sz val="10"/>
        <rFont val="Times New Roman"/>
        <family val="1"/>
        <charset val="238"/>
      </rPr>
      <t>, na kiju długości min.120 cm</t>
    </r>
  </si>
  <si>
    <t>3.1.</t>
  </si>
  <si>
    <t>4.1.</t>
  </si>
  <si>
    <t>Część 2- środki czystości i artykuły do utrzymania czystości</t>
  </si>
  <si>
    <t>5.1.</t>
  </si>
  <si>
    <t>5.2.</t>
  </si>
  <si>
    <t>1 szt.</t>
  </si>
  <si>
    <t>−</t>
  </si>
  <si>
    <r>
      <t>Nazwa własna produktu  obowiązująca na wystawianej przez Wykonawcę fakturze -</t>
    </r>
    <r>
      <rPr>
        <b/>
        <u/>
        <sz val="10"/>
        <rFont val="Times New Roman"/>
        <family val="1"/>
        <charset val="238"/>
      </rPr>
      <t>NALEŻY OKREŚLIĆ</t>
    </r>
  </si>
  <si>
    <t>1 fartuch</t>
  </si>
  <si>
    <r>
      <rPr>
        <b/>
        <u/>
        <sz val="10"/>
        <rFont val="Times New Roman"/>
        <family val="1"/>
        <charset val="238"/>
      </rPr>
      <t>Miotła- szrober z kijem</t>
    </r>
    <r>
      <rPr>
        <sz val="10"/>
        <rFont val="Times New Roman"/>
        <family val="1"/>
        <charset val="238"/>
      </rPr>
      <t>, posiadająca bardzo twarde włosie, które poradzi sobie z cięższym brudem, stosowany do twardych i odpornych na zarysowania powierzchni, oprawa drewniana, wymiary min.20cmx5 cm (+/- 1 cm), długość włosia min2,5 cm (+/- 0,5 cm), min 60 gniazd włosia, długość kija min.120 cm</t>
    </r>
  </si>
  <si>
    <r>
      <t>Szczotka do zamiatania</t>
    </r>
    <r>
      <rPr>
        <sz val="10"/>
        <rFont val="Times New Roman"/>
        <family val="1"/>
        <charset val="238"/>
      </rPr>
      <t>, drewniana, lakierowana, szerokość ok.40 cm, z gwintem wkręcanym, włosie mieszane + kij drewniany, lakierowny, wkręcany do szczotki, długość kija min.120  cm</t>
    </r>
  </si>
  <si>
    <r>
      <rPr>
        <b/>
        <u/>
        <sz val="10"/>
        <rFont val="Times New Roman"/>
        <family val="1"/>
        <charset val="238"/>
      </rPr>
      <t xml:space="preserve">Pad maszynowy, </t>
    </r>
    <r>
      <rPr>
        <sz val="10"/>
        <rFont val="Times New Roman"/>
        <family val="1"/>
        <charset val="238"/>
      </rPr>
      <t>okrągły, różne kolory: czarny, brązowy, niebieski, biały, zielony, czerwony, rozmiary różne (  "17"-"20");  do zdzierania starych powłok polimerowych i czyszczenia, polerowania posadzek podłogowych PCV</t>
    </r>
  </si>
  <si>
    <t>5- płyny do myjki do butów na Blok Operacyjny</t>
  </si>
  <si>
    <r>
      <t>Nazwa własna produktu  obowiązująca na wystawianej przez Wykonawcę   fakturze -</t>
    </r>
    <r>
      <rPr>
        <b/>
        <u/>
        <sz val="10"/>
        <rFont val="Times New Roman"/>
        <family val="1"/>
        <charset val="238"/>
      </rPr>
      <t>NALEŻY OKREŚLIĆ</t>
    </r>
  </si>
  <si>
    <t>Wartość zamówienia podstawowego</t>
  </si>
  <si>
    <r>
      <rPr>
        <b/>
        <u/>
        <sz val="10"/>
        <rFont val="Times New Roman"/>
        <family val="1"/>
        <charset val="238"/>
      </rPr>
      <t>Ścierka  ostra, "szorstka</t>
    </r>
    <r>
      <rPr>
        <sz val="10"/>
        <rFont val="Times New Roman"/>
        <family val="1"/>
        <charset val="238"/>
      </rPr>
      <t>" do szorowania, wym: 13cm x12 cm (+/-0,5 cm) sztuka</t>
    </r>
  </si>
  <si>
    <r>
      <rPr>
        <b/>
        <u/>
        <sz val="10"/>
        <rFont val="Times New Roman"/>
        <family val="1"/>
        <charset val="238"/>
      </rPr>
      <t>Odświeżacz powietrza</t>
    </r>
    <r>
      <rPr>
        <sz val="10"/>
        <rFont val="Times New Roman"/>
        <family val="1"/>
        <charset val="238"/>
      </rPr>
      <t>,o długotrwałym działaniu , przeznaczony do korytarzy, toalet, posiadający przyjemny zapach, w sprayu, pojemność 240- 300ml</t>
    </r>
  </si>
  <si>
    <r>
      <rPr>
        <b/>
        <u/>
        <sz val="10"/>
        <rFont val="Times New Roman"/>
        <family val="1"/>
        <charset val="238"/>
      </rPr>
      <t>Płyn-żel do mycia naczyń</t>
    </r>
    <r>
      <rPr>
        <sz val="10"/>
        <rFont val="Times New Roman"/>
        <family val="1"/>
        <charset val="238"/>
      </rPr>
      <t xml:space="preserve"> stołowych i sprzętu kuchennego, przeznaczony do mycia ręcznego, rozpuszczający tłuszcze i zabrudzenia białkowe, nie uczulający  o zapachu miętowym lub cytrynowym, nie pozostawiający smug i zacieków. Używany w rozcieńczeniu nie większym niż 10 ml na 5 litrów wody, pojemność  5l.</t>
    </r>
  </si>
  <si>
    <r>
      <rPr>
        <b/>
        <u/>
        <sz val="10"/>
        <rFont val="Times New Roman"/>
        <family val="1"/>
        <charset val="238"/>
      </rPr>
      <t xml:space="preserve">Proszek do szorowania urządzeń AGD, </t>
    </r>
    <r>
      <rPr>
        <sz val="10"/>
        <rFont val="Times New Roman"/>
        <family val="1"/>
        <charset val="238"/>
      </rPr>
      <t>do powierzchni delikatnych np. ceramika, powierzchnie emaliowane, gotowy do użycia, posiadający przyjemny zapach lub bezzapachowy, pojemność  450-500g, typu Ajax lub produkt równoważny</t>
    </r>
  </si>
  <si>
    <r>
      <rPr>
        <b/>
        <u/>
        <sz val="10"/>
        <rFont val="Times New Roman"/>
        <family val="1"/>
        <charset val="238"/>
      </rPr>
      <t>Płyn uniwersalny</t>
    </r>
    <r>
      <rPr>
        <sz val="10"/>
        <rFont val="Times New Roman"/>
        <family val="1"/>
        <charset val="238"/>
      </rPr>
      <t xml:space="preserve"> do mycia dużych powierzchni gładkich takich jak tworzywa sztuczne, płytki ceramiczne, podłogi kamienne, szkło, drzwi, ramy okienne, powierzchnie lakierowane, nadający połysk i zmywający silne zabrudzenia bez potrzeby spłukiwania po użyciu, nie niszczący mytych powierzchni, o przyjemnym zapachu, pojemność  0,75-1 l, typu Ajax lub produkt równoważny</t>
    </r>
  </si>
  <si>
    <r>
      <rPr>
        <b/>
        <u/>
        <sz val="10"/>
        <rFont val="Times New Roman"/>
        <family val="1"/>
        <charset val="238"/>
      </rPr>
      <t>Pasta   BHP</t>
    </r>
    <r>
      <rPr>
        <sz val="10"/>
        <rFont val="Times New Roman"/>
        <family val="1"/>
        <charset val="238"/>
      </rPr>
      <t xml:space="preserve"> do mycia rąk,skutecznie usuwająca zabrudzenia  typu tłuszcz, smar, olej i sadza, wzbogacona ścierniwem i składnikami nawilżającymi, o  neutralnym  pH, nie zatykająca kanalizacji, pojemność  500 g</t>
    </r>
  </si>
  <si>
    <r>
      <rPr>
        <b/>
        <u/>
        <sz val="10"/>
        <rFont val="Times New Roman"/>
        <family val="1"/>
        <charset val="238"/>
      </rPr>
      <t>Mydło w płynie</t>
    </r>
    <r>
      <rPr>
        <sz val="10"/>
        <rFont val="Times New Roman"/>
        <family val="1"/>
        <charset val="238"/>
      </rPr>
      <t xml:space="preserve"> zawierające kolagen, nie powodujące wysuszenia skóry,  nie uczulające, o neutralnym pH, posiadające przyjemny zapach, kolor biały, pojemność  5l (typu Attis lub równoważne)</t>
    </r>
  </si>
  <si>
    <r>
      <rPr>
        <b/>
        <u/>
        <sz val="10"/>
        <rFont val="Times New Roman"/>
        <family val="1"/>
        <charset val="238"/>
      </rPr>
      <t>Krem ochronno</t>
    </r>
    <r>
      <rPr>
        <sz val="10"/>
        <rFont val="Times New Roman"/>
        <family val="1"/>
        <charset val="238"/>
      </rPr>
      <t>-nawilżający do pielęgnacji rąk, nie powodujący uczuleń, ławo wchałaniający się, o przyjemnym zapachu, pojemność  75-100 ml (typu Appi lub równoważny)</t>
    </r>
  </si>
  <si>
    <r>
      <rPr>
        <b/>
        <u/>
        <sz val="10"/>
        <rFont val="Times New Roman"/>
        <family val="1"/>
        <charset val="238"/>
      </rPr>
      <t>Preparat  do mycia WC</t>
    </r>
    <r>
      <rPr>
        <sz val="10"/>
        <rFont val="Times New Roman"/>
        <family val="1"/>
        <charset val="238"/>
      </rPr>
      <t xml:space="preserve"> z substancją czynną na bazie chloru, o właściwościach dezynfekujących, bakteriobójczych,grzybobójczych i zabijających wirusy, wybielający oraz zwalczający kamień, umożliwający bezpieczne stosowanie w opakowaniu ułatwiającym  dotarcie  do trudnodostępnych obrzeży toalet, posiadający przyjemny zapach, typu Domestos lub produkt równoważny, pojemność  0,75-1,25l</t>
    </r>
  </si>
  <si>
    <r>
      <rPr>
        <b/>
        <u/>
        <sz val="10"/>
        <rFont val="Times New Roman"/>
        <family val="1"/>
        <charset val="238"/>
      </rPr>
      <t>Pasta do ochrony</t>
    </r>
    <r>
      <rPr>
        <sz val="10"/>
        <rFont val="Times New Roman"/>
        <family val="1"/>
        <charset val="238"/>
      </rPr>
      <t xml:space="preserve"> i nabłyszczania powierzchni drewnianych i lakierowanych, tworząca antyposlizgową powłokę, pojemność  500 -550 ml, typu Sidolux lub produkt równoważny</t>
    </r>
  </si>
  <si>
    <r>
      <rPr>
        <b/>
        <u/>
        <sz val="10"/>
        <rFont val="Times New Roman"/>
        <family val="1"/>
        <charset val="238"/>
      </rPr>
      <t>Zmywacz do pasty</t>
    </r>
    <r>
      <rPr>
        <sz val="10"/>
        <rFont val="Times New Roman"/>
        <family val="1"/>
        <charset val="238"/>
      </rPr>
      <t xml:space="preserve"> nabłyszczającej, pojemność  500-550 ml , typu Cleanlux lub produkt równoważny</t>
    </r>
  </si>
  <si>
    <r>
      <rPr>
        <b/>
        <u/>
        <sz val="10"/>
        <rFont val="Times New Roman"/>
        <family val="1"/>
        <charset val="238"/>
      </rPr>
      <t>Środek, żel do udrażniania  rur i syfonów w instalacjach kanalizacyjnych</t>
    </r>
    <r>
      <rPr>
        <sz val="10"/>
        <rFont val="Times New Roman"/>
        <family val="1"/>
        <charset val="238"/>
      </rPr>
      <t>, likwidujący zatory organiczne (tłuszcz, włosy, papier, odpadki kuchenne)oraz nieprzyjemne zapachy, typu Kret lub równoważny, pojemność  500-750g</t>
    </r>
  </si>
  <si>
    <r>
      <rPr>
        <b/>
        <u/>
        <sz val="10"/>
        <rFont val="Times New Roman"/>
        <family val="1"/>
        <charset val="238"/>
      </rPr>
      <t>Odkamieniacz do czajników</t>
    </r>
    <r>
      <rPr>
        <sz val="10"/>
        <rFont val="Times New Roman"/>
        <family val="1"/>
        <charset val="238"/>
      </rPr>
      <t>, skutecznie usuwający nalot z kamienia z elementów grzejnych czajników elektrycznych i zwykłych oraz innych urządzeń AGD, gdzie powstają osady z wody,  produkt na bazie kwasów spożywczych, nie pozostawiający zapachu i smaku, pojemność  30-50 g</t>
    </r>
  </si>
  <si>
    <r>
      <rPr>
        <b/>
        <u/>
        <sz val="10"/>
        <rFont val="Times New Roman"/>
        <family val="1"/>
        <charset val="238"/>
      </rPr>
      <t>Płyn nabłyszczający</t>
    </r>
    <r>
      <rPr>
        <sz val="10"/>
        <rFont val="Times New Roman"/>
        <family val="1"/>
        <charset val="238"/>
      </rPr>
      <t xml:space="preserve"> do zmywarek automatycznych , zapobiegający powstawaniu osadów wodnych, nadający połysk, nie mający negatywnego wpływu na urządzenie, pojemność  400-500 ml , typu Finish lub produkt równoważny</t>
    </r>
  </si>
  <si>
    <r>
      <rPr>
        <b/>
        <u/>
        <sz val="10"/>
        <rFont val="Times New Roman"/>
        <family val="1"/>
        <charset val="238"/>
      </rPr>
      <t>Tabletki do zmywark</t>
    </r>
    <r>
      <rPr>
        <sz val="10"/>
        <rFont val="Times New Roman"/>
        <family val="1"/>
        <charset val="238"/>
      </rPr>
      <t>i, łączące funkcje środka myjącego i   nabłyszczającego, do mycia naczyń szklanych, porcelanowych, ceramicznych oraz sztućców w zmywarkach mechanicznych, usuwające silne zabrudzenia, nie mające negatywnego wpływu na urządzenia, typu Somat  lub produkt równoważny</t>
    </r>
  </si>
  <si>
    <r>
      <rPr>
        <b/>
        <u/>
        <sz val="10"/>
        <rFont val="Times New Roman"/>
        <family val="1"/>
        <charset val="238"/>
      </rPr>
      <t>Sól do zmywarek</t>
    </r>
    <r>
      <rPr>
        <sz val="10"/>
        <rFont val="Times New Roman"/>
        <family val="1"/>
        <charset val="238"/>
      </rPr>
      <t>, zmiękczająca wodę, łatwo i całkowicie rozpuszczająca się w wodzie, nie mająca negatywnego wpływu na urządzenia, pojemność  1,2 -1,5kg , typu Finish lub produkt równoważny</t>
    </r>
  </si>
  <si>
    <r>
      <rPr>
        <b/>
        <u/>
        <sz val="10"/>
        <rFont val="Times New Roman"/>
        <family val="1"/>
        <charset val="238"/>
      </rPr>
      <t>Nabłyszczacz do stali nierdzewne</t>
    </r>
    <r>
      <rPr>
        <sz val="10"/>
        <rFont val="Times New Roman"/>
        <family val="1"/>
        <charset val="238"/>
      </rPr>
      <t>j, pozostawiający połysk bez smug, do konserwacji i nabłyszczania powierzchni np. lad, zmywarek do naczyń, naczyń służących do gotowania, smażenia itp., pojemność  min 430-450 ml z rozpylaczem</t>
    </r>
  </si>
  <si>
    <r>
      <rPr>
        <b/>
        <u/>
        <sz val="10"/>
        <rFont val="Times New Roman"/>
        <family val="1"/>
        <charset val="238"/>
      </rPr>
      <t xml:space="preserve">Odtłuszczacz do stali nierdzewnej, </t>
    </r>
    <r>
      <rPr>
        <sz val="10"/>
        <rFont val="Times New Roman"/>
        <family val="1"/>
        <charset val="238"/>
      </rPr>
      <t>szybko i skutecznie usuwający  pozostałości po środkach konserwujących, ślady po palcach, oleju, smarze,do wszystkich elementów ze stali nierdzewnej matowej oraz błyszczącej np. mebli kuchennych, okapów, lodówek, zlewozmywaków itp., pojemność   0,5-0,7l</t>
    </r>
  </si>
  <si>
    <r>
      <rPr>
        <b/>
        <u/>
        <sz val="10"/>
        <rFont val="Times New Roman"/>
        <family val="1"/>
        <charset val="238"/>
      </rPr>
      <t>Preparat, żel</t>
    </r>
    <r>
      <rPr>
        <sz val="10"/>
        <rFont val="Times New Roman"/>
        <family val="1"/>
        <charset val="238"/>
      </rPr>
      <t xml:space="preserve"> skutecznie usuwający "bez szorowania"silne osady z mydła, zacieki wodne i zabrudzenia: </t>
    </r>
    <r>
      <rPr>
        <b/>
        <u/>
        <sz val="10"/>
        <rFont val="Times New Roman"/>
        <family val="1"/>
        <charset val="238"/>
      </rPr>
      <t xml:space="preserve"> kamień i rdzę </t>
    </r>
    <r>
      <rPr>
        <sz val="10"/>
        <rFont val="Times New Roman"/>
        <family val="1"/>
        <charset val="238"/>
      </rPr>
      <t>z wszelkiego rodzaju powierzchni  typu: zlewozmywaki, wanny , umywalki, płytki ceramiczne oraz urządzenia gospodarstwa domowego itp. pojemność  400-500 ml, typu Cillit lub produkt równoważny</t>
    </r>
  </si>
  <si>
    <r>
      <rPr>
        <b/>
        <u/>
        <sz val="10"/>
        <rFont val="Times New Roman"/>
        <family val="1"/>
        <charset val="238"/>
      </rPr>
      <t xml:space="preserve">Płyn do mycia kabin prysznicowych,  pojemność  </t>
    </r>
    <r>
      <rPr>
        <sz val="10"/>
        <rFont val="Times New Roman"/>
        <family val="1"/>
        <charset val="238"/>
      </rPr>
      <t xml:space="preserve"> 500-750 ml</t>
    </r>
  </si>
  <si>
    <r>
      <t xml:space="preserve">Woda utleniona 3%,  </t>
    </r>
    <r>
      <rPr>
        <sz val="10"/>
        <rFont val="Times New Roman"/>
        <family val="1"/>
        <charset val="238"/>
      </rPr>
      <t>pojemność 1 l</t>
    </r>
  </si>
  <si>
    <r>
      <t xml:space="preserve">Środek myjący przeznaczony wyłącznie do stosowania profesjonalnego w zmywarkach przemysłowych, m.in. do naczyń sanitarnych oraz obuwia operacyjnego,  typu </t>
    </r>
    <r>
      <rPr>
        <sz val="10"/>
        <color rgb="FFFF0000"/>
        <rFont val="Times New Roman"/>
        <family val="1"/>
        <charset val="238"/>
      </rPr>
      <t xml:space="preserve"> Doyen RF 90 FMS </t>
    </r>
    <r>
      <rPr>
        <sz val="10"/>
        <rFont val="Times New Roman"/>
        <family val="1"/>
        <charset val="238"/>
      </rPr>
      <t xml:space="preserve">( pojemność  10 l. ) </t>
    </r>
  </si>
  <si>
    <r>
      <t xml:space="preserve">Środek nabłyszczająco odkamieniający do stosowania w zmywarkach przemysłowych, nie powoduje powstawania zacieków po procesie mycia, nadaje się do użycia m.in.  z porcelaną, stalą nierdzewną, plastikiem i szkłem,  typu </t>
    </r>
    <r>
      <rPr>
        <sz val="10"/>
        <color rgb="FFFF0000"/>
        <rFont val="Times New Roman"/>
        <family val="1"/>
        <charset val="238"/>
      </rPr>
      <t>Etolit GT500</t>
    </r>
    <r>
      <rPr>
        <sz val="10"/>
        <rFont val="Times New Roman"/>
        <family val="1"/>
        <charset val="238"/>
      </rPr>
      <t xml:space="preserve"> (pojemność  10 l.)</t>
    </r>
  </si>
  <si>
    <t>FORMULARZ ASORTYMENTOWO - CENOWY</t>
  </si>
  <si>
    <r>
      <t xml:space="preserve">Preparat (koncentrat) do codziennego mycia i pielęgnacji </t>
    </r>
    <r>
      <rPr>
        <b/>
        <i/>
        <u/>
        <sz val="10"/>
        <rFont val="Times New Roman"/>
        <family val="1"/>
        <charset val="238"/>
      </rPr>
      <t xml:space="preserve">wszystkich wodoodpornych podłóg, </t>
    </r>
    <r>
      <rPr>
        <sz val="10"/>
        <rFont val="Times New Roman"/>
        <family val="1"/>
        <charset val="238"/>
      </rPr>
      <t xml:space="preserve">zabezpieczonych i niezabezpieczonych. Wysoko skuteczny przy usuwaniu zanieczyszczeń przy niskich stężeniach użytkowych, niskopieniący. Szybko wysycha i po wyschnięciu pozostawia na podłodze połysk a nie pozostawia smug. W postaci płynu do rozcieńczania, roztwór roboczy 0,1-2%. Neutralizujący nieprzyjemne zapachy, pozostawia świeży i przyjemny zapach. Nie wymaga spłukiwania czystą wodą. Zawiera emulsję woskową  o właściwościach antypoślizgowych. Polecany do mycia ręcznego i maszynowego. PH koncentratu 7,0-9,0.  Dystrybucja produktu za pomocą 30 szt dozowników dostarczonych bezpłatnie na czas obowiązywania umowy przez Wykonawcę. Pojemność  opakowania  1l- </t>
    </r>
    <r>
      <rPr>
        <u/>
        <sz val="10"/>
        <rFont val="Times New Roman"/>
        <family val="1"/>
        <charset val="238"/>
      </rPr>
      <t>ilości obliczone dla roztworu  roboczego 0,2 %, Wykonawca dla innego roztworu roboczego zaoferowanego niż wskazany przez Zamawiającego przeliczy odpowiednią ilość środka zgodnie z z wymogami Zamawiającego.</t>
    </r>
  </si>
  <si>
    <r>
      <t xml:space="preserve">Preparat (koncentrat) do codziennego mycia </t>
    </r>
    <r>
      <rPr>
        <b/>
        <i/>
        <u/>
        <sz val="10"/>
        <rFont val="Times New Roman"/>
        <family val="1"/>
        <charset val="238"/>
      </rPr>
      <t xml:space="preserve">wodoodpornych powierzchni ponadpodłogowych, płytek ceramicznych, szkła, tworzyw sztucznych, </t>
    </r>
    <r>
      <rPr>
        <sz val="10"/>
        <rFont val="Times New Roman"/>
        <family val="1"/>
        <charset val="238"/>
      </rPr>
      <t xml:space="preserve">powierzchni lakierowanych. Skuteczny przy usuwaniu zanieczyszczeń przy niskich stężeniach użytkowych. Szybko wysycha i nie pozostawia smug i zacieków. Pozostawia świeży, przyjemny zapach i nadaje połysk. Produkt w postaci koncentratu do przygotowania roztworu roboczego,stosowany w stężeniach  0,25 %-2 % . PH koncentratu 5,5-9,0.  Zawiera w swoim składzie alkohole i związki powierzchniowo czynne oraz  kompozycje zapachowe. Dystrybucja produktu za pomocą 30 szt dozowników dostarczonych bezpłatnie na czas obowiązywania umowy przez Wykonawcę. Pojemność opakowania 1l- </t>
    </r>
    <r>
      <rPr>
        <u/>
        <sz val="10"/>
        <rFont val="Times New Roman"/>
        <family val="1"/>
        <charset val="238"/>
      </rPr>
      <t>ilości obliczone dla roztworu  roboczego 0,2 %, Wykonawca dla innego roztworu roboczego zaoferowanego niż wskazany przez Zamawiającego przeliczy odpowiednią ilość środka zgodnie z z wymogami Zamawiającego.</t>
    </r>
  </si>
  <si>
    <r>
      <t>Preparat (koncentrat) do mycia, odkamieniania,</t>
    </r>
    <r>
      <rPr>
        <b/>
        <i/>
        <u/>
        <sz val="10"/>
        <rFont val="Times New Roman"/>
        <family val="1"/>
        <charset val="238"/>
      </rPr>
      <t xml:space="preserve">  oraz odświeżania kwaso i wodoodpornych, zmywalnych powierzchni. </t>
    </r>
    <r>
      <rPr>
        <sz val="10"/>
        <rFont val="Times New Roman"/>
        <family val="1"/>
        <charset val="238"/>
      </rPr>
      <t xml:space="preserve">Posiada właściwości bakteriobójcze i grzybobójcze. Produkt do twardych wodoodpornych powierzchni (typu toalety, umywalki, wanny, pisuary, płytki ceramiczne, ściany pokryte lakierem).Odpowiedni do powierzchni ze stali nierdzewnej i chromu.Usuwający osad z kamienia wapiennego i urynowego oraz z  mydła Skutecznie i na długi czas eliminuje nieprzyjemne zapachy oraz pozostawia w pomieszczeniach świeży zapach. PH koncentratu 0,5-2,0 stosowany w stężeniach 0,25%-0,8/%. Dystrybucja produktu za pomocą 30 szt dozowników dostarczonych bezpłatnie na czas obowiązywania umowy przez Wykonawcę. Pojemność  opakowania 1l- </t>
    </r>
    <r>
      <rPr>
        <u/>
        <sz val="10"/>
        <rFont val="Times New Roman"/>
        <family val="1"/>
        <charset val="238"/>
      </rPr>
      <t>ilości obliczone dla roztworu  roboczego 0,4 %, Wykonawca dla innego roztworu roboczego zaoferowanego niż wskazany przez Zamawiającego przeliczy odpowiednią ilość środka zgodnie z wymogami Zamawiającego.</t>
    </r>
  </si>
  <si>
    <r>
      <rPr>
        <b/>
        <sz val="10"/>
        <rFont val="Times New Roman"/>
        <family val="1"/>
        <charset val="238"/>
      </rPr>
      <t xml:space="preserve">Preparat (koncentrat) ogólnego stosowania do czyszczenia </t>
    </r>
    <r>
      <rPr>
        <b/>
        <i/>
        <u/>
        <sz val="10"/>
        <rFont val="Times New Roman"/>
        <family val="1"/>
        <charset val="238"/>
      </rPr>
      <t>silnie zabrudzonych,</t>
    </r>
    <r>
      <rPr>
        <i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uporczywych tłuszczowych zabrudzeń, do gruntownego mycia wodoodpornych powierzchni, niezabezpieczonych podłóg. Środek do stosowania ręcznego i maszynowego, niskopieniący,stosowany w stężeniach 0,5%-2,0/%PH koncentratu 10-14</t>
    </r>
    <r>
      <rPr>
        <b/>
        <i/>
        <u/>
        <sz val="10"/>
        <rFont val="Times New Roman"/>
        <family val="1"/>
        <charset val="238"/>
      </rPr>
      <t>,</t>
    </r>
    <r>
      <rPr>
        <sz val="10"/>
        <rFont val="Times New Roman"/>
        <family val="1"/>
        <charset val="238"/>
      </rPr>
      <t xml:space="preserve">Dystrybucja produktu za pomocą 30 szt dozowników dostarczonych bezpłatnie na czas obowiązywania umowy przez Wykonawcę. Pojemność opakowania 5l - </t>
    </r>
    <r>
      <rPr>
        <u/>
        <sz val="10"/>
        <rFont val="Times New Roman"/>
        <family val="1"/>
        <charset val="238"/>
      </rPr>
      <t>ilości obliczone dla roztworu  roboczego 1%, Wykonawca dla innego roztworu roboczego zaoferowanego niż wskazany przez Zamawiającego przeliczy odpowiednią  ilość środka zgodnie z z wymogami Zamawiającego.</t>
    </r>
  </si>
  <si>
    <r>
      <rPr>
        <b/>
        <u/>
        <sz val="10"/>
        <rFont val="Times New Roman"/>
        <family val="1"/>
        <charset val="238"/>
      </rPr>
      <t>Płyn do mycia szyb</t>
    </r>
    <r>
      <rPr>
        <sz val="10"/>
        <rFont val="Times New Roman"/>
        <family val="1"/>
        <charset val="238"/>
      </rPr>
      <t>, luster oraz innych powierzchni szklanych  a także  ram okiennych, ze spryskiwaczem, usuwający silne zabrudzenia, nie pozostawiający smug i zacieków, nadający połysk, antyelektrostatyczny, posiadający przyjemny zapach, nie powodujący alergii, nie drażniący oczu, pojemność  op. 500 -550ml, typu Clin lub produkt równoważny</t>
    </r>
  </si>
  <si>
    <r>
      <rPr>
        <b/>
        <u/>
        <sz val="10"/>
        <rFont val="Times New Roman"/>
        <family val="1"/>
        <charset val="238"/>
      </rPr>
      <t>Mleczko do czyszczenia</t>
    </r>
    <r>
      <rPr>
        <sz val="10"/>
        <rFont val="Times New Roman"/>
        <family val="1"/>
        <charset val="238"/>
      </rPr>
      <t xml:space="preserve"> w kuchni oraz sanitariatach, przeznaczone do powierzchni silnie zabrudzonych: emaliowanych, ceramicznych, chromowanych i tworzyw sztucznych, nie rysujące powierzchni, o właściwościach polerujących, delikatne dla skóry, o przyjemnym zapachu. Łatwo usuwające tłuste plamy i silne zabrudzenia, pojemność  op.  600 -800 ml , typu Cif lub równoważny</t>
    </r>
  </si>
  <si>
    <r>
      <rPr>
        <b/>
        <u/>
        <sz val="10"/>
        <rFont val="Times New Roman"/>
        <family val="1"/>
        <charset val="238"/>
      </rPr>
      <t>Środek do czyszczenia grilla, piekarnika</t>
    </r>
    <r>
      <rPr>
        <sz val="10"/>
        <rFont val="Times New Roman"/>
        <family val="1"/>
        <charset val="238"/>
      </rPr>
      <t>, rusztu , szybko i skutecznie rozpuszczający  wszelkiego rodzaju przypalenia i tłuszcze, bezpieczny dla urządzeń - nie rysujący powierzchni, pojemność op.  0,75-1l   z rozpylaczem</t>
    </r>
  </si>
  <si>
    <r>
      <t>Płyn do mycia</t>
    </r>
    <r>
      <rPr>
        <b/>
        <u/>
        <sz val="10"/>
        <rFont val="Times New Roman"/>
        <family val="1"/>
        <charset val="238"/>
      </rPr>
      <t xml:space="preserve"> powierzchni drewnianych,</t>
    </r>
    <r>
      <rPr>
        <sz val="10"/>
        <rFont val="Times New Roman"/>
        <family val="1"/>
        <charset val="238"/>
      </rPr>
      <t xml:space="preserve"> o właściwościach czyszczących i pielęgnacyjnych, nie zostawiający smug, o długotrwałym świeżym zapachu, pojemność  op. 500-750 ml</t>
    </r>
  </si>
  <si>
    <r>
      <t xml:space="preserve">Preparat do gruntownego czyszczenia podłóg i usuwania starych warstw polimerowych, woskowych , emulsyjnych z posadzek PCV, lastriko, gresu i kamienia: przeznaczony do stosowania w placówkach służby zdrowia, typu  </t>
    </r>
    <r>
      <rPr>
        <sz val="10"/>
        <color indexed="10"/>
        <rFont val="Times New Roman"/>
        <family val="1"/>
        <charset val="238"/>
      </rPr>
      <t>Bendurol Maxx</t>
    </r>
    <r>
      <rPr>
        <sz val="10"/>
        <rFont val="Times New Roman"/>
        <family val="1"/>
        <charset val="238"/>
      </rPr>
      <t xml:space="preserve"> lub równoważny, pojemność  op. 5l</t>
    </r>
  </si>
  <si>
    <r>
      <t xml:space="preserve">Powłoka akrylowa do długotrwałego zabezpieczenia i nabłyszczania twardych podłóg PCV, lastriko, gres, kamień, produkt odporny na działanie środków dezynfekcyjnych, antypoślizgowa, nie zmieniająca koloru, przeznaczona do stosowania w placówkach służby zdrowia, typu </t>
    </r>
    <r>
      <rPr>
        <sz val="10"/>
        <color indexed="10"/>
        <rFont val="Times New Roman"/>
        <family val="1"/>
        <charset val="238"/>
      </rPr>
      <t xml:space="preserve">Lodan Maxx  </t>
    </r>
    <r>
      <rPr>
        <sz val="10"/>
        <rFont val="Times New Roman"/>
        <family val="1"/>
        <charset val="238"/>
      </rPr>
      <t>lub równoważny, pojemność  op.5l</t>
    </r>
  </si>
  <si>
    <t>Ilość środków obliczona dla roztworów roboczych: Wykonawca dla innego roztworu roboczego zaoferowanego niż wskazany przez Zamawiającego przeliczy odpowiednia ilość środka zgodnie z z wymogami Zamawiającego.</t>
  </si>
  <si>
    <t>Część 4- woda utleniona</t>
  </si>
  <si>
    <t xml:space="preserve">Nr ref.: SZP/DG-ZA/07/2023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 do SWZ                   </t>
  </si>
  <si>
    <t xml:space="preserve">Nr ref.: SZP/DG-ZA/07/2023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 do SWZ                   </t>
  </si>
  <si>
    <t xml:space="preserve">Nr ref.: SZP/DG-ZA/07/2023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 do SWZ                   </t>
  </si>
  <si>
    <t>Część 3- środki do dozowników wraz z bezpłatnym użyczeniem i montażem dozowników,  pozostałe środki czystości oraz środki  polimerowe</t>
  </si>
  <si>
    <t xml:space="preserve">Nr ref.: SZP/DG-ZA/07/2023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 do SWZ                   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</si>
  <si>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</si>
  <si>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</si>
  <si>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</si>
  <si>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</si>
  <si>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</si>
  <si>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</si>
  <si>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</si>
  <si>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</si>
  <si>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</si>
  <si>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Nr ref.: SZP/DG-ZA/07/2023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 do SWZ                   </t>
  </si>
  <si>
    <t>Wartość ogółem</t>
  </si>
  <si>
    <t>Wartość prawa opcji (30% zamówienia podstawowego)</t>
  </si>
  <si>
    <t xml:space="preserve">Całkowita wartość zamówienia </t>
  </si>
  <si>
    <t>WYMAGANIA – DOZOWNIKI</t>
  </si>
  <si>
    <t>Dozowniki:</t>
  </si>
  <si>
    <t>Model (podać) ………………………………………</t>
  </si>
  <si>
    <t>Producent (podać) …………………………………..</t>
  </si>
  <si>
    <t>Typ (podać) ………………………………………….</t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</si>
  <si>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Dozownik musi umożliwić przygotowanie gotowych roztworów co najmniej 4 środków z możliwością ustawienia różnych stężeń w zależności od środków</t>
    </r>
  </si>
  <si>
    <r>
      <t>3.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Dozownik  mocowany na ścianie, zamykany na klucz w celu zabezpieczenia koncentratów przed dostępem osób nieuprawnionych.</t>
    </r>
  </si>
  <si>
    <r>
      <t>4.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Dozownik musi posiadać wąż napełniający, stację napełniania butelek oraz pokrętło wyboru produktu.</t>
    </r>
  </si>
  <si>
    <r>
      <t>5.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Montaż w miejscu wskazanym przez Zamawiającego w terminie 14 dni od daty zawarcia umowy.</t>
    </r>
  </si>
  <si>
    <r>
      <t>6.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Dostarczenie instrukcji obsługi, ulotek i kart charakterystyki dozowników w ilości 30 sztuk oraz szkolenie pracowników do 14 dni od daty zawarcia umowy.</t>
    </r>
  </si>
  <si>
    <r>
      <t>7.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 xml:space="preserve">W okresie trwania umowy Wykonawca </t>
    </r>
    <r>
      <rPr>
        <b/>
        <sz val="12"/>
        <rFont val="Times New Roman"/>
        <family val="1"/>
        <charset val="238"/>
      </rPr>
      <t>na swój koszt</t>
    </r>
    <r>
      <rPr>
        <sz val="12"/>
        <rFont val="Times New Roman"/>
        <family val="1"/>
        <charset val="238"/>
      </rPr>
      <t xml:space="preserve"> dokona wszelkich napraw dozowników działających wadliwie, napraw i uszkodzeń nie wynikających z niewłaściwego </t>
    </r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</si>
  <si>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 xml:space="preserve">W ramach wynagrodzenia umownego użyczenie </t>
    </r>
    <r>
      <rPr>
        <b/>
        <sz val="12"/>
        <rFont val="Times New Roman"/>
        <family val="1"/>
        <charset val="238"/>
      </rPr>
      <t>30 sztuk kompletnych automatycznych dozowników.</t>
    </r>
  </si>
  <si>
    <t xml:space="preserve">                         Dostawa i montaż 30 dozowników</t>
  </si>
  <si>
    <t>Całkowita wartość przy zastosowaniu prawa opcji 30% (wartość zamówienia podstawowe + wartość prawo opcji)</t>
  </si>
  <si>
    <t xml:space="preserve">Całkowita wartość ogółem </t>
  </si>
  <si>
    <t>Całkowita wartość zamówienia</t>
  </si>
  <si>
    <t xml:space="preserve"> użytkowania , dokona regulacji w przypadku konieczności zmiany stężenia środka jak również dokona wymiany części zużywalnych w trakcie eksploatacji dozowników. Czas naprawy - do 7 dni kalendarzowych od zgłoszenia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</si>
</sst>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Arial CE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7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Fill="1" applyAlignment="1"/>
    <xf numFmtId="0" fontId="7" fillId="0" borderId="0" xfId="0" applyFont="1"/>
    <xf numFmtId="0" fontId="3" fillId="0" borderId="0" xfId="0" applyFont="1"/>
    <xf numFmtId="0" fontId="9" fillId="0" borderId="0" xfId="0" applyFont="1"/>
    <xf numFmtId="4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8" xfId="0" applyBorder="1"/>
    <xf numFmtId="4" fontId="6" fillId="3" borderId="8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3" borderId="1" xfId="0" applyFill="1" applyBorder="1"/>
    <xf numFmtId="0" fontId="6" fillId="3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4" fontId="18" fillId="0" borderId="9" xfId="0" applyNumberFormat="1" applyFont="1" applyBorder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/>
    </xf>
    <xf numFmtId="4" fontId="18" fillId="0" borderId="5" xfId="0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4" fontId="6" fillId="3" borderId="23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4" fontId="6" fillId="3" borderId="11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0" fillId="2" borderId="8" xfId="0" applyFill="1" applyBorder="1"/>
    <xf numFmtId="0" fontId="1" fillId="2" borderId="8" xfId="0" applyFont="1" applyFill="1" applyBorder="1" applyAlignment="1">
      <alignment horizontal="center"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8" fillId="0" borderId="12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18" fillId="0" borderId="20" xfId="0" applyFont="1" applyBorder="1" applyAlignment="1">
      <alignment horizontal="right" vertical="center"/>
    </xf>
    <xf numFmtId="0" fontId="18" fillId="0" borderId="21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2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right"/>
    </xf>
    <xf numFmtId="0" fontId="11" fillId="4" borderId="25" xfId="0" applyFont="1" applyFill="1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2" fillId="3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0</xdr:rowOff>
    </xdr:from>
    <xdr:to>
      <xdr:col>2</xdr:col>
      <xdr:colOff>571500</xdr:colOff>
      <xdr:row>2</xdr:row>
      <xdr:rowOff>371475</xdr:rowOff>
    </xdr:to>
    <xdr:pic>
      <xdr:nvPicPr>
        <xdr:cNvPr id="2" name="Obraz 1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0"/>
          <a:ext cx="866775" cy="8286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161925</xdr:rowOff>
    </xdr:from>
    <xdr:to>
      <xdr:col>3</xdr:col>
      <xdr:colOff>219075</xdr:colOff>
      <xdr:row>2</xdr:row>
      <xdr:rowOff>504825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61925"/>
          <a:ext cx="866775" cy="8191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2</xdr:col>
      <xdr:colOff>266700</xdr:colOff>
      <xdr:row>2</xdr:row>
      <xdr:rowOff>428625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57150"/>
          <a:ext cx="866775" cy="8001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57150</xdr:rowOff>
    </xdr:from>
    <xdr:to>
      <xdr:col>3</xdr:col>
      <xdr:colOff>266700</xdr:colOff>
      <xdr:row>2</xdr:row>
      <xdr:rowOff>447674</xdr:rowOff>
    </xdr:to>
    <xdr:pic>
      <xdr:nvPicPr>
        <xdr:cNvPr id="2" name="Obraz 1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57150"/>
          <a:ext cx="866775" cy="781049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57150</xdr:rowOff>
    </xdr:from>
    <xdr:to>
      <xdr:col>3</xdr:col>
      <xdr:colOff>266700</xdr:colOff>
      <xdr:row>2</xdr:row>
      <xdr:rowOff>447675</xdr:rowOff>
    </xdr:to>
    <xdr:pic>
      <xdr:nvPicPr>
        <xdr:cNvPr id="2" name="Obraz 1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57150"/>
          <a:ext cx="866775" cy="800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opLeftCell="B25" workbookViewId="0">
      <selection activeCell="B36" sqref="B36:I38"/>
    </sheetView>
  </sheetViews>
  <sheetFormatPr defaultRowHeight="12.75" outlineLevelCol="1" x14ac:dyDescent="0.2"/>
  <cols>
    <col min="1" max="1" width="8.85546875" customWidth="1"/>
    <col min="2" max="2" width="6.85546875" customWidth="1"/>
    <col min="4" max="4" width="45.140625" customWidth="1"/>
    <col min="5" max="5" width="10.140625" customWidth="1"/>
    <col min="6" max="6" width="9.140625" customWidth="1"/>
    <col min="7" max="7" width="12.7109375" customWidth="1"/>
    <col min="8" max="8" width="6.5703125" customWidth="1"/>
    <col min="9" max="10" width="12.7109375" customWidth="1" outlineLevel="1"/>
    <col min="11" max="11" width="13.85546875" customWidth="1" outlineLevel="1"/>
    <col min="12" max="12" width="12.7109375" customWidth="1"/>
    <col min="13" max="13" width="21.7109375" customWidth="1"/>
    <col min="14" max="14" width="11.5703125" customWidth="1"/>
    <col min="15" max="15" width="29.7109375" customWidth="1"/>
  </cols>
  <sheetData>
    <row r="1" spans="2:15" ht="18.75" customHeight="1" x14ac:dyDescent="0.2"/>
    <row r="2" spans="2:15" ht="17.25" customHeight="1" x14ac:dyDescent="0.2"/>
    <row r="3" spans="2:15" ht="33" customHeight="1" thickBot="1" x14ac:dyDescent="0.25"/>
    <row r="4" spans="2:15" ht="21.75" customHeight="1" thickBot="1" x14ac:dyDescent="0.25">
      <c r="B4" s="84" t="s">
        <v>187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2:15" ht="21.75" customHeight="1" thickBot="1" x14ac:dyDescent="0.25">
      <c r="B5" s="87" t="s">
        <v>173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</row>
    <row r="6" spans="2:15" ht="67.5" customHeight="1" x14ac:dyDescent="0.2">
      <c r="B6" s="63" t="s">
        <v>20</v>
      </c>
      <c r="C6" s="90" t="s">
        <v>0</v>
      </c>
      <c r="D6" s="91"/>
      <c r="E6" s="62" t="s">
        <v>1</v>
      </c>
      <c r="F6" s="62" t="s">
        <v>2</v>
      </c>
      <c r="G6" s="62" t="s">
        <v>3</v>
      </c>
      <c r="H6" s="60" t="s">
        <v>19</v>
      </c>
      <c r="I6" s="62" t="s">
        <v>5</v>
      </c>
      <c r="J6" s="60" t="s">
        <v>4</v>
      </c>
      <c r="K6" s="60" t="s">
        <v>6</v>
      </c>
      <c r="L6" s="60" t="s">
        <v>109</v>
      </c>
      <c r="M6" s="60" t="s">
        <v>142</v>
      </c>
      <c r="N6" s="46" t="s">
        <v>110</v>
      </c>
      <c r="O6" s="60" t="s">
        <v>112</v>
      </c>
    </row>
    <row r="7" spans="2:15" ht="18.75" customHeight="1" thickBot="1" x14ac:dyDescent="0.25">
      <c r="B7" s="3" t="s">
        <v>41</v>
      </c>
      <c r="C7" s="92" t="s">
        <v>7</v>
      </c>
      <c r="D7" s="93"/>
      <c r="E7" s="1"/>
      <c r="F7" s="1"/>
      <c r="G7" s="109"/>
      <c r="H7" s="109"/>
      <c r="I7" s="109"/>
      <c r="J7" s="109"/>
      <c r="K7" s="109"/>
      <c r="L7" s="109"/>
      <c r="M7" s="109"/>
      <c r="N7" s="109"/>
      <c r="O7" s="1"/>
    </row>
    <row r="8" spans="2:15" ht="32.25" customHeight="1" thickBot="1" x14ac:dyDescent="0.25">
      <c r="B8" s="4" t="s">
        <v>42</v>
      </c>
      <c r="C8" s="80" t="s">
        <v>25</v>
      </c>
      <c r="D8" s="81"/>
      <c r="E8" s="5">
        <v>1200</v>
      </c>
      <c r="F8" s="6" t="s">
        <v>8</v>
      </c>
      <c r="G8" s="7"/>
      <c r="H8" s="7"/>
      <c r="I8" s="7"/>
      <c r="J8" s="7">
        <f>G8*E8</f>
        <v>0</v>
      </c>
      <c r="K8" s="7">
        <f t="shared" ref="K8:K35" si="0">I8*E8</f>
        <v>0</v>
      </c>
      <c r="L8" s="7"/>
      <c r="M8" s="7"/>
      <c r="N8" s="10" t="s">
        <v>111</v>
      </c>
      <c r="O8" s="11" t="s">
        <v>113</v>
      </c>
    </row>
    <row r="9" spans="2:15" ht="28.5" customHeight="1" thickBot="1" x14ac:dyDescent="0.25">
      <c r="B9" s="4" t="s">
        <v>43</v>
      </c>
      <c r="C9" s="80" t="s">
        <v>27</v>
      </c>
      <c r="D9" s="81"/>
      <c r="E9" s="5">
        <v>600</v>
      </c>
      <c r="F9" s="6" t="s">
        <v>8</v>
      </c>
      <c r="G9" s="7"/>
      <c r="H9" s="7"/>
      <c r="I9" s="7"/>
      <c r="J9" s="7">
        <f t="shared" ref="J9:J35" si="1">G9*E9</f>
        <v>0</v>
      </c>
      <c r="K9" s="7">
        <f t="shared" si="0"/>
        <v>0</v>
      </c>
      <c r="L9" s="7"/>
      <c r="M9" s="7"/>
      <c r="N9" s="10" t="s">
        <v>111</v>
      </c>
      <c r="O9" s="11" t="s">
        <v>113</v>
      </c>
    </row>
    <row r="10" spans="2:15" ht="30.75" customHeight="1" thickBot="1" x14ac:dyDescent="0.25">
      <c r="B10" s="4" t="s">
        <v>44</v>
      </c>
      <c r="C10" s="80" t="s">
        <v>28</v>
      </c>
      <c r="D10" s="81"/>
      <c r="E10" s="5">
        <v>600</v>
      </c>
      <c r="F10" s="6" t="s">
        <v>8</v>
      </c>
      <c r="G10" s="7"/>
      <c r="H10" s="7"/>
      <c r="I10" s="7"/>
      <c r="J10" s="7">
        <f t="shared" si="1"/>
        <v>0</v>
      </c>
      <c r="K10" s="7">
        <f t="shared" si="0"/>
        <v>0</v>
      </c>
      <c r="L10" s="7"/>
      <c r="M10" s="7"/>
      <c r="N10" s="10" t="s">
        <v>111</v>
      </c>
      <c r="O10" s="11" t="s">
        <v>113</v>
      </c>
    </row>
    <row r="11" spans="2:15" ht="30" customHeight="1" thickBot="1" x14ac:dyDescent="0.25">
      <c r="B11" s="4" t="s">
        <v>45</v>
      </c>
      <c r="C11" s="80" t="s">
        <v>29</v>
      </c>
      <c r="D11" s="81"/>
      <c r="E11" s="5">
        <v>300</v>
      </c>
      <c r="F11" s="6" t="s">
        <v>8</v>
      </c>
      <c r="G11" s="7"/>
      <c r="H11" s="7"/>
      <c r="I11" s="7"/>
      <c r="J11" s="7">
        <f t="shared" si="1"/>
        <v>0</v>
      </c>
      <c r="K11" s="7">
        <f t="shared" si="0"/>
        <v>0</v>
      </c>
      <c r="L11" s="7"/>
      <c r="M11" s="7"/>
      <c r="N11" s="10" t="s">
        <v>111</v>
      </c>
      <c r="O11" s="11" t="s">
        <v>113</v>
      </c>
    </row>
    <row r="12" spans="2:15" ht="30" customHeight="1" thickBot="1" x14ac:dyDescent="0.25">
      <c r="B12" s="4" t="s">
        <v>46</v>
      </c>
      <c r="C12" s="80" t="s">
        <v>30</v>
      </c>
      <c r="D12" s="81"/>
      <c r="E12" s="5">
        <v>150</v>
      </c>
      <c r="F12" s="6" t="s">
        <v>8</v>
      </c>
      <c r="G12" s="7"/>
      <c r="H12" s="7"/>
      <c r="I12" s="7"/>
      <c r="J12" s="7">
        <f t="shared" si="1"/>
        <v>0</v>
      </c>
      <c r="K12" s="7">
        <f t="shared" si="0"/>
        <v>0</v>
      </c>
      <c r="L12" s="7"/>
      <c r="M12" s="7"/>
      <c r="N12" s="10" t="s">
        <v>111</v>
      </c>
      <c r="O12" s="11" t="s">
        <v>113</v>
      </c>
    </row>
    <row r="13" spans="2:15" ht="27" customHeight="1" thickBot="1" x14ac:dyDescent="0.25">
      <c r="B13" s="4" t="s">
        <v>47</v>
      </c>
      <c r="C13" s="80" t="s">
        <v>31</v>
      </c>
      <c r="D13" s="81"/>
      <c r="E13" s="5">
        <v>150</v>
      </c>
      <c r="F13" s="6" t="s">
        <v>8</v>
      </c>
      <c r="G13" s="7"/>
      <c r="H13" s="7"/>
      <c r="I13" s="7"/>
      <c r="J13" s="7">
        <f t="shared" si="1"/>
        <v>0</v>
      </c>
      <c r="K13" s="7">
        <f t="shared" si="0"/>
        <v>0</v>
      </c>
      <c r="L13" s="7"/>
      <c r="M13" s="7"/>
      <c r="N13" s="10" t="s">
        <v>111</v>
      </c>
      <c r="O13" s="11" t="s">
        <v>113</v>
      </c>
    </row>
    <row r="14" spans="2:15" ht="30" customHeight="1" thickBot="1" x14ac:dyDescent="0.25">
      <c r="B14" s="4" t="s">
        <v>48</v>
      </c>
      <c r="C14" s="80" t="s">
        <v>32</v>
      </c>
      <c r="D14" s="81"/>
      <c r="E14" s="5">
        <v>1100</v>
      </c>
      <c r="F14" s="6" t="s">
        <v>8</v>
      </c>
      <c r="G14" s="7"/>
      <c r="H14" s="7"/>
      <c r="I14" s="7"/>
      <c r="J14" s="7">
        <f t="shared" si="1"/>
        <v>0</v>
      </c>
      <c r="K14" s="7">
        <f t="shared" si="0"/>
        <v>0</v>
      </c>
      <c r="L14" s="7"/>
      <c r="M14" s="7"/>
      <c r="N14" s="10" t="s">
        <v>111</v>
      </c>
      <c r="O14" s="11" t="s">
        <v>113</v>
      </c>
    </row>
    <row r="15" spans="2:15" ht="30.75" customHeight="1" thickBot="1" x14ac:dyDescent="0.25">
      <c r="B15" s="4" t="s">
        <v>49</v>
      </c>
      <c r="C15" s="80" t="s">
        <v>26</v>
      </c>
      <c r="D15" s="81"/>
      <c r="E15" s="5">
        <v>40</v>
      </c>
      <c r="F15" s="6" t="s">
        <v>8</v>
      </c>
      <c r="G15" s="7"/>
      <c r="H15" s="7"/>
      <c r="I15" s="7"/>
      <c r="J15" s="7">
        <f t="shared" si="1"/>
        <v>0</v>
      </c>
      <c r="K15" s="7">
        <f t="shared" si="0"/>
        <v>0</v>
      </c>
      <c r="L15" s="7"/>
      <c r="M15" s="7"/>
      <c r="N15" s="10" t="s">
        <v>111</v>
      </c>
      <c r="O15" s="11" t="s">
        <v>113</v>
      </c>
    </row>
    <row r="16" spans="2:15" ht="29.25" customHeight="1" thickBot="1" x14ac:dyDescent="0.25">
      <c r="B16" s="4" t="s">
        <v>50</v>
      </c>
      <c r="C16" s="80" t="s">
        <v>37</v>
      </c>
      <c r="D16" s="81"/>
      <c r="E16" s="5">
        <v>4600</v>
      </c>
      <c r="F16" s="6" t="s">
        <v>8</v>
      </c>
      <c r="G16" s="7"/>
      <c r="H16" s="7"/>
      <c r="I16" s="7"/>
      <c r="J16" s="7">
        <f t="shared" si="1"/>
        <v>0</v>
      </c>
      <c r="K16" s="7">
        <f t="shared" si="0"/>
        <v>0</v>
      </c>
      <c r="L16" s="7"/>
      <c r="M16" s="7"/>
      <c r="N16" s="10" t="s">
        <v>111</v>
      </c>
      <c r="O16" s="11" t="s">
        <v>113</v>
      </c>
    </row>
    <row r="17" spans="1:15" ht="30" customHeight="1" thickBot="1" x14ac:dyDescent="0.25">
      <c r="B17" s="4" t="s">
        <v>51</v>
      </c>
      <c r="C17" s="80" t="s">
        <v>38</v>
      </c>
      <c r="D17" s="81"/>
      <c r="E17" s="5">
        <v>40</v>
      </c>
      <c r="F17" s="6" t="s">
        <v>8</v>
      </c>
      <c r="G17" s="7"/>
      <c r="H17" s="7"/>
      <c r="I17" s="7"/>
      <c r="J17" s="7">
        <f t="shared" si="1"/>
        <v>0</v>
      </c>
      <c r="K17" s="7">
        <f t="shared" si="0"/>
        <v>0</v>
      </c>
      <c r="L17" s="7"/>
      <c r="M17" s="7"/>
      <c r="N17" s="10" t="s">
        <v>111</v>
      </c>
      <c r="O17" s="11" t="s">
        <v>113</v>
      </c>
    </row>
    <row r="18" spans="1:15" ht="24.75" customHeight="1" thickBot="1" x14ac:dyDescent="0.25">
      <c r="B18" s="4" t="s">
        <v>52</v>
      </c>
      <c r="C18" s="80" t="s">
        <v>39</v>
      </c>
      <c r="D18" s="81"/>
      <c r="E18" s="5">
        <v>40</v>
      </c>
      <c r="F18" s="6" t="s">
        <v>8</v>
      </c>
      <c r="G18" s="7"/>
      <c r="H18" s="7"/>
      <c r="I18" s="7"/>
      <c r="J18" s="7">
        <f t="shared" si="1"/>
        <v>0</v>
      </c>
      <c r="K18" s="7">
        <f t="shared" si="0"/>
        <v>0</v>
      </c>
      <c r="L18" s="7"/>
      <c r="M18" s="7"/>
      <c r="N18" s="10" t="s">
        <v>111</v>
      </c>
      <c r="O18" s="11" t="s">
        <v>113</v>
      </c>
    </row>
    <row r="19" spans="1:15" ht="24" customHeight="1" thickBot="1" x14ac:dyDescent="0.25">
      <c r="B19" s="4" t="s">
        <v>53</v>
      </c>
      <c r="C19" s="80" t="s">
        <v>40</v>
      </c>
      <c r="D19" s="81"/>
      <c r="E19" s="5">
        <v>7500</v>
      </c>
      <c r="F19" s="6" t="s">
        <v>8</v>
      </c>
      <c r="G19" s="7"/>
      <c r="H19" s="7"/>
      <c r="I19" s="7"/>
      <c r="J19" s="7">
        <f t="shared" si="1"/>
        <v>0</v>
      </c>
      <c r="K19" s="7">
        <f t="shared" si="0"/>
        <v>0</v>
      </c>
      <c r="L19" s="7"/>
      <c r="M19" s="7"/>
      <c r="N19" s="10" t="s">
        <v>111</v>
      </c>
      <c r="O19" s="11" t="s">
        <v>113</v>
      </c>
    </row>
    <row r="20" spans="1:15" ht="26.25" customHeight="1" thickBot="1" x14ac:dyDescent="0.25">
      <c r="B20" s="4" t="s">
        <v>54</v>
      </c>
      <c r="C20" s="80" t="s">
        <v>21</v>
      </c>
      <c r="D20" s="81"/>
      <c r="E20" s="5">
        <v>150</v>
      </c>
      <c r="F20" s="6" t="s">
        <v>8</v>
      </c>
      <c r="G20" s="7"/>
      <c r="H20" s="7"/>
      <c r="I20" s="7"/>
      <c r="J20" s="7">
        <f t="shared" si="1"/>
        <v>0</v>
      </c>
      <c r="K20" s="7">
        <f t="shared" si="0"/>
        <v>0</v>
      </c>
      <c r="L20" s="7"/>
      <c r="M20" s="7"/>
      <c r="N20" s="10" t="s">
        <v>111</v>
      </c>
      <c r="O20" s="11" t="s">
        <v>113</v>
      </c>
    </row>
    <row r="21" spans="1:15" ht="26.25" customHeight="1" thickBot="1" x14ac:dyDescent="0.25">
      <c r="B21" s="4" t="s">
        <v>55</v>
      </c>
      <c r="C21" s="80" t="s">
        <v>22</v>
      </c>
      <c r="D21" s="81"/>
      <c r="E21" s="5">
        <v>150</v>
      </c>
      <c r="F21" s="6" t="s">
        <v>8</v>
      </c>
      <c r="G21" s="7"/>
      <c r="H21" s="7"/>
      <c r="I21" s="7"/>
      <c r="J21" s="7">
        <f t="shared" si="1"/>
        <v>0</v>
      </c>
      <c r="K21" s="7">
        <f t="shared" si="0"/>
        <v>0</v>
      </c>
      <c r="L21" s="7"/>
      <c r="M21" s="7"/>
      <c r="N21" s="10" t="s">
        <v>111</v>
      </c>
      <c r="O21" s="11" t="s">
        <v>113</v>
      </c>
    </row>
    <row r="22" spans="1:15" ht="29.25" customHeight="1" thickBot="1" x14ac:dyDescent="0.25">
      <c r="B22" s="4" t="s">
        <v>56</v>
      </c>
      <c r="C22" s="80" t="s">
        <v>23</v>
      </c>
      <c r="D22" s="81"/>
      <c r="E22" s="5">
        <v>150</v>
      </c>
      <c r="F22" s="6" t="s">
        <v>8</v>
      </c>
      <c r="G22" s="7"/>
      <c r="H22" s="7"/>
      <c r="I22" s="7"/>
      <c r="J22" s="7">
        <f t="shared" si="1"/>
        <v>0</v>
      </c>
      <c r="K22" s="7">
        <f t="shared" si="0"/>
        <v>0</v>
      </c>
      <c r="L22" s="7"/>
      <c r="M22" s="7"/>
      <c r="N22" s="10" t="s">
        <v>111</v>
      </c>
      <c r="O22" s="11" t="s">
        <v>113</v>
      </c>
    </row>
    <row r="23" spans="1:15" ht="29.25" customHeight="1" thickBot="1" x14ac:dyDescent="0.25">
      <c r="B23" s="4" t="s">
        <v>57</v>
      </c>
      <c r="C23" s="80" t="s">
        <v>24</v>
      </c>
      <c r="D23" s="81"/>
      <c r="E23" s="5">
        <v>200</v>
      </c>
      <c r="F23" s="6" t="s">
        <v>8</v>
      </c>
      <c r="G23" s="7"/>
      <c r="H23" s="7"/>
      <c r="I23" s="7"/>
      <c r="J23" s="7">
        <f t="shared" si="1"/>
        <v>0</v>
      </c>
      <c r="K23" s="7">
        <f t="shared" si="0"/>
        <v>0</v>
      </c>
      <c r="L23" s="7"/>
      <c r="M23" s="7"/>
      <c r="N23" s="10" t="s">
        <v>111</v>
      </c>
      <c r="O23" s="11" t="s">
        <v>113</v>
      </c>
    </row>
    <row r="24" spans="1:15" ht="30" customHeight="1" thickBot="1" x14ac:dyDescent="0.25">
      <c r="A24" s="8"/>
      <c r="B24" s="4" t="s">
        <v>58</v>
      </c>
      <c r="C24" s="80" t="s">
        <v>33</v>
      </c>
      <c r="D24" s="81"/>
      <c r="E24" s="5">
        <v>80</v>
      </c>
      <c r="F24" s="6" t="s">
        <v>8</v>
      </c>
      <c r="G24" s="7"/>
      <c r="H24" s="7"/>
      <c r="I24" s="7"/>
      <c r="J24" s="7">
        <f t="shared" si="1"/>
        <v>0</v>
      </c>
      <c r="K24" s="7">
        <f t="shared" si="0"/>
        <v>0</v>
      </c>
      <c r="L24" s="7"/>
      <c r="M24" s="7"/>
      <c r="N24" s="10" t="s">
        <v>111</v>
      </c>
      <c r="O24" s="12" t="s">
        <v>114</v>
      </c>
    </row>
    <row r="25" spans="1:15" ht="30" customHeight="1" thickBot="1" x14ac:dyDescent="0.25">
      <c r="A25" s="8"/>
      <c r="B25" s="4" t="s">
        <v>59</v>
      </c>
      <c r="C25" s="80" t="s">
        <v>34</v>
      </c>
      <c r="D25" s="81"/>
      <c r="E25" s="5">
        <v>350</v>
      </c>
      <c r="F25" s="6" t="s">
        <v>8</v>
      </c>
      <c r="G25" s="7"/>
      <c r="H25" s="7"/>
      <c r="I25" s="7"/>
      <c r="J25" s="7">
        <f t="shared" si="1"/>
        <v>0</v>
      </c>
      <c r="K25" s="7">
        <f t="shared" si="0"/>
        <v>0</v>
      </c>
      <c r="L25" s="7"/>
      <c r="M25" s="7"/>
      <c r="N25" s="10" t="s">
        <v>111</v>
      </c>
      <c r="O25" s="12" t="s">
        <v>114</v>
      </c>
    </row>
    <row r="26" spans="1:15" ht="30" customHeight="1" thickBot="1" x14ac:dyDescent="0.25">
      <c r="A26" s="8"/>
      <c r="B26" s="4" t="s">
        <v>60</v>
      </c>
      <c r="C26" s="80" t="s">
        <v>35</v>
      </c>
      <c r="D26" s="81"/>
      <c r="E26" s="5">
        <v>350</v>
      </c>
      <c r="F26" s="6" t="s">
        <v>8</v>
      </c>
      <c r="G26" s="7"/>
      <c r="H26" s="7"/>
      <c r="I26" s="7"/>
      <c r="J26" s="7">
        <f t="shared" si="1"/>
        <v>0</v>
      </c>
      <c r="K26" s="7">
        <f t="shared" si="0"/>
        <v>0</v>
      </c>
      <c r="L26" s="7"/>
      <c r="M26" s="7"/>
      <c r="N26" s="10" t="s">
        <v>111</v>
      </c>
      <c r="O26" s="12" t="s">
        <v>114</v>
      </c>
    </row>
    <row r="27" spans="1:15" ht="30" customHeight="1" thickBot="1" x14ac:dyDescent="0.25">
      <c r="A27" s="8"/>
      <c r="B27" s="4" t="s">
        <v>61</v>
      </c>
      <c r="C27" s="80" t="s">
        <v>36</v>
      </c>
      <c r="D27" s="81"/>
      <c r="E27" s="5">
        <v>350</v>
      </c>
      <c r="F27" s="6" t="s">
        <v>8</v>
      </c>
      <c r="G27" s="7"/>
      <c r="H27" s="7"/>
      <c r="I27" s="7"/>
      <c r="J27" s="7">
        <f t="shared" si="1"/>
        <v>0</v>
      </c>
      <c r="K27" s="7">
        <f t="shared" si="0"/>
        <v>0</v>
      </c>
      <c r="L27" s="7"/>
      <c r="M27" s="7"/>
      <c r="N27" s="10" t="s">
        <v>111</v>
      </c>
      <c r="O27" s="12" t="s">
        <v>114</v>
      </c>
    </row>
    <row r="28" spans="1:15" ht="44.25" customHeight="1" thickBot="1" x14ac:dyDescent="0.25">
      <c r="B28" s="4" t="s">
        <v>62</v>
      </c>
      <c r="C28" s="80" t="s">
        <v>9</v>
      </c>
      <c r="D28" s="81"/>
      <c r="E28" s="5">
        <v>30</v>
      </c>
      <c r="F28" s="6" t="s">
        <v>10</v>
      </c>
      <c r="G28" s="7"/>
      <c r="H28" s="7"/>
      <c r="I28" s="7"/>
      <c r="J28" s="7">
        <f t="shared" si="1"/>
        <v>0</v>
      </c>
      <c r="K28" s="7">
        <f t="shared" si="0"/>
        <v>0</v>
      </c>
      <c r="L28" s="7"/>
      <c r="M28" s="7"/>
      <c r="N28" s="10" t="s">
        <v>143</v>
      </c>
      <c r="O28" s="12" t="s">
        <v>114</v>
      </c>
    </row>
    <row r="29" spans="1:15" ht="27" customHeight="1" thickBot="1" x14ac:dyDescent="0.25">
      <c r="B29" s="4" t="s">
        <v>63</v>
      </c>
      <c r="C29" s="80" t="s">
        <v>11</v>
      </c>
      <c r="D29" s="81"/>
      <c r="E29" s="5">
        <v>30</v>
      </c>
      <c r="F29" s="6" t="s">
        <v>10</v>
      </c>
      <c r="G29" s="7"/>
      <c r="H29" s="7"/>
      <c r="I29" s="7"/>
      <c r="J29" s="7">
        <f t="shared" si="1"/>
        <v>0</v>
      </c>
      <c r="K29" s="7">
        <f t="shared" si="0"/>
        <v>0</v>
      </c>
      <c r="L29" s="7"/>
      <c r="M29" s="7"/>
      <c r="N29" s="10" t="s">
        <v>111</v>
      </c>
      <c r="O29" s="12" t="s">
        <v>114</v>
      </c>
    </row>
    <row r="30" spans="1:15" ht="26.25" customHeight="1" thickBot="1" x14ac:dyDescent="0.25">
      <c r="B30" s="4" t="s">
        <v>64</v>
      </c>
      <c r="C30" s="80" t="s">
        <v>12</v>
      </c>
      <c r="D30" s="81"/>
      <c r="E30" s="5">
        <v>5</v>
      </c>
      <c r="F30" s="6" t="s">
        <v>10</v>
      </c>
      <c r="G30" s="7"/>
      <c r="H30" s="7"/>
      <c r="I30" s="7"/>
      <c r="J30" s="7">
        <f t="shared" si="1"/>
        <v>0</v>
      </c>
      <c r="K30" s="7">
        <f t="shared" si="0"/>
        <v>0</v>
      </c>
      <c r="L30" s="7"/>
      <c r="M30" s="7"/>
      <c r="N30" s="10" t="s">
        <v>111</v>
      </c>
      <c r="O30" s="12" t="s">
        <v>114</v>
      </c>
    </row>
    <row r="31" spans="1:15" ht="28.5" customHeight="1" thickBot="1" x14ac:dyDescent="0.25">
      <c r="B31" s="4" t="s">
        <v>65</v>
      </c>
      <c r="C31" s="80" t="s">
        <v>13</v>
      </c>
      <c r="D31" s="81"/>
      <c r="E31" s="5">
        <v>5</v>
      </c>
      <c r="F31" s="6" t="s">
        <v>10</v>
      </c>
      <c r="G31" s="7"/>
      <c r="H31" s="7"/>
      <c r="I31" s="7"/>
      <c r="J31" s="7">
        <f t="shared" si="1"/>
        <v>0</v>
      </c>
      <c r="K31" s="7">
        <f t="shared" si="0"/>
        <v>0</v>
      </c>
      <c r="L31" s="7"/>
      <c r="M31" s="7"/>
      <c r="N31" s="10" t="s">
        <v>111</v>
      </c>
      <c r="O31" s="12" t="s">
        <v>114</v>
      </c>
    </row>
    <row r="32" spans="1:15" ht="28.5" customHeight="1" thickBot="1" x14ac:dyDescent="0.25">
      <c r="B32" s="4" t="s">
        <v>66</v>
      </c>
      <c r="C32" s="80" t="s">
        <v>14</v>
      </c>
      <c r="D32" s="81"/>
      <c r="E32" s="5">
        <v>10</v>
      </c>
      <c r="F32" s="6" t="s">
        <v>10</v>
      </c>
      <c r="G32" s="7"/>
      <c r="H32" s="7"/>
      <c r="I32" s="7"/>
      <c r="J32" s="7">
        <f t="shared" si="1"/>
        <v>0</v>
      </c>
      <c r="K32" s="7">
        <f t="shared" si="0"/>
        <v>0</v>
      </c>
      <c r="L32" s="7"/>
      <c r="M32" s="7"/>
      <c r="N32" s="10" t="s">
        <v>111</v>
      </c>
      <c r="O32" s="12" t="s">
        <v>114</v>
      </c>
    </row>
    <row r="33" spans="2:15" ht="30.75" customHeight="1" thickBot="1" x14ac:dyDescent="0.25">
      <c r="B33" s="4" t="s">
        <v>67</v>
      </c>
      <c r="C33" s="80" t="s">
        <v>15</v>
      </c>
      <c r="D33" s="81"/>
      <c r="E33" s="5">
        <v>5</v>
      </c>
      <c r="F33" s="6" t="s">
        <v>10</v>
      </c>
      <c r="G33" s="7"/>
      <c r="H33" s="7"/>
      <c r="I33" s="7"/>
      <c r="J33" s="7">
        <f t="shared" si="1"/>
        <v>0</v>
      </c>
      <c r="K33" s="7">
        <f t="shared" si="0"/>
        <v>0</v>
      </c>
      <c r="L33" s="7"/>
      <c r="M33" s="7"/>
      <c r="N33" s="10" t="s">
        <v>111</v>
      </c>
      <c r="O33" s="12" t="s">
        <v>114</v>
      </c>
    </row>
    <row r="34" spans="2:15" ht="39" customHeight="1" thickBot="1" x14ac:dyDescent="0.25">
      <c r="B34" s="4" t="s">
        <v>68</v>
      </c>
      <c r="C34" s="80" t="s">
        <v>16</v>
      </c>
      <c r="D34" s="81"/>
      <c r="E34" s="5">
        <v>200</v>
      </c>
      <c r="F34" s="6" t="s">
        <v>17</v>
      </c>
      <c r="G34" s="7"/>
      <c r="H34" s="7"/>
      <c r="I34" s="7"/>
      <c r="J34" s="7">
        <f t="shared" si="1"/>
        <v>0</v>
      </c>
      <c r="K34" s="7">
        <f t="shared" si="0"/>
        <v>0</v>
      </c>
      <c r="L34" s="7"/>
      <c r="M34" s="7"/>
      <c r="N34" s="10" t="s">
        <v>111</v>
      </c>
      <c r="O34" s="12" t="s">
        <v>114</v>
      </c>
    </row>
    <row r="35" spans="2:15" ht="68.25" customHeight="1" thickBot="1" x14ac:dyDescent="0.25">
      <c r="B35" s="54" t="s">
        <v>69</v>
      </c>
      <c r="C35" s="82" t="s">
        <v>18</v>
      </c>
      <c r="D35" s="83"/>
      <c r="E35" s="55">
        <v>5</v>
      </c>
      <c r="F35" s="56" t="s">
        <v>17</v>
      </c>
      <c r="G35" s="57"/>
      <c r="H35" s="57"/>
      <c r="I35" s="57"/>
      <c r="J35" s="53">
        <f t="shared" si="1"/>
        <v>0</v>
      </c>
      <c r="K35" s="53">
        <f t="shared" si="0"/>
        <v>0</v>
      </c>
      <c r="L35" s="7"/>
      <c r="M35" s="7"/>
      <c r="N35" s="10" t="s">
        <v>111</v>
      </c>
      <c r="O35" s="12" t="s">
        <v>114</v>
      </c>
    </row>
    <row r="36" spans="2:15" ht="28.5" customHeight="1" thickBot="1" x14ac:dyDescent="0.25">
      <c r="B36" s="100" t="s">
        <v>203</v>
      </c>
      <c r="C36" s="101"/>
      <c r="D36" s="101"/>
      <c r="E36" s="101"/>
      <c r="F36" s="101"/>
      <c r="G36" s="101"/>
      <c r="H36" s="101"/>
      <c r="I36" s="102"/>
      <c r="J36" s="47">
        <f>SUM(J8:J35)</f>
        <v>0</v>
      </c>
      <c r="K36" s="48">
        <f>SUM(K8:K35)</f>
        <v>0</v>
      </c>
      <c r="L36" s="94" t="s">
        <v>149</v>
      </c>
      <c r="M36" s="95"/>
      <c r="N36" s="95"/>
      <c r="O36" s="96"/>
    </row>
    <row r="37" spans="2:15" ht="30" customHeight="1" thickBot="1" x14ac:dyDescent="0.25">
      <c r="B37" s="103"/>
      <c r="C37" s="104"/>
      <c r="D37" s="104"/>
      <c r="E37" s="104"/>
      <c r="F37" s="104"/>
      <c r="G37" s="104"/>
      <c r="H37" s="104"/>
      <c r="I37" s="105"/>
      <c r="J37" s="49"/>
      <c r="K37" s="50"/>
      <c r="L37" s="94" t="s">
        <v>202</v>
      </c>
      <c r="M37" s="95"/>
      <c r="N37" s="95"/>
      <c r="O37" s="96"/>
    </row>
    <row r="38" spans="2:15" ht="39" customHeight="1" thickBot="1" x14ac:dyDescent="0.25">
      <c r="B38" s="106"/>
      <c r="C38" s="107"/>
      <c r="D38" s="107"/>
      <c r="E38" s="107"/>
      <c r="F38" s="107"/>
      <c r="G38" s="107"/>
      <c r="H38" s="107"/>
      <c r="I38" s="108"/>
      <c r="J38" s="51"/>
      <c r="K38" s="52"/>
      <c r="L38" s="97" t="s">
        <v>217</v>
      </c>
      <c r="M38" s="98"/>
      <c r="N38" s="98"/>
      <c r="O38" s="99"/>
    </row>
  </sheetData>
  <mergeCells count="37">
    <mergeCell ref="L37:O37"/>
    <mergeCell ref="L38:O38"/>
    <mergeCell ref="B36:I38"/>
    <mergeCell ref="L36:O36"/>
    <mergeCell ref="G7:N7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12:D12"/>
    <mergeCell ref="C13:D13"/>
    <mergeCell ref="C14:D14"/>
    <mergeCell ref="C15:D15"/>
    <mergeCell ref="C16:D16"/>
    <mergeCell ref="C34:D34"/>
    <mergeCell ref="C35:D35"/>
    <mergeCell ref="B4:O4"/>
    <mergeCell ref="B5:O5"/>
    <mergeCell ref="C28:D28"/>
    <mergeCell ref="C30:D30"/>
    <mergeCell ref="C31:D31"/>
    <mergeCell ref="C32:D32"/>
    <mergeCell ref="C33:D33"/>
    <mergeCell ref="C6:D6"/>
    <mergeCell ref="C7:D7"/>
    <mergeCell ref="C17:D17"/>
    <mergeCell ref="C8:D8"/>
    <mergeCell ref="C9:D9"/>
    <mergeCell ref="C10:D10"/>
    <mergeCell ref="C11:D11"/>
  </mergeCells>
  <printOptions horizontalCentered="1" verticalCentered="1"/>
  <pageMargins left="0.31496062992125984" right="0.31496062992125984" top="0.15748031496062992" bottom="0.35433070866141736" header="0" footer="0"/>
  <pageSetup paperSize="9"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40" workbookViewId="0">
      <selection activeCell="D62" sqref="D62"/>
    </sheetView>
  </sheetViews>
  <sheetFormatPr defaultRowHeight="12.75" outlineLevelCol="1" x14ac:dyDescent="0.2"/>
  <cols>
    <col min="2" max="2" width="5.28515625" customWidth="1"/>
    <col min="3" max="3" width="5.140625" customWidth="1"/>
    <col min="4" max="4" width="69.42578125" customWidth="1"/>
    <col min="5" max="5" width="9.85546875" customWidth="1"/>
    <col min="6" max="6" width="11" customWidth="1"/>
    <col min="7" max="7" width="12.28515625" customWidth="1"/>
    <col min="8" max="8" width="6.7109375" customWidth="1"/>
    <col min="9" max="10" width="13.85546875" customWidth="1" outlineLevel="1"/>
    <col min="11" max="11" width="15.28515625" customWidth="1" outlineLevel="1"/>
    <col min="12" max="12" width="16.42578125" customWidth="1"/>
    <col min="13" max="13" width="21.42578125" customWidth="1"/>
    <col min="14" max="14" width="11.7109375" customWidth="1"/>
    <col min="15" max="15" width="11.5703125" customWidth="1"/>
  </cols>
  <sheetData>
    <row r="1" spans="1:15" ht="19.5" customHeight="1" x14ac:dyDescent="0.25">
      <c r="B1" s="13"/>
      <c r="C1" s="13"/>
    </row>
    <row r="2" spans="1:15" ht="18" customHeight="1" x14ac:dyDescent="0.25">
      <c r="B2" s="14"/>
      <c r="C2" s="14"/>
      <c r="D2" s="15"/>
      <c r="E2" s="16"/>
      <c r="F2" s="16"/>
      <c r="G2" s="16"/>
      <c r="H2" s="16"/>
      <c r="I2" s="16"/>
      <c r="J2" s="16"/>
    </row>
    <row r="3" spans="1:15" ht="47.25" customHeight="1" thickBot="1" x14ac:dyDescent="0.3">
      <c r="B3" s="14"/>
      <c r="C3" s="14"/>
      <c r="D3" s="15"/>
      <c r="E3" s="16"/>
      <c r="F3" s="16"/>
      <c r="G3" s="16"/>
      <c r="H3" s="16"/>
      <c r="I3" s="16"/>
      <c r="J3" s="16"/>
    </row>
    <row r="4" spans="1:15" ht="23.25" customHeight="1" thickBot="1" x14ac:dyDescent="0.25">
      <c r="B4" s="84" t="s">
        <v>188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1:15" ht="23.25" customHeight="1" thickBot="1" x14ac:dyDescent="0.3">
      <c r="A5" s="17"/>
      <c r="B5" s="87" t="s">
        <v>173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</row>
    <row r="6" spans="1:15" ht="69.75" customHeight="1" x14ac:dyDescent="0.2">
      <c r="B6" s="43" t="s">
        <v>20</v>
      </c>
      <c r="C6" s="118" t="s">
        <v>0</v>
      </c>
      <c r="D6" s="118"/>
      <c r="E6" s="42" t="s">
        <v>115</v>
      </c>
      <c r="F6" s="42" t="s">
        <v>2</v>
      </c>
      <c r="G6" s="42" t="s">
        <v>116</v>
      </c>
      <c r="H6" s="42" t="s">
        <v>19</v>
      </c>
      <c r="I6" s="42" t="s">
        <v>117</v>
      </c>
      <c r="J6" s="42" t="s">
        <v>4</v>
      </c>
      <c r="K6" s="42" t="s">
        <v>6</v>
      </c>
      <c r="L6" s="2" t="s">
        <v>109</v>
      </c>
      <c r="M6" s="2" t="s">
        <v>142</v>
      </c>
      <c r="N6" s="45" t="s">
        <v>110</v>
      </c>
      <c r="O6" s="2" t="s">
        <v>112</v>
      </c>
    </row>
    <row r="7" spans="1:15" ht="15.75" customHeight="1" x14ac:dyDescent="0.2">
      <c r="B7" s="44">
        <v>2</v>
      </c>
      <c r="C7" s="119" t="s">
        <v>137</v>
      </c>
      <c r="D7" s="120"/>
      <c r="E7" s="25"/>
      <c r="F7" s="25"/>
      <c r="G7" s="114"/>
      <c r="H7" s="114"/>
      <c r="I7" s="114"/>
      <c r="J7" s="114"/>
      <c r="K7" s="114"/>
      <c r="L7" s="114"/>
      <c r="M7" s="114"/>
      <c r="N7" s="114"/>
      <c r="O7" s="114"/>
    </row>
    <row r="8" spans="1:15" ht="59.25" customHeight="1" x14ac:dyDescent="0.2">
      <c r="B8" s="4" t="s">
        <v>70</v>
      </c>
      <c r="C8" s="110" t="s">
        <v>152</v>
      </c>
      <c r="D8" s="110"/>
      <c r="E8" s="36">
        <v>400</v>
      </c>
      <c r="F8" s="38" t="s">
        <v>17</v>
      </c>
      <c r="G8" s="18"/>
      <c r="H8" s="7"/>
      <c r="I8" s="7"/>
      <c r="J8" s="7">
        <f>G8*E8</f>
        <v>0</v>
      </c>
      <c r="K8" s="7">
        <f t="shared" ref="K8:K46" si="0">I8*E8</f>
        <v>0</v>
      </c>
      <c r="L8" s="20"/>
      <c r="M8" s="20"/>
      <c r="N8" s="34" t="s">
        <v>141</v>
      </c>
      <c r="O8" s="20"/>
    </row>
    <row r="9" spans="1:15" ht="44.25" customHeight="1" x14ac:dyDescent="0.2">
      <c r="B9" s="4" t="s">
        <v>71</v>
      </c>
      <c r="C9" s="110" t="s">
        <v>153</v>
      </c>
      <c r="D9" s="110"/>
      <c r="E9" s="36">
        <v>300</v>
      </c>
      <c r="F9" s="38" t="s">
        <v>17</v>
      </c>
      <c r="G9" s="18"/>
      <c r="H9" s="7"/>
      <c r="I9" s="7"/>
      <c r="J9" s="7">
        <f t="shared" ref="J9:J46" si="1">G9*E9</f>
        <v>0</v>
      </c>
      <c r="K9" s="7">
        <f t="shared" si="0"/>
        <v>0</v>
      </c>
      <c r="L9" s="20"/>
      <c r="M9" s="20"/>
      <c r="N9" s="34" t="s">
        <v>141</v>
      </c>
      <c r="O9" s="20"/>
    </row>
    <row r="10" spans="1:15" ht="52.5" customHeight="1" x14ac:dyDescent="0.2">
      <c r="B10" s="4" t="s">
        <v>72</v>
      </c>
      <c r="C10" s="121" t="s">
        <v>154</v>
      </c>
      <c r="D10" s="121"/>
      <c r="E10" s="36">
        <v>300</v>
      </c>
      <c r="F10" s="38" t="s">
        <v>17</v>
      </c>
      <c r="G10" s="18"/>
      <c r="H10" s="7"/>
      <c r="I10" s="7"/>
      <c r="J10" s="7">
        <f t="shared" si="1"/>
        <v>0</v>
      </c>
      <c r="K10" s="7">
        <f t="shared" si="0"/>
        <v>0</v>
      </c>
      <c r="L10" s="20"/>
      <c r="M10" s="20"/>
      <c r="N10" s="33" t="s">
        <v>140</v>
      </c>
      <c r="O10" s="20"/>
    </row>
    <row r="11" spans="1:15" ht="31.5" customHeight="1" x14ac:dyDescent="0.2">
      <c r="B11" s="4" t="s">
        <v>73</v>
      </c>
      <c r="C11" s="121" t="s">
        <v>118</v>
      </c>
      <c r="D11" s="121"/>
      <c r="E11" s="36">
        <v>20</v>
      </c>
      <c r="F11" s="38" t="s">
        <v>17</v>
      </c>
      <c r="G11" s="18"/>
      <c r="H11" s="7"/>
      <c r="I11" s="7"/>
      <c r="J11" s="7">
        <f t="shared" si="1"/>
        <v>0</v>
      </c>
      <c r="K11" s="7">
        <f t="shared" si="0"/>
        <v>0</v>
      </c>
      <c r="L11" s="20"/>
      <c r="M11" s="20"/>
      <c r="N11" s="34" t="s">
        <v>141</v>
      </c>
      <c r="O11" s="20"/>
    </row>
    <row r="12" spans="1:15" ht="44.25" customHeight="1" x14ac:dyDescent="0.2">
      <c r="B12" s="4" t="s">
        <v>74</v>
      </c>
      <c r="C12" s="116" t="s">
        <v>155</v>
      </c>
      <c r="D12" s="117"/>
      <c r="E12" s="36">
        <v>120</v>
      </c>
      <c r="F12" s="38" t="s">
        <v>17</v>
      </c>
      <c r="G12" s="18"/>
      <c r="H12" s="7"/>
      <c r="I12" s="7"/>
      <c r="J12" s="7">
        <f t="shared" si="1"/>
        <v>0</v>
      </c>
      <c r="K12" s="7">
        <f t="shared" si="0"/>
        <v>0</v>
      </c>
      <c r="L12" s="20"/>
      <c r="M12" s="20"/>
      <c r="N12" s="34" t="s">
        <v>141</v>
      </c>
      <c r="O12" s="20"/>
    </row>
    <row r="13" spans="1:15" ht="43.5" customHeight="1" x14ac:dyDescent="0.2">
      <c r="B13" s="4" t="s">
        <v>75</v>
      </c>
      <c r="C13" s="110" t="s">
        <v>156</v>
      </c>
      <c r="D13" s="110"/>
      <c r="E13" s="39">
        <v>800</v>
      </c>
      <c r="F13" s="38" t="s">
        <v>17</v>
      </c>
      <c r="G13" s="18"/>
      <c r="H13" s="7"/>
      <c r="I13" s="7"/>
      <c r="J13" s="7">
        <f t="shared" si="1"/>
        <v>0</v>
      </c>
      <c r="K13" s="7">
        <f t="shared" si="0"/>
        <v>0</v>
      </c>
      <c r="L13" s="20"/>
      <c r="M13" s="20"/>
      <c r="N13" s="34" t="s">
        <v>141</v>
      </c>
      <c r="O13" s="20"/>
    </row>
    <row r="14" spans="1:15" ht="30" customHeight="1" x14ac:dyDescent="0.2">
      <c r="B14" s="4" t="s">
        <v>76</v>
      </c>
      <c r="C14" s="110" t="s">
        <v>157</v>
      </c>
      <c r="D14" s="110"/>
      <c r="E14" s="36">
        <v>120</v>
      </c>
      <c r="F14" s="38" t="s">
        <v>17</v>
      </c>
      <c r="G14" s="18"/>
      <c r="H14" s="7"/>
      <c r="I14" s="7"/>
      <c r="J14" s="7">
        <f t="shared" si="1"/>
        <v>0</v>
      </c>
      <c r="K14" s="7">
        <f t="shared" si="0"/>
        <v>0</v>
      </c>
      <c r="L14" s="20"/>
      <c r="M14" s="20"/>
      <c r="N14" s="34" t="s">
        <v>141</v>
      </c>
      <c r="O14" s="20"/>
    </row>
    <row r="15" spans="1:15" ht="22.5" customHeight="1" x14ac:dyDescent="0.2">
      <c r="B15" s="4" t="s">
        <v>77</v>
      </c>
      <c r="C15" s="110" t="s">
        <v>150</v>
      </c>
      <c r="D15" s="110"/>
      <c r="E15" s="39">
        <v>800</v>
      </c>
      <c r="F15" s="38" t="s">
        <v>17</v>
      </c>
      <c r="G15" s="18"/>
      <c r="H15" s="7"/>
      <c r="I15" s="7"/>
      <c r="J15" s="7">
        <f t="shared" si="1"/>
        <v>0</v>
      </c>
      <c r="K15" s="7">
        <f t="shared" si="0"/>
        <v>0</v>
      </c>
      <c r="L15" s="20"/>
      <c r="M15" s="20"/>
      <c r="N15" s="34" t="s">
        <v>141</v>
      </c>
      <c r="O15" s="20"/>
    </row>
    <row r="16" spans="1:15" ht="42.75" customHeight="1" x14ac:dyDescent="0.2">
      <c r="B16" s="4" t="s">
        <v>78</v>
      </c>
      <c r="C16" s="110" t="s">
        <v>119</v>
      </c>
      <c r="D16" s="110"/>
      <c r="E16" s="39">
        <v>20000</v>
      </c>
      <c r="F16" s="38" t="s">
        <v>120</v>
      </c>
      <c r="G16" s="18"/>
      <c r="H16" s="7"/>
      <c r="I16" s="7"/>
      <c r="J16" s="7">
        <f t="shared" si="1"/>
        <v>0</v>
      </c>
      <c r="K16" s="7">
        <f t="shared" si="0"/>
        <v>0</v>
      </c>
      <c r="L16" s="20"/>
      <c r="M16" s="20"/>
      <c r="N16" s="34" t="s">
        <v>141</v>
      </c>
      <c r="O16" s="20"/>
    </row>
    <row r="17" spans="2:15" ht="63" customHeight="1" x14ac:dyDescent="0.2">
      <c r="B17" s="4" t="s">
        <v>79</v>
      </c>
      <c r="C17" s="110" t="s">
        <v>158</v>
      </c>
      <c r="D17" s="110"/>
      <c r="E17" s="39">
        <v>3000</v>
      </c>
      <c r="F17" s="38" t="s">
        <v>17</v>
      </c>
      <c r="G17" s="18"/>
      <c r="H17" s="7"/>
      <c r="I17" s="7"/>
      <c r="J17" s="7">
        <f t="shared" si="1"/>
        <v>0</v>
      </c>
      <c r="K17" s="7">
        <f t="shared" si="0"/>
        <v>0</v>
      </c>
      <c r="L17" s="20"/>
      <c r="M17" s="20"/>
      <c r="N17" s="33" t="s">
        <v>140</v>
      </c>
      <c r="O17" s="20"/>
    </row>
    <row r="18" spans="2:15" ht="32.25" customHeight="1" x14ac:dyDescent="0.2">
      <c r="B18" s="4" t="s">
        <v>80</v>
      </c>
      <c r="C18" s="110" t="s">
        <v>159</v>
      </c>
      <c r="D18" s="110"/>
      <c r="E18" s="36">
        <v>80</v>
      </c>
      <c r="F18" s="38" t="s">
        <v>17</v>
      </c>
      <c r="G18" s="18"/>
      <c r="H18" s="7"/>
      <c r="I18" s="7"/>
      <c r="J18" s="7">
        <f t="shared" si="1"/>
        <v>0</v>
      </c>
      <c r="K18" s="7">
        <f t="shared" si="0"/>
        <v>0</v>
      </c>
      <c r="L18" s="20"/>
      <c r="M18" s="20"/>
      <c r="N18" s="34" t="s">
        <v>141</v>
      </c>
      <c r="O18" s="20"/>
    </row>
    <row r="19" spans="2:15" ht="28.5" customHeight="1" x14ac:dyDescent="0.2">
      <c r="B19" s="4" t="s">
        <v>81</v>
      </c>
      <c r="C19" s="110" t="s">
        <v>160</v>
      </c>
      <c r="D19" s="110"/>
      <c r="E19" s="36">
        <v>250</v>
      </c>
      <c r="F19" s="38" t="s">
        <v>17</v>
      </c>
      <c r="G19" s="18"/>
      <c r="H19" s="7"/>
      <c r="I19" s="7"/>
      <c r="J19" s="7">
        <f t="shared" si="1"/>
        <v>0</v>
      </c>
      <c r="K19" s="7">
        <f t="shared" si="0"/>
        <v>0</v>
      </c>
      <c r="L19" s="20"/>
      <c r="M19" s="20"/>
      <c r="N19" s="34" t="s">
        <v>141</v>
      </c>
      <c r="O19" s="20"/>
    </row>
    <row r="20" spans="2:15" ht="41.25" customHeight="1" x14ac:dyDescent="0.2">
      <c r="B20" s="4" t="s">
        <v>82</v>
      </c>
      <c r="C20" s="112" t="s">
        <v>161</v>
      </c>
      <c r="D20" s="113"/>
      <c r="E20" s="36">
        <v>250</v>
      </c>
      <c r="F20" s="38" t="s">
        <v>17</v>
      </c>
      <c r="G20" s="18"/>
      <c r="H20" s="7"/>
      <c r="I20" s="7"/>
      <c r="J20" s="7">
        <f t="shared" si="1"/>
        <v>0</v>
      </c>
      <c r="K20" s="7">
        <f t="shared" si="0"/>
        <v>0</v>
      </c>
      <c r="L20" s="20"/>
      <c r="M20" s="20"/>
      <c r="N20" s="34" t="s">
        <v>141</v>
      </c>
      <c r="O20" s="20"/>
    </row>
    <row r="21" spans="2:15" ht="29.25" customHeight="1" x14ac:dyDescent="0.2">
      <c r="B21" s="4" t="s">
        <v>83</v>
      </c>
      <c r="C21" s="112" t="s">
        <v>151</v>
      </c>
      <c r="D21" s="113"/>
      <c r="E21" s="36">
        <v>250</v>
      </c>
      <c r="F21" s="38" t="s">
        <v>17</v>
      </c>
      <c r="G21" s="18"/>
      <c r="H21" s="7"/>
      <c r="I21" s="7"/>
      <c r="J21" s="7">
        <f t="shared" si="1"/>
        <v>0</v>
      </c>
      <c r="K21" s="7">
        <f t="shared" si="0"/>
        <v>0</v>
      </c>
      <c r="L21" s="20"/>
      <c r="M21" s="20"/>
      <c r="N21" s="34" t="s">
        <v>141</v>
      </c>
      <c r="O21" s="20"/>
    </row>
    <row r="22" spans="2:15" ht="31.5" customHeight="1" x14ac:dyDescent="0.2">
      <c r="B22" s="4" t="s">
        <v>84</v>
      </c>
      <c r="C22" s="115" t="s">
        <v>121</v>
      </c>
      <c r="D22" s="113"/>
      <c r="E22" s="39">
        <v>2000</v>
      </c>
      <c r="F22" s="38" t="s">
        <v>120</v>
      </c>
      <c r="G22" s="18"/>
      <c r="H22" s="7"/>
      <c r="I22" s="7"/>
      <c r="J22" s="7">
        <f t="shared" si="1"/>
        <v>0</v>
      </c>
      <c r="K22" s="7">
        <f t="shared" si="0"/>
        <v>0</v>
      </c>
      <c r="L22" s="20"/>
      <c r="M22" s="20"/>
      <c r="N22" s="34" t="s">
        <v>141</v>
      </c>
      <c r="O22" s="20"/>
    </row>
    <row r="23" spans="2:15" ht="46.5" customHeight="1" x14ac:dyDescent="0.2">
      <c r="B23" s="4" t="s">
        <v>85</v>
      </c>
      <c r="C23" s="116" t="s">
        <v>162</v>
      </c>
      <c r="D23" s="117"/>
      <c r="E23" s="36">
        <v>150</v>
      </c>
      <c r="F23" s="38" t="s">
        <v>17</v>
      </c>
      <c r="G23" s="18"/>
      <c r="H23" s="7"/>
      <c r="I23" s="7"/>
      <c r="J23" s="7">
        <f t="shared" si="1"/>
        <v>0</v>
      </c>
      <c r="K23" s="7">
        <f t="shared" si="0"/>
        <v>0</v>
      </c>
      <c r="L23" s="20"/>
      <c r="M23" s="20"/>
      <c r="N23" s="34" t="s">
        <v>141</v>
      </c>
      <c r="O23" s="20"/>
    </row>
    <row r="24" spans="2:15" ht="30" customHeight="1" x14ac:dyDescent="0.2">
      <c r="B24" s="4" t="s">
        <v>86</v>
      </c>
      <c r="C24" s="110" t="s">
        <v>122</v>
      </c>
      <c r="D24" s="110"/>
      <c r="E24" s="36">
        <v>120</v>
      </c>
      <c r="F24" s="38" t="s">
        <v>17</v>
      </c>
      <c r="G24" s="18"/>
      <c r="H24" s="7"/>
      <c r="I24" s="7"/>
      <c r="J24" s="7">
        <f t="shared" si="1"/>
        <v>0</v>
      </c>
      <c r="K24" s="7">
        <f t="shared" si="0"/>
        <v>0</v>
      </c>
      <c r="L24" s="20"/>
      <c r="M24" s="20"/>
      <c r="N24" s="34" t="s">
        <v>141</v>
      </c>
      <c r="O24" s="20"/>
    </row>
    <row r="25" spans="2:15" ht="45.75" customHeight="1" x14ac:dyDescent="0.2">
      <c r="B25" s="4" t="s">
        <v>87</v>
      </c>
      <c r="C25" s="110" t="s">
        <v>123</v>
      </c>
      <c r="D25" s="110"/>
      <c r="E25" s="36">
        <v>250</v>
      </c>
      <c r="F25" s="38" t="s">
        <v>17</v>
      </c>
      <c r="G25" s="18"/>
      <c r="H25" s="7"/>
      <c r="I25" s="7"/>
      <c r="J25" s="7">
        <f t="shared" si="1"/>
        <v>0</v>
      </c>
      <c r="K25" s="7">
        <f t="shared" si="0"/>
        <v>0</v>
      </c>
      <c r="L25" s="20"/>
      <c r="M25" s="20"/>
      <c r="N25" s="34" t="s">
        <v>141</v>
      </c>
      <c r="O25" s="20"/>
    </row>
    <row r="26" spans="2:15" ht="18" customHeight="1" x14ac:dyDescent="0.2">
      <c r="B26" s="4" t="s">
        <v>88</v>
      </c>
      <c r="C26" s="110" t="s">
        <v>124</v>
      </c>
      <c r="D26" s="110"/>
      <c r="E26" s="36">
        <v>20</v>
      </c>
      <c r="F26" s="38" t="s">
        <v>17</v>
      </c>
      <c r="G26" s="18"/>
      <c r="H26" s="7"/>
      <c r="I26" s="7"/>
      <c r="J26" s="7">
        <f t="shared" si="1"/>
        <v>0</v>
      </c>
      <c r="K26" s="7">
        <f t="shared" si="0"/>
        <v>0</v>
      </c>
      <c r="L26" s="20"/>
      <c r="M26" s="20"/>
      <c r="N26" s="34" t="s">
        <v>141</v>
      </c>
      <c r="O26" s="20"/>
    </row>
    <row r="27" spans="2:15" ht="42" customHeight="1" x14ac:dyDescent="0.2">
      <c r="B27" s="4" t="s">
        <v>89</v>
      </c>
      <c r="C27" s="112" t="s">
        <v>163</v>
      </c>
      <c r="D27" s="113"/>
      <c r="E27" s="36">
        <v>150</v>
      </c>
      <c r="F27" s="38" t="s">
        <v>17</v>
      </c>
      <c r="G27" s="18"/>
      <c r="H27" s="7"/>
      <c r="I27" s="7"/>
      <c r="J27" s="7">
        <f t="shared" si="1"/>
        <v>0</v>
      </c>
      <c r="K27" s="7">
        <f t="shared" si="0"/>
        <v>0</v>
      </c>
      <c r="L27" s="20"/>
      <c r="M27" s="20"/>
      <c r="N27" s="34" t="s">
        <v>141</v>
      </c>
      <c r="O27" s="20"/>
    </row>
    <row r="28" spans="2:15" ht="53.25" customHeight="1" x14ac:dyDescent="0.2">
      <c r="B28" s="4" t="s">
        <v>90</v>
      </c>
      <c r="C28" s="112" t="s">
        <v>164</v>
      </c>
      <c r="D28" s="113"/>
      <c r="E28" s="39">
        <v>6000</v>
      </c>
      <c r="F28" s="38" t="s">
        <v>17</v>
      </c>
      <c r="G28" s="18"/>
      <c r="H28" s="7"/>
      <c r="I28" s="7"/>
      <c r="J28" s="7">
        <f t="shared" si="1"/>
        <v>0</v>
      </c>
      <c r="K28" s="7">
        <f t="shared" si="0"/>
        <v>0</v>
      </c>
      <c r="L28" s="20"/>
      <c r="M28" s="20"/>
      <c r="N28" s="34" t="s">
        <v>141</v>
      </c>
      <c r="O28" s="20"/>
    </row>
    <row r="29" spans="2:15" ht="40.5" customHeight="1" x14ac:dyDescent="0.2">
      <c r="B29" s="4" t="s">
        <v>91</v>
      </c>
      <c r="C29" s="112" t="s">
        <v>165</v>
      </c>
      <c r="D29" s="113"/>
      <c r="E29" s="36">
        <v>150</v>
      </c>
      <c r="F29" s="38" t="s">
        <v>17</v>
      </c>
      <c r="G29" s="18"/>
      <c r="H29" s="7"/>
      <c r="I29" s="7"/>
      <c r="J29" s="7">
        <f t="shared" si="1"/>
        <v>0</v>
      </c>
      <c r="K29" s="7">
        <f t="shared" si="0"/>
        <v>0</v>
      </c>
      <c r="L29" s="20"/>
      <c r="M29" s="20"/>
      <c r="N29" s="34" t="s">
        <v>141</v>
      </c>
      <c r="O29" s="20"/>
    </row>
    <row r="30" spans="2:15" ht="42" customHeight="1" x14ac:dyDescent="0.2">
      <c r="B30" s="4" t="s">
        <v>92</v>
      </c>
      <c r="C30" s="110" t="s">
        <v>166</v>
      </c>
      <c r="D30" s="110"/>
      <c r="E30" s="36">
        <v>20</v>
      </c>
      <c r="F30" s="38" t="s">
        <v>17</v>
      </c>
      <c r="G30" s="18"/>
      <c r="H30" s="7"/>
      <c r="I30" s="7"/>
      <c r="J30" s="7">
        <f t="shared" si="1"/>
        <v>0</v>
      </c>
      <c r="K30" s="7">
        <f t="shared" si="0"/>
        <v>0</v>
      </c>
      <c r="L30" s="20"/>
      <c r="M30" s="20"/>
      <c r="N30" s="34" t="s">
        <v>141</v>
      </c>
      <c r="O30" s="20"/>
    </row>
    <row r="31" spans="2:15" ht="59.25" customHeight="1" x14ac:dyDescent="0.2">
      <c r="B31" s="4" t="s">
        <v>93</v>
      </c>
      <c r="C31" s="112" t="s">
        <v>167</v>
      </c>
      <c r="D31" s="113"/>
      <c r="E31" s="36">
        <v>20</v>
      </c>
      <c r="F31" s="38" t="s">
        <v>17</v>
      </c>
      <c r="G31" s="18"/>
      <c r="H31" s="7"/>
      <c r="I31" s="7"/>
      <c r="J31" s="7">
        <f t="shared" si="1"/>
        <v>0</v>
      </c>
      <c r="K31" s="7">
        <f t="shared" si="0"/>
        <v>0</v>
      </c>
      <c r="L31" s="20"/>
      <c r="M31" s="20"/>
      <c r="N31" s="34" t="s">
        <v>141</v>
      </c>
      <c r="O31" s="20"/>
    </row>
    <row r="32" spans="2:15" ht="53.25" customHeight="1" x14ac:dyDescent="0.2">
      <c r="B32" s="4" t="s">
        <v>94</v>
      </c>
      <c r="C32" s="110" t="s">
        <v>168</v>
      </c>
      <c r="D32" s="110"/>
      <c r="E32" s="39">
        <v>2000</v>
      </c>
      <c r="F32" s="36" t="s">
        <v>17</v>
      </c>
      <c r="G32" s="18"/>
      <c r="H32" s="7"/>
      <c r="I32" s="7"/>
      <c r="J32" s="7">
        <f t="shared" si="1"/>
        <v>0</v>
      </c>
      <c r="K32" s="7">
        <f t="shared" si="0"/>
        <v>0</v>
      </c>
      <c r="L32" s="20"/>
      <c r="M32" s="20"/>
      <c r="N32" s="33" t="s">
        <v>140</v>
      </c>
      <c r="O32" s="20"/>
    </row>
    <row r="33" spans="2:15" ht="29.25" customHeight="1" x14ac:dyDescent="0.2">
      <c r="B33" s="4" t="s">
        <v>95</v>
      </c>
      <c r="C33" s="110" t="s">
        <v>125</v>
      </c>
      <c r="D33" s="110"/>
      <c r="E33" s="36">
        <v>25</v>
      </c>
      <c r="F33" s="38" t="s">
        <v>120</v>
      </c>
      <c r="G33" s="18"/>
      <c r="H33" s="7"/>
      <c r="I33" s="7"/>
      <c r="J33" s="7">
        <f t="shared" si="1"/>
        <v>0</v>
      </c>
      <c r="K33" s="7">
        <f t="shared" si="0"/>
        <v>0</v>
      </c>
      <c r="L33" s="20"/>
      <c r="M33" s="20"/>
      <c r="N33" s="33" t="s">
        <v>140</v>
      </c>
      <c r="O33" s="20"/>
    </row>
    <row r="34" spans="2:15" ht="21" customHeight="1" x14ac:dyDescent="0.2">
      <c r="B34" s="4" t="s">
        <v>96</v>
      </c>
      <c r="C34" s="112" t="s">
        <v>126</v>
      </c>
      <c r="D34" s="113"/>
      <c r="E34" s="36">
        <v>20</v>
      </c>
      <c r="F34" s="38" t="s">
        <v>120</v>
      </c>
      <c r="G34" s="18"/>
      <c r="H34" s="7"/>
      <c r="I34" s="7"/>
      <c r="J34" s="7">
        <f t="shared" si="1"/>
        <v>0</v>
      </c>
      <c r="K34" s="7">
        <f t="shared" si="0"/>
        <v>0</v>
      </c>
      <c r="L34" s="20"/>
      <c r="M34" s="20"/>
      <c r="N34" s="34" t="s">
        <v>141</v>
      </c>
      <c r="O34" s="20"/>
    </row>
    <row r="35" spans="2:15" ht="58.5" customHeight="1" x14ac:dyDescent="0.2">
      <c r="B35" s="4" t="s">
        <v>97</v>
      </c>
      <c r="C35" s="110" t="s">
        <v>144</v>
      </c>
      <c r="D35" s="110"/>
      <c r="E35" s="36">
        <v>20</v>
      </c>
      <c r="F35" s="38" t="s">
        <v>120</v>
      </c>
      <c r="G35" s="18"/>
      <c r="H35" s="7"/>
      <c r="I35" s="7"/>
      <c r="J35" s="7">
        <f t="shared" si="1"/>
        <v>0</v>
      </c>
      <c r="K35" s="7">
        <f t="shared" si="0"/>
        <v>0</v>
      </c>
      <c r="L35" s="20"/>
      <c r="M35" s="20"/>
      <c r="N35" s="34" t="s">
        <v>141</v>
      </c>
      <c r="O35" s="20"/>
    </row>
    <row r="36" spans="2:15" ht="30" customHeight="1" x14ac:dyDescent="0.2">
      <c r="B36" s="4" t="s">
        <v>98</v>
      </c>
      <c r="C36" s="111" t="s">
        <v>127</v>
      </c>
      <c r="D36" s="110"/>
      <c r="E36" s="36">
        <v>250</v>
      </c>
      <c r="F36" s="38" t="s">
        <v>120</v>
      </c>
      <c r="G36" s="18"/>
      <c r="H36" s="7"/>
      <c r="I36" s="7"/>
      <c r="J36" s="7">
        <f t="shared" si="1"/>
        <v>0</v>
      </c>
      <c r="K36" s="7">
        <f t="shared" si="0"/>
        <v>0</v>
      </c>
      <c r="L36" s="20"/>
      <c r="M36" s="20"/>
      <c r="N36" s="34" t="s">
        <v>141</v>
      </c>
      <c r="O36" s="20"/>
    </row>
    <row r="37" spans="2:15" ht="30.75" customHeight="1" x14ac:dyDescent="0.2">
      <c r="B37" s="4" t="s">
        <v>99</v>
      </c>
      <c r="C37" s="111" t="s">
        <v>145</v>
      </c>
      <c r="D37" s="110"/>
      <c r="E37" s="36">
        <v>20</v>
      </c>
      <c r="F37" s="38" t="s">
        <v>120</v>
      </c>
      <c r="G37" s="18"/>
      <c r="H37" s="7"/>
      <c r="I37" s="7"/>
      <c r="J37" s="7">
        <f t="shared" si="1"/>
        <v>0</v>
      </c>
      <c r="K37" s="7">
        <f t="shared" si="0"/>
        <v>0</v>
      </c>
      <c r="L37" s="20"/>
      <c r="M37" s="20"/>
      <c r="N37" s="34" t="s">
        <v>141</v>
      </c>
      <c r="O37" s="20"/>
    </row>
    <row r="38" spans="2:15" ht="21" customHeight="1" x14ac:dyDescent="0.2">
      <c r="B38" s="4" t="s">
        <v>100</v>
      </c>
      <c r="C38" s="112" t="s">
        <v>128</v>
      </c>
      <c r="D38" s="113"/>
      <c r="E38" s="36">
        <v>20</v>
      </c>
      <c r="F38" s="38" t="s">
        <v>17</v>
      </c>
      <c r="G38" s="18"/>
      <c r="H38" s="7"/>
      <c r="I38" s="7"/>
      <c r="J38" s="7">
        <f t="shared" si="1"/>
        <v>0</v>
      </c>
      <c r="K38" s="7">
        <f t="shared" si="0"/>
        <v>0</v>
      </c>
      <c r="L38" s="20"/>
      <c r="M38" s="20"/>
      <c r="N38" s="34" t="s">
        <v>141</v>
      </c>
      <c r="O38" s="20"/>
    </row>
    <row r="39" spans="2:15" ht="21" customHeight="1" x14ac:dyDescent="0.2">
      <c r="B39" s="4" t="s">
        <v>101</v>
      </c>
      <c r="C39" s="112" t="s">
        <v>129</v>
      </c>
      <c r="D39" s="113"/>
      <c r="E39" s="36">
        <v>20</v>
      </c>
      <c r="F39" s="38" t="s">
        <v>17</v>
      </c>
      <c r="G39" s="18"/>
      <c r="H39" s="7"/>
      <c r="I39" s="7"/>
      <c r="J39" s="7">
        <f t="shared" si="1"/>
        <v>0</v>
      </c>
      <c r="K39" s="7">
        <f t="shared" si="0"/>
        <v>0</v>
      </c>
      <c r="L39" s="20"/>
      <c r="M39" s="20"/>
      <c r="N39" s="34" t="s">
        <v>141</v>
      </c>
      <c r="O39" s="20"/>
    </row>
    <row r="40" spans="2:15" ht="21" customHeight="1" x14ac:dyDescent="0.2">
      <c r="B40" s="4" t="s">
        <v>102</v>
      </c>
      <c r="C40" s="112" t="s">
        <v>130</v>
      </c>
      <c r="D40" s="113"/>
      <c r="E40" s="36">
        <v>20</v>
      </c>
      <c r="F40" s="38" t="s">
        <v>17</v>
      </c>
      <c r="G40" s="18"/>
      <c r="H40" s="7"/>
      <c r="I40" s="7"/>
      <c r="J40" s="7">
        <f t="shared" si="1"/>
        <v>0</v>
      </c>
      <c r="K40" s="7">
        <f t="shared" si="0"/>
        <v>0</v>
      </c>
      <c r="L40" s="20"/>
      <c r="M40" s="20"/>
      <c r="N40" s="34" t="s">
        <v>141</v>
      </c>
      <c r="O40" s="20"/>
    </row>
    <row r="41" spans="2:15" ht="21" customHeight="1" x14ac:dyDescent="0.2">
      <c r="B41" s="4" t="s">
        <v>103</v>
      </c>
      <c r="C41" s="115" t="s">
        <v>131</v>
      </c>
      <c r="D41" s="113"/>
      <c r="E41" s="37">
        <v>40</v>
      </c>
      <c r="F41" s="38" t="s">
        <v>17</v>
      </c>
      <c r="G41" s="18"/>
      <c r="H41" s="7"/>
      <c r="I41" s="7"/>
      <c r="J41" s="7">
        <f t="shared" si="1"/>
        <v>0</v>
      </c>
      <c r="K41" s="7">
        <f t="shared" si="0"/>
        <v>0</v>
      </c>
      <c r="L41" s="20"/>
      <c r="M41" s="20"/>
      <c r="N41" s="34" t="s">
        <v>141</v>
      </c>
      <c r="O41" s="20"/>
    </row>
    <row r="42" spans="2:15" ht="21" customHeight="1" x14ac:dyDescent="0.2">
      <c r="B42" s="4" t="s">
        <v>104</v>
      </c>
      <c r="C42" s="112" t="s">
        <v>132</v>
      </c>
      <c r="D42" s="113"/>
      <c r="E42" s="37">
        <v>1</v>
      </c>
      <c r="F42" s="38" t="s">
        <v>17</v>
      </c>
      <c r="G42" s="18"/>
      <c r="H42" s="7"/>
      <c r="I42" s="7"/>
      <c r="J42" s="7">
        <f t="shared" si="1"/>
        <v>0</v>
      </c>
      <c r="K42" s="7">
        <f t="shared" si="0"/>
        <v>0</v>
      </c>
      <c r="L42" s="20"/>
      <c r="M42" s="20"/>
      <c r="N42" s="34" t="s">
        <v>141</v>
      </c>
      <c r="O42" s="20"/>
    </row>
    <row r="43" spans="2:15" ht="21" customHeight="1" x14ac:dyDescent="0.2">
      <c r="B43" s="4" t="s">
        <v>105</v>
      </c>
      <c r="C43" s="112" t="s">
        <v>133</v>
      </c>
      <c r="D43" s="113"/>
      <c r="E43" s="37">
        <v>1</v>
      </c>
      <c r="F43" s="38" t="s">
        <v>17</v>
      </c>
      <c r="G43" s="18"/>
      <c r="H43" s="7"/>
      <c r="I43" s="7"/>
      <c r="J43" s="7">
        <f t="shared" si="1"/>
        <v>0</v>
      </c>
      <c r="K43" s="7">
        <f t="shared" si="0"/>
        <v>0</v>
      </c>
      <c r="L43" s="20"/>
      <c r="M43" s="20"/>
      <c r="N43" s="34" t="s">
        <v>141</v>
      </c>
      <c r="O43" s="20"/>
    </row>
    <row r="44" spans="2:15" ht="43.5" customHeight="1" x14ac:dyDescent="0.2">
      <c r="B44" s="4" t="s">
        <v>106</v>
      </c>
      <c r="C44" s="112" t="s">
        <v>146</v>
      </c>
      <c r="D44" s="113"/>
      <c r="E44" s="37">
        <v>25</v>
      </c>
      <c r="F44" s="38" t="s">
        <v>17</v>
      </c>
      <c r="G44" s="18"/>
      <c r="H44" s="7"/>
      <c r="I44" s="7"/>
      <c r="J44" s="7">
        <f t="shared" si="1"/>
        <v>0</v>
      </c>
      <c r="K44" s="7">
        <f t="shared" si="0"/>
        <v>0</v>
      </c>
      <c r="L44" s="20"/>
      <c r="M44" s="20"/>
      <c r="N44" s="34" t="s">
        <v>141</v>
      </c>
      <c r="O44" s="20"/>
    </row>
    <row r="45" spans="2:15" ht="20.25" customHeight="1" x14ac:dyDescent="0.2">
      <c r="B45" s="4" t="s">
        <v>107</v>
      </c>
      <c r="C45" s="110" t="s">
        <v>134</v>
      </c>
      <c r="D45" s="110"/>
      <c r="E45" s="36">
        <v>20</v>
      </c>
      <c r="F45" s="38" t="s">
        <v>120</v>
      </c>
      <c r="G45" s="7"/>
      <c r="H45" s="7"/>
      <c r="I45" s="7"/>
      <c r="J45" s="7">
        <f t="shared" si="1"/>
        <v>0</v>
      </c>
      <c r="K45" s="7">
        <f t="shared" si="0"/>
        <v>0</v>
      </c>
      <c r="L45" s="20"/>
      <c r="M45" s="20"/>
      <c r="N45" s="34" t="s">
        <v>141</v>
      </c>
      <c r="O45" s="20"/>
    </row>
    <row r="46" spans="2:15" ht="24.75" customHeight="1" thickBot="1" x14ac:dyDescent="0.25">
      <c r="B46" s="4" t="s">
        <v>108</v>
      </c>
      <c r="C46" s="110" t="s">
        <v>169</v>
      </c>
      <c r="D46" s="110"/>
      <c r="E46" s="36">
        <v>200</v>
      </c>
      <c r="F46" s="38" t="s">
        <v>17</v>
      </c>
      <c r="G46" s="7"/>
      <c r="H46" s="7"/>
      <c r="I46" s="7"/>
      <c r="J46" s="53">
        <f t="shared" si="1"/>
        <v>0</v>
      </c>
      <c r="K46" s="53">
        <f t="shared" si="0"/>
        <v>0</v>
      </c>
      <c r="L46" s="20"/>
      <c r="M46" s="20"/>
      <c r="N46" s="34" t="s">
        <v>141</v>
      </c>
      <c r="O46" s="20"/>
    </row>
    <row r="47" spans="2:15" ht="18.75" customHeight="1" thickBot="1" x14ac:dyDescent="0.25">
      <c r="B47" s="100" t="s">
        <v>218</v>
      </c>
      <c r="C47" s="101"/>
      <c r="D47" s="101"/>
      <c r="E47" s="101"/>
      <c r="F47" s="101"/>
      <c r="G47" s="101"/>
      <c r="H47" s="101"/>
      <c r="I47" s="102"/>
      <c r="J47" s="47">
        <f>SUM(J19:J46)</f>
        <v>0</v>
      </c>
      <c r="K47" s="48">
        <f>SUM(K19:K46)</f>
        <v>0</v>
      </c>
      <c r="L47" s="94" t="s">
        <v>149</v>
      </c>
      <c r="M47" s="95"/>
      <c r="N47" s="95"/>
      <c r="O47" s="96"/>
    </row>
    <row r="48" spans="2:15" ht="21.75" customHeight="1" thickBot="1" x14ac:dyDescent="0.25">
      <c r="B48" s="103"/>
      <c r="C48" s="104"/>
      <c r="D48" s="104"/>
      <c r="E48" s="104"/>
      <c r="F48" s="104"/>
      <c r="G48" s="104"/>
      <c r="H48" s="104"/>
      <c r="I48" s="105"/>
      <c r="J48" s="49"/>
      <c r="K48" s="50"/>
      <c r="L48" s="94" t="s">
        <v>202</v>
      </c>
      <c r="M48" s="95"/>
      <c r="N48" s="95"/>
      <c r="O48" s="96"/>
    </row>
    <row r="49" spans="2:15" ht="36" customHeight="1" thickBot="1" x14ac:dyDescent="0.25">
      <c r="B49" s="106"/>
      <c r="C49" s="107"/>
      <c r="D49" s="107"/>
      <c r="E49" s="107"/>
      <c r="F49" s="107"/>
      <c r="G49" s="107"/>
      <c r="H49" s="107"/>
      <c r="I49" s="108"/>
      <c r="J49" s="51"/>
      <c r="K49" s="52"/>
      <c r="L49" s="97" t="s">
        <v>217</v>
      </c>
      <c r="M49" s="98"/>
      <c r="N49" s="98"/>
      <c r="O49" s="99"/>
    </row>
  </sheetData>
  <mergeCells count="48">
    <mergeCell ref="B47:I49"/>
    <mergeCell ref="L47:O47"/>
    <mergeCell ref="L48:O48"/>
    <mergeCell ref="L49:O49"/>
    <mergeCell ref="C6:D6"/>
    <mergeCell ref="C7:D7"/>
    <mergeCell ref="C8:D8"/>
    <mergeCell ref="C9:D9"/>
    <mergeCell ref="C10:D10"/>
    <mergeCell ref="C22:D22"/>
    <mergeCell ref="C11:D11"/>
    <mergeCell ref="C12:D12"/>
    <mergeCell ref="C13:D13"/>
    <mergeCell ref="C14:D14"/>
    <mergeCell ref="C15:D15"/>
    <mergeCell ref="C16:D16"/>
    <mergeCell ref="C28:D28"/>
    <mergeCell ref="C17:D17"/>
    <mergeCell ref="C18:D18"/>
    <mergeCell ref="C19:D19"/>
    <mergeCell ref="C20:D20"/>
    <mergeCell ref="C21:D21"/>
    <mergeCell ref="C23:D23"/>
    <mergeCell ref="C24:D24"/>
    <mergeCell ref="C25:D25"/>
    <mergeCell ref="C26:D26"/>
    <mergeCell ref="C27:D27"/>
    <mergeCell ref="C30:D30"/>
    <mergeCell ref="C31:D31"/>
    <mergeCell ref="C32:D32"/>
    <mergeCell ref="C33:D33"/>
    <mergeCell ref="C34:D34"/>
    <mergeCell ref="B4:O4"/>
    <mergeCell ref="B5:O5"/>
    <mergeCell ref="C45:D45"/>
    <mergeCell ref="C46:D46"/>
    <mergeCell ref="C35:D35"/>
    <mergeCell ref="C36:D36"/>
    <mergeCell ref="C37:D37"/>
    <mergeCell ref="C38:D38"/>
    <mergeCell ref="C39:D39"/>
    <mergeCell ref="C40:D40"/>
    <mergeCell ref="G7:O7"/>
    <mergeCell ref="C41:D41"/>
    <mergeCell ref="C42:D42"/>
    <mergeCell ref="C43:D43"/>
    <mergeCell ref="C44:D44"/>
    <mergeCell ref="C29:D2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16" workbookViewId="0">
      <selection activeCell="J51" sqref="J51"/>
    </sheetView>
  </sheetViews>
  <sheetFormatPr defaultRowHeight="12.75" outlineLevelCol="1" x14ac:dyDescent="0.2"/>
  <cols>
    <col min="1" max="1" width="5.28515625" customWidth="1"/>
    <col min="2" max="2" width="5.140625" customWidth="1"/>
    <col min="3" max="3" width="72.140625" customWidth="1"/>
    <col min="4" max="4" width="8.7109375" customWidth="1"/>
    <col min="5" max="5" width="9.28515625" customWidth="1"/>
    <col min="6" max="6" width="11.42578125" customWidth="1"/>
    <col min="7" max="7" width="6.140625" customWidth="1"/>
    <col min="8" max="9" width="13.85546875" customWidth="1" outlineLevel="1"/>
    <col min="10" max="10" width="15.28515625" customWidth="1" outlineLevel="1"/>
    <col min="11" max="11" width="16.42578125" customWidth="1"/>
    <col min="12" max="12" width="21.42578125" customWidth="1"/>
    <col min="13" max="13" width="11.140625" customWidth="1"/>
    <col min="14" max="14" width="12.7109375" customWidth="1"/>
  </cols>
  <sheetData>
    <row r="1" spans="1:14" ht="15.75" x14ac:dyDescent="0.25">
      <c r="A1" s="13"/>
      <c r="B1" s="13"/>
    </row>
    <row r="2" spans="1:14" ht="18" customHeight="1" x14ac:dyDescent="0.25">
      <c r="A2" s="14"/>
      <c r="B2" s="14"/>
      <c r="C2" s="15"/>
      <c r="D2" s="16"/>
      <c r="E2" s="16"/>
      <c r="F2" s="16"/>
      <c r="G2" s="16"/>
      <c r="H2" s="16"/>
      <c r="I2" s="16"/>
    </row>
    <row r="3" spans="1:14" ht="39.75" customHeight="1" thickBot="1" x14ac:dyDescent="0.3">
      <c r="A3" s="14"/>
      <c r="B3" s="14"/>
      <c r="C3" s="15"/>
      <c r="D3" s="16"/>
      <c r="E3" s="16"/>
      <c r="F3" s="16"/>
      <c r="G3" s="16"/>
      <c r="H3" s="16"/>
      <c r="I3" s="16"/>
    </row>
    <row r="4" spans="1:14" ht="21" customHeight="1" thickBot="1" x14ac:dyDescent="0.25">
      <c r="A4" s="84" t="s">
        <v>190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</row>
    <row r="5" spans="1:14" ht="22.5" customHeight="1" thickBot="1" x14ac:dyDescent="0.25">
      <c r="A5" s="87" t="s">
        <v>173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</row>
    <row r="6" spans="1:14" ht="66" customHeight="1" x14ac:dyDescent="0.2">
      <c r="A6" s="43" t="s">
        <v>20</v>
      </c>
      <c r="B6" s="118" t="s">
        <v>0</v>
      </c>
      <c r="C6" s="118"/>
      <c r="D6" s="68" t="s">
        <v>115</v>
      </c>
      <c r="E6" s="42" t="s">
        <v>2</v>
      </c>
      <c r="F6" s="42" t="s">
        <v>116</v>
      </c>
      <c r="G6" s="42" t="s">
        <v>19</v>
      </c>
      <c r="H6" s="42" t="s">
        <v>117</v>
      </c>
      <c r="I6" s="42" t="s">
        <v>4</v>
      </c>
      <c r="J6" s="42" t="s">
        <v>6</v>
      </c>
      <c r="K6" s="2" t="s">
        <v>109</v>
      </c>
      <c r="L6" s="2" t="s">
        <v>142</v>
      </c>
      <c r="M6" s="45" t="s">
        <v>110</v>
      </c>
      <c r="N6" s="2" t="s">
        <v>112</v>
      </c>
    </row>
    <row r="7" spans="1:14" ht="36" customHeight="1" x14ac:dyDescent="0.2">
      <c r="A7" s="58">
        <v>3</v>
      </c>
      <c r="B7" s="119" t="s">
        <v>189</v>
      </c>
      <c r="C7" s="120"/>
      <c r="D7" s="25"/>
      <c r="E7" s="25"/>
      <c r="F7" s="59"/>
      <c r="G7" s="59"/>
      <c r="H7" s="59"/>
      <c r="I7" s="59"/>
      <c r="J7" s="60"/>
      <c r="K7" s="61"/>
      <c r="L7" s="61"/>
      <c r="M7" s="61"/>
      <c r="N7" s="61"/>
    </row>
    <row r="8" spans="1:14" ht="149.25" customHeight="1" x14ac:dyDescent="0.2">
      <c r="A8" s="19" t="s">
        <v>135</v>
      </c>
      <c r="B8" s="126" t="s">
        <v>174</v>
      </c>
      <c r="C8" s="113"/>
      <c r="D8" s="37">
        <v>280</v>
      </c>
      <c r="E8" s="36" t="s">
        <v>17</v>
      </c>
      <c r="F8" s="7"/>
      <c r="G8" s="7"/>
      <c r="H8" s="7"/>
      <c r="I8" s="7">
        <f>F8*D8</f>
        <v>0</v>
      </c>
      <c r="J8" s="7">
        <f t="shared" ref="J8:J17" si="0">H8*D8</f>
        <v>0</v>
      </c>
      <c r="K8" s="20"/>
      <c r="L8" s="20"/>
      <c r="M8" s="33" t="s">
        <v>140</v>
      </c>
      <c r="N8" s="20"/>
    </row>
    <row r="9" spans="1:14" ht="141" customHeight="1" x14ac:dyDescent="0.2">
      <c r="A9" s="19" t="s">
        <v>191</v>
      </c>
      <c r="B9" s="126" t="s">
        <v>175</v>
      </c>
      <c r="C9" s="113"/>
      <c r="D9" s="37">
        <v>200</v>
      </c>
      <c r="E9" s="36" t="s">
        <v>17</v>
      </c>
      <c r="F9" s="7"/>
      <c r="G9" s="7"/>
      <c r="H9" s="7"/>
      <c r="I9" s="7">
        <f t="shared" ref="I9:I17" si="1">F9*D9</f>
        <v>0</v>
      </c>
      <c r="J9" s="7">
        <f t="shared" si="0"/>
        <v>0</v>
      </c>
      <c r="K9" s="20"/>
      <c r="L9" s="20"/>
      <c r="M9" s="33" t="s">
        <v>140</v>
      </c>
      <c r="N9" s="20"/>
    </row>
    <row r="10" spans="1:14" ht="144.75" customHeight="1" x14ac:dyDescent="0.2">
      <c r="A10" s="19" t="s">
        <v>192</v>
      </c>
      <c r="B10" s="126" t="s">
        <v>176</v>
      </c>
      <c r="C10" s="113"/>
      <c r="D10" s="41">
        <v>200</v>
      </c>
      <c r="E10" s="36" t="s">
        <v>17</v>
      </c>
      <c r="F10" s="7"/>
      <c r="G10" s="7"/>
      <c r="H10" s="7"/>
      <c r="I10" s="7">
        <f t="shared" si="1"/>
        <v>0</v>
      </c>
      <c r="J10" s="7">
        <f t="shared" si="0"/>
        <v>0</v>
      </c>
      <c r="K10" s="20"/>
      <c r="L10" s="20"/>
      <c r="M10" s="33" t="s">
        <v>140</v>
      </c>
      <c r="N10" s="20"/>
    </row>
    <row r="11" spans="1:14" ht="109.5" customHeight="1" x14ac:dyDescent="0.2">
      <c r="A11" s="19" t="s">
        <v>193</v>
      </c>
      <c r="B11" s="126" t="s">
        <v>177</v>
      </c>
      <c r="C11" s="127"/>
      <c r="D11" s="37">
        <v>120</v>
      </c>
      <c r="E11" s="36" t="s">
        <v>17</v>
      </c>
      <c r="F11" s="7"/>
      <c r="G11" s="7"/>
      <c r="H11" s="7"/>
      <c r="I11" s="7">
        <f t="shared" si="1"/>
        <v>0</v>
      </c>
      <c r="J11" s="7">
        <f t="shared" si="0"/>
        <v>0</v>
      </c>
      <c r="K11" s="20"/>
      <c r="L11" s="20"/>
      <c r="M11" s="34" t="s">
        <v>141</v>
      </c>
      <c r="N11" s="20"/>
    </row>
    <row r="12" spans="1:14" ht="57" customHeight="1" x14ac:dyDescent="0.2">
      <c r="A12" s="19" t="s">
        <v>194</v>
      </c>
      <c r="B12" s="110" t="s">
        <v>178</v>
      </c>
      <c r="C12" s="110"/>
      <c r="D12" s="39">
        <v>1400</v>
      </c>
      <c r="E12" s="36" t="s">
        <v>17</v>
      </c>
      <c r="F12" s="7"/>
      <c r="G12" s="7"/>
      <c r="H12" s="7"/>
      <c r="I12" s="7">
        <f t="shared" si="1"/>
        <v>0</v>
      </c>
      <c r="J12" s="7">
        <f t="shared" si="0"/>
        <v>0</v>
      </c>
      <c r="K12" s="20"/>
      <c r="L12" s="20"/>
      <c r="M12" s="34" t="s">
        <v>141</v>
      </c>
      <c r="N12" s="20"/>
    </row>
    <row r="13" spans="1:14" ht="60.75" customHeight="1" x14ac:dyDescent="0.2">
      <c r="A13" s="19" t="s">
        <v>195</v>
      </c>
      <c r="B13" s="110" t="s">
        <v>179</v>
      </c>
      <c r="C13" s="110"/>
      <c r="D13" s="39">
        <v>1200</v>
      </c>
      <c r="E13" s="36" t="s">
        <v>17</v>
      </c>
      <c r="F13" s="7"/>
      <c r="G13" s="7"/>
      <c r="H13" s="7"/>
      <c r="I13" s="7">
        <f t="shared" si="1"/>
        <v>0</v>
      </c>
      <c r="J13" s="7">
        <f t="shared" si="0"/>
        <v>0</v>
      </c>
      <c r="K13" s="20"/>
      <c r="L13" s="20"/>
      <c r="M13" s="33" t="s">
        <v>140</v>
      </c>
      <c r="N13" s="20"/>
    </row>
    <row r="14" spans="1:14" ht="45.75" customHeight="1" x14ac:dyDescent="0.2">
      <c r="A14" s="19" t="s">
        <v>196</v>
      </c>
      <c r="B14" s="112" t="s">
        <v>180</v>
      </c>
      <c r="C14" s="113"/>
      <c r="D14" s="36">
        <v>20</v>
      </c>
      <c r="E14" s="36" t="s">
        <v>17</v>
      </c>
      <c r="F14" s="7"/>
      <c r="G14" s="7"/>
      <c r="H14" s="7"/>
      <c r="I14" s="7">
        <f t="shared" si="1"/>
        <v>0</v>
      </c>
      <c r="J14" s="7">
        <f t="shared" si="0"/>
        <v>0</v>
      </c>
      <c r="K14" s="20"/>
      <c r="L14" s="20"/>
      <c r="M14" s="33" t="s">
        <v>140</v>
      </c>
      <c r="N14" s="20"/>
    </row>
    <row r="15" spans="1:14" ht="36.75" customHeight="1" x14ac:dyDescent="0.2">
      <c r="A15" s="19" t="s">
        <v>197</v>
      </c>
      <c r="B15" s="110" t="s">
        <v>181</v>
      </c>
      <c r="C15" s="110"/>
      <c r="D15" s="36">
        <v>200</v>
      </c>
      <c r="E15" s="36" t="s">
        <v>17</v>
      </c>
      <c r="F15" s="7"/>
      <c r="G15" s="7"/>
      <c r="H15" s="7"/>
      <c r="I15" s="7">
        <f t="shared" si="1"/>
        <v>0</v>
      </c>
      <c r="J15" s="7">
        <f t="shared" si="0"/>
        <v>0</v>
      </c>
      <c r="K15" s="20"/>
      <c r="L15" s="20"/>
      <c r="M15" s="34" t="s">
        <v>141</v>
      </c>
      <c r="N15" s="20"/>
    </row>
    <row r="16" spans="1:14" ht="51.75" customHeight="1" x14ac:dyDescent="0.2">
      <c r="A16" s="19" t="s">
        <v>198</v>
      </c>
      <c r="B16" s="126" t="s">
        <v>182</v>
      </c>
      <c r="C16" s="127"/>
      <c r="D16" s="36">
        <v>22</v>
      </c>
      <c r="E16" s="38" t="s">
        <v>17</v>
      </c>
      <c r="F16" s="7"/>
      <c r="G16" s="7"/>
      <c r="H16" s="7"/>
      <c r="I16" s="7">
        <f t="shared" si="1"/>
        <v>0</v>
      </c>
      <c r="J16" s="7">
        <f t="shared" si="0"/>
        <v>0</v>
      </c>
      <c r="K16" s="20"/>
      <c r="L16" s="20"/>
      <c r="M16" s="34" t="s">
        <v>141</v>
      </c>
      <c r="N16" s="20"/>
    </row>
    <row r="17" spans="1:14" ht="61.5" customHeight="1" thickBot="1" x14ac:dyDescent="0.25">
      <c r="A17" s="19" t="s">
        <v>199</v>
      </c>
      <c r="B17" s="126" t="s">
        <v>183</v>
      </c>
      <c r="C17" s="127"/>
      <c r="D17" s="36">
        <v>25</v>
      </c>
      <c r="E17" s="38" t="s">
        <v>17</v>
      </c>
      <c r="F17" s="7"/>
      <c r="G17" s="7"/>
      <c r="H17" s="7"/>
      <c r="I17" s="53">
        <f t="shared" si="1"/>
        <v>0</v>
      </c>
      <c r="J17" s="53">
        <f t="shared" si="0"/>
        <v>0</v>
      </c>
      <c r="K17" s="20"/>
      <c r="L17" s="20"/>
      <c r="M17" s="34" t="s">
        <v>141</v>
      </c>
      <c r="N17" s="20"/>
    </row>
    <row r="18" spans="1:14" ht="21" customHeight="1" thickBot="1" x14ac:dyDescent="0.25">
      <c r="A18" s="100" t="s">
        <v>219</v>
      </c>
      <c r="B18" s="101"/>
      <c r="C18" s="101"/>
      <c r="D18" s="101"/>
      <c r="E18" s="101"/>
      <c r="F18" s="101"/>
      <c r="G18" s="101"/>
      <c r="H18" s="102"/>
      <c r="I18" s="47">
        <f>SUM(I8:I17)</f>
        <v>0</v>
      </c>
      <c r="J18" s="48">
        <f>SUM(J8:J17)</f>
        <v>0</v>
      </c>
      <c r="K18" s="94" t="s">
        <v>149</v>
      </c>
      <c r="L18" s="95"/>
      <c r="M18" s="95"/>
      <c r="N18" s="96"/>
    </row>
    <row r="19" spans="1:14" ht="24.75" customHeight="1" thickBot="1" x14ac:dyDescent="0.25">
      <c r="A19" s="103"/>
      <c r="B19" s="104"/>
      <c r="C19" s="104"/>
      <c r="D19" s="104"/>
      <c r="E19" s="104"/>
      <c r="F19" s="104"/>
      <c r="G19" s="104"/>
      <c r="H19" s="105"/>
      <c r="I19" s="49"/>
      <c r="J19" s="50"/>
      <c r="K19" s="94" t="s">
        <v>202</v>
      </c>
      <c r="L19" s="95"/>
      <c r="M19" s="95"/>
      <c r="N19" s="96"/>
    </row>
    <row r="20" spans="1:14" ht="33.75" customHeight="1" thickBot="1" x14ac:dyDescent="0.25">
      <c r="A20" s="106"/>
      <c r="B20" s="107"/>
      <c r="C20" s="107"/>
      <c r="D20" s="107"/>
      <c r="E20" s="107"/>
      <c r="F20" s="107"/>
      <c r="G20" s="107"/>
      <c r="H20" s="108"/>
      <c r="I20" s="51"/>
      <c r="J20" s="52"/>
      <c r="K20" s="97" t="s">
        <v>217</v>
      </c>
      <c r="L20" s="98"/>
      <c r="M20" s="98"/>
      <c r="N20" s="99"/>
    </row>
    <row r="24" spans="1:14" s="69" customFormat="1" x14ac:dyDescent="0.2">
      <c r="C24" s="69" t="s">
        <v>184</v>
      </c>
    </row>
    <row r="26" spans="1:14" x14ac:dyDescent="0.2">
      <c r="A26" s="125" t="s">
        <v>216</v>
      </c>
      <c r="B26" s="125"/>
      <c r="C26" s="125"/>
      <c r="D26" s="70"/>
      <c r="E26" s="70"/>
      <c r="F26" s="70"/>
      <c r="G26" s="70"/>
      <c r="H26" s="70"/>
      <c r="I26" s="70"/>
      <c r="J26" s="70"/>
      <c r="K26" s="70"/>
    </row>
    <row r="27" spans="1:14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4" ht="15.75" x14ac:dyDescent="0.2">
      <c r="A28" s="70"/>
      <c r="B28" s="70"/>
      <c r="C28" s="71" t="s">
        <v>204</v>
      </c>
      <c r="D28" s="70"/>
      <c r="E28" s="70"/>
      <c r="F28" s="70"/>
      <c r="G28" s="70"/>
      <c r="H28" s="70"/>
      <c r="I28" s="70"/>
      <c r="J28" s="70"/>
      <c r="K28" s="70"/>
    </row>
    <row r="29" spans="1:14" ht="18.75" x14ac:dyDescent="0.2">
      <c r="A29" s="70"/>
      <c r="B29" s="70"/>
      <c r="C29" s="72"/>
      <c r="D29" s="70"/>
      <c r="E29" s="70"/>
      <c r="F29" s="70"/>
      <c r="G29" s="70"/>
      <c r="H29" s="70"/>
      <c r="I29" s="70"/>
      <c r="J29" s="70"/>
      <c r="K29" s="70"/>
    </row>
    <row r="30" spans="1:14" ht="15.75" x14ac:dyDescent="0.2">
      <c r="A30" s="70"/>
      <c r="B30" s="70"/>
      <c r="C30" s="73" t="s">
        <v>205</v>
      </c>
      <c r="D30" s="70"/>
      <c r="E30" s="70"/>
      <c r="F30" s="70"/>
      <c r="G30" s="70"/>
      <c r="H30" s="70"/>
      <c r="I30" s="70"/>
      <c r="J30" s="70"/>
      <c r="K30" s="70"/>
    </row>
    <row r="31" spans="1:14" ht="15.75" x14ac:dyDescent="0.2">
      <c r="A31" s="70"/>
      <c r="B31" s="70"/>
      <c r="C31" s="74"/>
      <c r="D31" s="70"/>
      <c r="E31" s="70"/>
      <c r="F31" s="70"/>
      <c r="G31" s="70"/>
      <c r="H31" s="70"/>
      <c r="I31" s="70"/>
      <c r="J31" s="70"/>
      <c r="K31" s="70"/>
    </row>
    <row r="32" spans="1:14" ht="15.75" x14ac:dyDescent="0.2">
      <c r="A32" s="70"/>
      <c r="B32" s="70"/>
      <c r="C32" s="74" t="s">
        <v>206</v>
      </c>
      <c r="D32" s="70"/>
      <c r="E32" s="70"/>
      <c r="F32" s="70"/>
      <c r="G32" s="70"/>
      <c r="H32" s="70"/>
      <c r="I32" s="70"/>
      <c r="J32" s="70"/>
      <c r="K32" s="70"/>
    </row>
    <row r="33" spans="1:11" ht="15.75" x14ac:dyDescent="0.2">
      <c r="A33" s="70"/>
      <c r="B33" s="70"/>
      <c r="C33" s="74"/>
      <c r="D33" s="70"/>
      <c r="E33" s="70"/>
      <c r="F33" s="70"/>
      <c r="G33" s="70"/>
      <c r="H33" s="70"/>
      <c r="I33" s="70"/>
      <c r="J33" s="70"/>
      <c r="K33" s="70"/>
    </row>
    <row r="34" spans="1:11" ht="15.75" x14ac:dyDescent="0.2">
      <c r="A34" s="70"/>
      <c r="B34" s="70"/>
      <c r="C34" s="74" t="s">
        <v>207</v>
      </c>
      <c r="D34" s="70"/>
      <c r="E34" s="70"/>
      <c r="F34" s="70"/>
      <c r="G34" s="70"/>
      <c r="H34" s="70"/>
      <c r="I34" s="70"/>
      <c r="J34" s="70"/>
      <c r="K34" s="70"/>
    </row>
    <row r="35" spans="1:11" ht="15.75" x14ac:dyDescent="0.2">
      <c r="A35" s="70"/>
      <c r="B35" s="70"/>
      <c r="C35" s="74"/>
      <c r="D35" s="70"/>
      <c r="E35" s="70"/>
      <c r="F35" s="70"/>
      <c r="G35" s="70"/>
      <c r="H35" s="70"/>
      <c r="I35" s="70"/>
      <c r="J35" s="70"/>
      <c r="K35" s="70"/>
    </row>
    <row r="36" spans="1:11" ht="15.75" x14ac:dyDescent="0.2">
      <c r="A36" s="70"/>
      <c r="B36" s="70"/>
      <c r="C36" s="74" t="s">
        <v>208</v>
      </c>
      <c r="D36" s="70"/>
      <c r="E36" s="70"/>
      <c r="F36" s="70"/>
      <c r="G36" s="70"/>
      <c r="H36" s="70"/>
      <c r="I36" s="70"/>
      <c r="J36" s="70"/>
      <c r="K36" s="70"/>
    </row>
    <row r="37" spans="1:11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1:11" ht="15.75" x14ac:dyDescent="0.2">
      <c r="A38" s="70"/>
      <c r="B38" s="70"/>
      <c r="C38" s="75"/>
      <c r="D38" s="70"/>
      <c r="E38" s="70"/>
      <c r="F38" s="70"/>
      <c r="G38" s="70"/>
      <c r="H38" s="70"/>
      <c r="I38" s="70"/>
      <c r="J38" s="70"/>
      <c r="K38" s="70"/>
    </row>
    <row r="39" spans="1:11" x14ac:dyDescent="0.2">
      <c r="A39" s="70"/>
      <c r="B39" s="70"/>
      <c r="C39" s="124" t="s">
        <v>215</v>
      </c>
      <c r="D39" s="123"/>
      <c r="E39" s="123"/>
      <c r="F39" s="123"/>
      <c r="G39" s="123"/>
      <c r="H39" s="123"/>
      <c r="I39" s="123"/>
      <c r="J39" s="123"/>
      <c r="K39" s="123"/>
    </row>
    <row r="40" spans="1:11" ht="15.75" x14ac:dyDescent="0.2">
      <c r="A40" s="70"/>
      <c r="B40" s="70"/>
      <c r="C40" s="124" t="s">
        <v>209</v>
      </c>
      <c r="D40" s="124"/>
      <c r="E40" s="124"/>
      <c r="F40" s="124"/>
      <c r="G40" s="124"/>
      <c r="H40" s="124"/>
      <c r="I40" s="124"/>
      <c r="J40" s="124"/>
      <c r="K40" s="124"/>
    </row>
    <row r="41" spans="1:11" x14ac:dyDescent="0.2">
      <c r="A41" s="70"/>
      <c r="B41" s="70"/>
      <c r="C41" s="124" t="s">
        <v>210</v>
      </c>
      <c r="D41" s="123"/>
      <c r="E41" s="123"/>
      <c r="F41" s="123"/>
      <c r="G41" s="123"/>
      <c r="H41" s="123"/>
      <c r="I41" s="123"/>
      <c r="J41" s="123"/>
      <c r="K41" s="70"/>
    </row>
    <row r="42" spans="1:11" x14ac:dyDescent="0.2">
      <c r="A42" s="70"/>
      <c r="B42" s="70"/>
      <c r="C42" s="124" t="s">
        <v>211</v>
      </c>
      <c r="D42" s="123"/>
      <c r="E42" s="123"/>
      <c r="F42" s="123"/>
      <c r="G42" s="123"/>
      <c r="H42" s="123"/>
      <c r="I42" s="123"/>
      <c r="J42" s="123"/>
      <c r="K42" s="123"/>
    </row>
    <row r="43" spans="1:11" x14ac:dyDescent="0.2">
      <c r="A43" s="70"/>
      <c r="B43" s="70"/>
      <c r="C43" s="124" t="s">
        <v>212</v>
      </c>
      <c r="D43" s="123"/>
      <c r="E43" s="123"/>
      <c r="F43" s="123"/>
      <c r="G43" s="123"/>
      <c r="H43" s="123"/>
      <c r="I43" s="123"/>
      <c r="J43" s="123"/>
      <c r="K43" s="123"/>
    </row>
    <row r="44" spans="1:11" x14ac:dyDescent="0.2">
      <c r="A44" s="70"/>
      <c r="B44" s="70"/>
      <c r="C44" s="124" t="s">
        <v>213</v>
      </c>
      <c r="D44" s="123"/>
      <c r="E44" s="123"/>
      <c r="F44" s="123"/>
      <c r="G44" s="123"/>
      <c r="H44" s="123"/>
      <c r="I44" s="123"/>
      <c r="J44" s="123"/>
      <c r="K44" s="123"/>
    </row>
    <row r="45" spans="1:11" x14ac:dyDescent="0.2">
      <c r="A45" s="70"/>
      <c r="B45" s="70"/>
      <c r="C45" s="124" t="s">
        <v>214</v>
      </c>
      <c r="D45" s="123"/>
      <c r="E45" s="123"/>
      <c r="F45" s="123"/>
      <c r="G45" s="123"/>
      <c r="H45" s="123"/>
      <c r="I45" s="123"/>
      <c r="J45" s="123"/>
      <c r="K45" s="123"/>
    </row>
    <row r="46" spans="1:11" ht="54.75" customHeight="1" x14ac:dyDescent="0.2">
      <c r="A46" s="70"/>
      <c r="B46" s="70"/>
      <c r="C46" s="122" t="s">
        <v>220</v>
      </c>
      <c r="D46" s="123"/>
      <c r="E46" s="123"/>
      <c r="F46" s="123"/>
      <c r="G46" s="123"/>
      <c r="H46" s="123"/>
      <c r="I46" s="123"/>
      <c r="J46" s="123"/>
      <c r="K46" s="123"/>
    </row>
    <row r="47" spans="1:11" x14ac:dyDescent="0.2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1:11" x14ac:dyDescent="0.2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spans="1:11" ht="15" x14ac:dyDescent="0.2">
      <c r="A49" s="70"/>
      <c r="B49" s="70"/>
      <c r="C49" s="76"/>
      <c r="D49" s="70"/>
      <c r="E49" s="70"/>
      <c r="F49" s="70"/>
      <c r="G49" s="70"/>
      <c r="H49" s="70"/>
      <c r="I49" s="70"/>
      <c r="J49" s="70"/>
      <c r="K49" s="70"/>
    </row>
    <row r="50" spans="1:11" x14ac:dyDescent="0.2">
      <c r="A50" s="70"/>
      <c r="B50" s="70"/>
      <c r="C50" s="77"/>
      <c r="D50" s="70"/>
      <c r="E50" s="70"/>
      <c r="F50" s="70"/>
      <c r="G50" s="70"/>
      <c r="H50" s="70"/>
      <c r="I50" s="70"/>
      <c r="J50" s="70"/>
      <c r="K50" s="70"/>
    </row>
    <row r="51" spans="1:11" x14ac:dyDescent="0.2">
      <c r="A51" s="70"/>
      <c r="B51" s="70"/>
      <c r="C51" s="78"/>
      <c r="D51" s="70"/>
      <c r="E51" s="70"/>
      <c r="F51" s="70"/>
      <c r="G51" s="70"/>
      <c r="H51" s="70"/>
      <c r="I51" s="70"/>
      <c r="J51" s="70"/>
      <c r="K51" s="70"/>
    </row>
    <row r="52" spans="1:11" x14ac:dyDescent="0.2">
      <c r="A52" s="70"/>
      <c r="B52" s="70"/>
      <c r="C52" s="79"/>
      <c r="D52" s="70"/>
      <c r="E52" s="70"/>
      <c r="F52" s="70"/>
      <c r="G52" s="70"/>
      <c r="H52" s="70"/>
      <c r="I52" s="70"/>
      <c r="J52" s="70"/>
      <c r="K52" s="70"/>
    </row>
  </sheetData>
  <mergeCells count="27">
    <mergeCell ref="A4:N4"/>
    <mergeCell ref="A5:N5"/>
    <mergeCell ref="K18:N18"/>
    <mergeCell ref="K19:N19"/>
    <mergeCell ref="K20:N20"/>
    <mergeCell ref="B13:C13"/>
    <mergeCell ref="B6:C6"/>
    <mergeCell ref="B7:C7"/>
    <mergeCell ref="B8:C8"/>
    <mergeCell ref="B9:C9"/>
    <mergeCell ref="B10:C10"/>
    <mergeCell ref="B11:C11"/>
    <mergeCell ref="B12:C12"/>
    <mergeCell ref="B14:C14"/>
    <mergeCell ref="B15:C15"/>
    <mergeCell ref="A26:C26"/>
    <mergeCell ref="C39:K39"/>
    <mergeCell ref="C40:K40"/>
    <mergeCell ref="B16:C16"/>
    <mergeCell ref="B17:C17"/>
    <mergeCell ref="A18:H20"/>
    <mergeCell ref="C46:K46"/>
    <mergeCell ref="C41:J41"/>
    <mergeCell ref="C42:K42"/>
    <mergeCell ref="C43:K43"/>
    <mergeCell ref="C44:K44"/>
    <mergeCell ref="C45:K45"/>
  </mergeCells>
  <pageMargins left="0.7" right="0.7" top="0.75" bottom="0.75" header="0.3" footer="0.3"/>
  <pageSetup paperSize="9" scale="3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opLeftCell="C1" workbookViewId="0">
      <selection activeCell="J25" sqref="J25"/>
    </sheetView>
  </sheetViews>
  <sheetFormatPr defaultRowHeight="12.75" outlineLevelCol="1" x14ac:dyDescent="0.2"/>
  <cols>
    <col min="2" max="2" width="5.28515625" customWidth="1"/>
    <col min="3" max="3" width="5.140625" customWidth="1"/>
    <col min="4" max="4" width="69.42578125" customWidth="1"/>
    <col min="5" max="5" width="8.28515625" customWidth="1"/>
    <col min="6" max="6" width="7.7109375" customWidth="1"/>
    <col min="7" max="7" width="12.28515625" customWidth="1"/>
    <col min="8" max="8" width="5.5703125" customWidth="1"/>
    <col min="9" max="10" width="13.85546875" customWidth="1" outlineLevel="1"/>
    <col min="11" max="11" width="15.28515625" customWidth="1" outlineLevel="1"/>
    <col min="12" max="12" width="16.42578125" customWidth="1"/>
    <col min="13" max="13" width="21.85546875" customWidth="1"/>
    <col min="14" max="14" width="11.28515625" customWidth="1"/>
    <col min="15" max="15" width="12.140625" customWidth="1"/>
  </cols>
  <sheetData>
    <row r="1" spans="1:15" ht="17.25" customHeight="1" x14ac:dyDescent="0.25">
      <c r="B1" s="13"/>
      <c r="C1" s="13"/>
    </row>
    <row r="2" spans="1:15" ht="13.5" customHeight="1" x14ac:dyDescent="0.25">
      <c r="B2" s="14"/>
      <c r="C2" s="14"/>
      <c r="D2" s="15"/>
      <c r="E2" s="16"/>
      <c r="F2" s="16"/>
      <c r="G2" s="16"/>
      <c r="H2" s="16"/>
      <c r="I2" s="16"/>
      <c r="J2" s="16"/>
    </row>
    <row r="3" spans="1:15" ht="38.25" customHeight="1" thickBot="1" x14ac:dyDescent="0.3">
      <c r="B3" s="14"/>
      <c r="C3" s="14"/>
      <c r="D3" s="15"/>
      <c r="E3" s="16"/>
      <c r="F3" s="16"/>
      <c r="G3" s="16"/>
      <c r="H3" s="16"/>
      <c r="I3" s="16"/>
      <c r="J3" s="16"/>
    </row>
    <row r="4" spans="1:15" ht="21" customHeight="1" thickBot="1" x14ac:dyDescent="0.25">
      <c r="B4" s="84" t="s">
        <v>186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1:15" ht="23.25" customHeight="1" thickBot="1" x14ac:dyDescent="0.3">
      <c r="A5" s="17"/>
      <c r="B5" s="87" t="s">
        <v>173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</row>
    <row r="6" spans="1:15" ht="68.25" customHeight="1" x14ac:dyDescent="0.2">
      <c r="B6" s="65" t="s">
        <v>20</v>
      </c>
      <c r="C6" s="118" t="s">
        <v>0</v>
      </c>
      <c r="D6" s="118"/>
      <c r="E6" s="64" t="s">
        <v>115</v>
      </c>
      <c r="F6" s="64" t="s">
        <v>2</v>
      </c>
      <c r="G6" s="64" t="s">
        <v>116</v>
      </c>
      <c r="H6" s="64" t="s">
        <v>19</v>
      </c>
      <c r="I6" s="64" t="s">
        <v>117</v>
      </c>
      <c r="J6" s="64" t="s">
        <v>4</v>
      </c>
      <c r="K6" s="64" t="s">
        <v>6</v>
      </c>
      <c r="L6" s="2" t="s">
        <v>109</v>
      </c>
      <c r="M6" s="2" t="s">
        <v>148</v>
      </c>
      <c r="N6" s="67" t="s">
        <v>110</v>
      </c>
      <c r="O6" s="2" t="s">
        <v>112</v>
      </c>
    </row>
    <row r="7" spans="1:15" ht="18" customHeight="1" x14ac:dyDescent="0.2">
      <c r="B7" s="58">
        <v>4</v>
      </c>
      <c r="C7" s="119" t="s">
        <v>185</v>
      </c>
      <c r="D7" s="120"/>
      <c r="E7" s="66"/>
      <c r="F7" s="66"/>
      <c r="G7" s="60"/>
      <c r="H7" s="60"/>
      <c r="I7" s="60"/>
      <c r="J7" s="60"/>
      <c r="K7" s="60"/>
      <c r="L7" s="61"/>
      <c r="M7" s="61"/>
      <c r="N7" s="61"/>
      <c r="O7" s="61"/>
    </row>
    <row r="8" spans="1:15" ht="46.5" customHeight="1" x14ac:dyDescent="0.2">
      <c r="B8" s="19" t="s">
        <v>136</v>
      </c>
      <c r="C8" s="132" t="s">
        <v>170</v>
      </c>
      <c r="D8" s="113"/>
      <c r="E8" s="64">
        <v>8</v>
      </c>
      <c r="F8" s="64" t="s">
        <v>17</v>
      </c>
      <c r="G8" s="7"/>
      <c r="H8" s="7"/>
      <c r="I8" s="7"/>
      <c r="J8" s="7">
        <f>E8*G8</f>
        <v>0</v>
      </c>
      <c r="K8" s="7">
        <f>I8*E8</f>
        <v>0</v>
      </c>
      <c r="L8" s="20"/>
      <c r="M8" s="20"/>
      <c r="N8" s="35" t="s">
        <v>141</v>
      </c>
      <c r="O8" s="20"/>
    </row>
    <row r="9" spans="1:15" ht="23.25" customHeight="1" x14ac:dyDescent="0.2">
      <c r="B9" s="21"/>
      <c r="C9" s="128" t="s">
        <v>201</v>
      </c>
      <c r="D9" s="129"/>
      <c r="E9" s="130"/>
      <c r="F9" s="130"/>
      <c r="G9" s="130"/>
      <c r="H9" s="130"/>
      <c r="I9" s="131"/>
      <c r="J9" s="22">
        <f>J8</f>
        <v>0</v>
      </c>
      <c r="K9" s="22">
        <f>K8</f>
        <v>0</v>
      </c>
      <c r="L9" s="23"/>
      <c r="M9" s="23"/>
      <c r="N9" s="23"/>
      <c r="O9" s="23"/>
    </row>
  </sheetData>
  <mergeCells count="6">
    <mergeCell ref="C9:I9"/>
    <mergeCell ref="B4:O4"/>
    <mergeCell ref="B5:O5"/>
    <mergeCell ref="C6:D6"/>
    <mergeCell ref="C7:D7"/>
    <mergeCell ref="C8:D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opLeftCell="C1" workbookViewId="0">
      <selection activeCell="C10" sqref="C10:I10"/>
    </sheetView>
  </sheetViews>
  <sheetFormatPr defaultRowHeight="12.75" outlineLevelCol="1" x14ac:dyDescent="0.2"/>
  <cols>
    <col min="2" max="2" width="5.28515625" customWidth="1"/>
    <col min="3" max="3" width="5.140625" customWidth="1"/>
    <col min="4" max="4" width="69.42578125" customWidth="1"/>
    <col min="5" max="5" width="8.28515625" customWidth="1"/>
    <col min="6" max="6" width="9.140625" customWidth="1"/>
    <col min="7" max="7" width="12.28515625" customWidth="1"/>
    <col min="8" max="8" width="6" customWidth="1"/>
    <col min="9" max="10" width="13.85546875" customWidth="1" outlineLevel="1"/>
    <col min="11" max="11" width="15.28515625" customWidth="1" outlineLevel="1"/>
    <col min="12" max="12" width="16.42578125" customWidth="1"/>
    <col min="13" max="13" width="21.85546875" customWidth="1"/>
    <col min="14" max="14" width="13.28515625" customWidth="1"/>
    <col min="15" max="15" width="16.7109375" customWidth="1"/>
  </cols>
  <sheetData>
    <row r="1" spans="1:15" ht="15.75" x14ac:dyDescent="0.25">
      <c r="B1" s="13"/>
      <c r="C1" s="13"/>
    </row>
    <row r="2" spans="1:15" ht="16.5" customHeight="1" x14ac:dyDescent="0.25">
      <c r="B2" s="14"/>
      <c r="C2" s="14"/>
      <c r="D2" s="15"/>
      <c r="E2" s="16"/>
      <c r="F2" s="16"/>
      <c r="G2" s="16"/>
      <c r="H2" s="16"/>
      <c r="I2" s="16"/>
      <c r="J2" s="16"/>
    </row>
    <row r="3" spans="1:15" ht="37.5" customHeight="1" thickBot="1" x14ac:dyDescent="0.3">
      <c r="B3" s="14"/>
      <c r="C3" s="14"/>
      <c r="D3" s="15"/>
      <c r="E3" s="16"/>
      <c r="F3" s="16"/>
      <c r="G3" s="16"/>
      <c r="H3" s="16"/>
      <c r="I3" s="16"/>
      <c r="J3" s="16"/>
    </row>
    <row r="4" spans="1:15" ht="19.5" customHeight="1" thickBot="1" x14ac:dyDescent="0.25">
      <c r="B4" s="84" t="s">
        <v>200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1:15" ht="24" customHeight="1" thickBot="1" x14ac:dyDescent="0.3">
      <c r="A5" s="17"/>
      <c r="B5" s="87" t="s">
        <v>173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</row>
    <row r="6" spans="1:15" ht="71.25" customHeight="1" x14ac:dyDescent="0.2">
      <c r="B6" s="24" t="s">
        <v>20</v>
      </c>
      <c r="C6" s="118" t="s">
        <v>0</v>
      </c>
      <c r="D6" s="118"/>
      <c r="E6" s="1" t="s">
        <v>115</v>
      </c>
      <c r="F6" s="1" t="s">
        <v>2</v>
      </c>
      <c r="G6" s="1" t="s">
        <v>116</v>
      </c>
      <c r="H6" s="1" t="s">
        <v>19</v>
      </c>
      <c r="I6" s="1" t="s">
        <v>117</v>
      </c>
      <c r="J6" s="42" t="s">
        <v>4</v>
      </c>
      <c r="K6" s="1" t="s">
        <v>6</v>
      </c>
      <c r="L6" s="2" t="s">
        <v>109</v>
      </c>
      <c r="M6" s="2" t="s">
        <v>142</v>
      </c>
      <c r="N6" s="9" t="s">
        <v>110</v>
      </c>
      <c r="O6" s="2" t="s">
        <v>112</v>
      </c>
    </row>
    <row r="7" spans="1:15" ht="22.5" customHeight="1" x14ac:dyDescent="0.2">
      <c r="B7" s="26">
        <v>5</v>
      </c>
      <c r="C7" s="133" t="s">
        <v>147</v>
      </c>
      <c r="D7" s="134"/>
      <c r="E7" s="1"/>
      <c r="F7" s="1"/>
      <c r="G7" s="27"/>
      <c r="H7" s="27"/>
      <c r="I7" s="27"/>
      <c r="J7" s="27"/>
      <c r="K7" s="2"/>
      <c r="L7" s="31"/>
      <c r="M7" s="31"/>
      <c r="N7" s="31"/>
      <c r="O7" s="31"/>
    </row>
    <row r="8" spans="1:15" ht="43.5" customHeight="1" x14ac:dyDescent="0.2">
      <c r="B8" s="28" t="s">
        <v>138</v>
      </c>
      <c r="C8" s="135" t="s">
        <v>171</v>
      </c>
      <c r="D8" s="136"/>
      <c r="E8" s="25">
        <v>6</v>
      </c>
      <c r="F8" s="40" t="s">
        <v>17</v>
      </c>
      <c r="G8" s="29"/>
      <c r="H8" s="29"/>
      <c r="I8" s="29"/>
      <c r="J8" s="30">
        <f>G8*E8</f>
        <v>0</v>
      </c>
      <c r="K8" s="30">
        <f>I8*E8</f>
        <v>0</v>
      </c>
      <c r="L8" s="32"/>
      <c r="M8" s="32"/>
      <c r="N8" s="34" t="s">
        <v>141</v>
      </c>
      <c r="O8" s="32"/>
    </row>
    <row r="9" spans="1:15" ht="45.75" customHeight="1" x14ac:dyDescent="0.2">
      <c r="B9" s="19" t="s">
        <v>139</v>
      </c>
      <c r="C9" s="112" t="s">
        <v>172</v>
      </c>
      <c r="D9" s="113"/>
      <c r="E9" s="36">
        <v>3</v>
      </c>
      <c r="F9" s="38" t="s">
        <v>17</v>
      </c>
      <c r="G9" s="20"/>
      <c r="H9" s="20"/>
      <c r="I9" s="20"/>
      <c r="J9" s="30">
        <f>G9*E9</f>
        <v>0</v>
      </c>
      <c r="K9" s="7">
        <f>I9*E9</f>
        <v>0</v>
      </c>
      <c r="L9" s="32"/>
      <c r="M9" s="32"/>
      <c r="N9" s="34" t="s">
        <v>141</v>
      </c>
      <c r="O9" s="32"/>
    </row>
    <row r="10" spans="1:15" ht="29.25" customHeight="1" x14ac:dyDescent="0.2">
      <c r="B10" s="21"/>
      <c r="C10" s="128" t="s">
        <v>201</v>
      </c>
      <c r="D10" s="129"/>
      <c r="E10" s="130"/>
      <c r="F10" s="130"/>
      <c r="G10" s="130"/>
      <c r="H10" s="130"/>
      <c r="I10" s="131"/>
      <c r="J10" s="22">
        <f>SUM(J8:J9)</f>
        <v>0</v>
      </c>
      <c r="K10" s="22">
        <f>SUM(K8:K9)</f>
        <v>0</v>
      </c>
      <c r="L10" s="23"/>
      <c r="M10" s="23"/>
      <c r="N10" s="23"/>
      <c r="O10" s="23"/>
    </row>
  </sheetData>
  <mergeCells count="7">
    <mergeCell ref="C9:D9"/>
    <mergeCell ref="C10:I10"/>
    <mergeCell ref="C6:D6"/>
    <mergeCell ref="B4:O4"/>
    <mergeCell ref="B5:O5"/>
    <mergeCell ref="C7:D7"/>
    <mergeCell ref="C8:D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cz 1</vt:lpstr>
      <vt:lpstr>cz 2</vt:lpstr>
      <vt:lpstr>cz 3</vt:lpstr>
      <vt:lpstr>cz 4</vt:lpstr>
      <vt:lpstr>cz 5</vt:lpstr>
      <vt:lpstr>'cz 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Trafna</dc:creator>
  <cp:lastModifiedBy>Krystyna Kubiak</cp:lastModifiedBy>
  <cp:lastPrinted>2023-03-03T10:15:36Z</cp:lastPrinted>
  <dcterms:created xsi:type="dcterms:W3CDTF">2023-01-17T13:07:21Z</dcterms:created>
  <dcterms:modified xsi:type="dcterms:W3CDTF">2023-03-15T08:21:52Z</dcterms:modified>
</cp:coreProperties>
</file>