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ój dysk\PBJ Kowalczyk\4. Kontrakty\10. Gmina Małogoszcz - drogi gminne\Drogi\Gotowe\Zadanie 3- Małogoszcz ul. Langiewicza\"/>
    </mc:Choice>
  </mc:AlternateContent>
  <xr:revisionPtr revIDLastSave="0" documentId="13_ncr:1_{C7A7723A-B0E8-4CED-93C7-C00B9ED7038B}" xr6:coauthVersionLast="47" xr6:coauthVersionMax="47" xr10:uidLastSave="{00000000-0000-0000-0000-000000000000}"/>
  <bookViews>
    <workbookView xWindow="28680" yWindow="-120" windowWidth="51840" windowHeight="21120" xr2:uid="{8884DD54-0931-46F3-8519-BBDFA3179A49}"/>
  </bookViews>
  <sheets>
    <sheet name="PRZEDMIAR ROBÓT" sheetId="1" r:id="rId1"/>
  </sheets>
  <externalReferences>
    <externalReference r:id="rId2"/>
  </externalReferences>
  <definedNames>
    <definedName name="_xlnm.Print_Area" localSheetId="0">'PRZEDMIAR ROBÓT'!$B$1:$F$25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D23" i="1"/>
  <c r="E23" i="1"/>
  <c r="F23" i="1"/>
  <c r="C24" i="1"/>
  <c r="D24" i="1"/>
  <c r="E24" i="1"/>
  <c r="F24" i="1"/>
  <c r="C25" i="1"/>
  <c r="D25" i="1"/>
  <c r="E25" i="1"/>
  <c r="F25" i="1"/>
  <c r="D14" i="1"/>
  <c r="E14" i="1"/>
  <c r="F14" i="1"/>
  <c r="D15" i="1"/>
  <c r="E15" i="1"/>
  <c r="F15" i="1"/>
  <c r="D16" i="1"/>
  <c r="E16" i="1"/>
  <c r="F16" i="1"/>
  <c r="D17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D22" i="1"/>
  <c r="E22" i="1"/>
  <c r="F22" i="1"/>
  <c r="C15" i="1"/>
  <c r="C16" i="1"/>
  <c r="C17" i="1"/>
  <c r="C18" i="1"/>
  <c r="C19" i="1"/>
  <c r="C20" i="1"/>
  <c r="C21" i="1"/>
  <c r="C22" i="1"/>
  <c r="C14" i="1"/>
  <c r="D10" i="1"/>
  <c r="E10" i="1"/>
  <c r="F10" i="1"/>
  <c r="D11" i="1"/>
  <c r="E11" i="1"/>
  <c r="F11" i="1"/>
  <c r="D12" i="1"/>
  <c r="E12" i="1"/>
  <c r="F12" i="1"/>
  <c r="C11" i="1"/>
  <c r="C12" i="1"/>
  <c r="C10" i="1"/>
  <c r="D6" i="1"/>
  <c r="E6" i="1"/>
  <c r="F6" i="1"/>
  <c r="D7" i="1"/>
  <c r="E7" i="1"/>
  <c r="F7" i="1"/>
  <c r="D8" i="1"/>
  <c r="E8" i="1"/>
  <c r="F8" i="1"/>
  <c r="C7" i="1"/>
  <c r="C8" i="1"/>
  <c r="C6" i="1"/>
  <c r="B1" i="1"/>
</calcChain>
</file>

<file path=xl/sharedStrings.xml><?xml version="1.0" encoding="utf-8"?>
<sst xmlns="http://schemas.openxmlformats.org/spreadsheetml/2006/main" count="35" uniqueCount="33">
  <si>
    <t>Lp.</t>
  </si>
  <si>
    <t>Podstawa</t>
  </si>
  <si>
    <t>Opis i wyliczenia</t>
  </si>
  <si>
    <t>j.m.</t>
  </si>
  <si>
    <t>Razem</t>
  </si>
  <si>
    <t>1.</t>
  </si>
  <si>
    <t>2.</t>
  </si>
  <si>
    <t>3.</t>
  </si>
  <si>
    <t>4.</t>
  </si>
  <si>
    <t>5.</t>
  </si>
  <si>
    <t>I.</t>
  </si>
  <si>
    <t>ROBOTY PRZYGOTOWAWCZE - kod CPV 45111200-0</t>
  </si>
  <si>
    <t>9.</t>
  </si>
  <si>
    <t>II.</t>
  </si>
  <si>
    <t>PODBUDOWA, NAWIERZCHNIA - CPV  45233100-0</t>
  </si>
  <si>
    <t>10.</t>
  </si>
  <si>
    <t>11.</t>
  </si>
  <si>
    <t>13.</t>
  </si>
  <si>
    <t>III.</t>
  </si>
  <si>
    <t xml:space="preserve">ROBOTY WYKOŃCZENIOWE  -CPV 45112730-1 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</si>
  <si>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</si>
  <si>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</si>
  <si>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</si>
  <si>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</si>
  <si>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</si>
  <si>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</si>
  <si>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</si>
  <si>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</si>
  <si>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</si>
  <si>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PRZEDMIAR ROBÓT</t>
  </si>
  <si>
    <t>23.</t>
  </si>
  <si>
    <t>24.</t>
  </si>
  <si>
    <t>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</si>
</sst>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4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vertical="center"/>
    </xf>
    <xf numFmtId="4" fontId="5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vertical="center" wrapText="1"/>
    </xf>
    <xf numFmtId="2" fontId="3" fillId="0" borderId="0" xfId="1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&#243;j%20dysk\PBJ%20Kowalczyk\4.%20Kontrakty\10.%20Gmina%20Ma&#322;ogoszcz%20-%20drogi%20gminne\Drogi\Gotowe\Zadanie%203-%20Ma&#322;ogoszcz%20ul.%20Langiewicza\1.%20KOSZTORYS%20INWESTORSKI%20-%20ul%20Langiewicza.xlsx" TargetMode="External"/><Relationship Id="rId1" Type="http://schemas.openxmlformats.org/officeDocument/2006/relationships/externalLinkPath" Target="1.%20KOSZTORYS%20INWESTORSKI%20-%20ul%20Langiewic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RONA NR 1. K.I."/>
      <sheetName val="STRONA NR 2"/>
      <sheetName val="KOSZTORYS INWESTORSKI"/>
    </sheetNames>
    <sheetDataSet>
      <sheetData sheetId="0">
        <row r="4">
          <cell r="B4" t="str">
            <v xml:space="preserve">Nazwa inwestycji: "Remont ul. Langiewicza w Małogoszczu o dł. ok. 280 mb na dz. nr 2077 i 2078 obręb 0001 Małogoszcz" </v>
          </cell>
          <cell r="C4"/>
        </row>
      </sheetData>
      <sheetData sheetId="1"/>
      <sheetData sheetId="2">
        <row r="6">
          <cell r="C6" t="str">
            <v>D-01.01.01</v>
          </cell>
          <cell r="D6" t="str">
            <v>Roboty pomiarowe przy liniowych robotach ziemnych</v>
          </cell>
          <cell r="E6" t="str">
            <v>km</v>
          </cell>
          <cell r="F6">
            <v>0.28000000000000003</v>
          </cell>
        </row>
        <row r="7">
          <cell r="C7" t="str">
            <v>D-01.01.01</v>
          </cell>
          <cell r="D7" t="str">
            <v>Geodezyjna inwentaryzacja powykonawcza robót</v>
          </cell>
          <cell r="E7" t="str">
            <v>km</v>
          </cell>
          <cell r="F7">
            <v>0.28000000000000003</v>
          </cell>
        </row>
        <row r="8">
          <cell r="C8" t="str">
            <v>D-05.03.11</v>
          </cell>
          <cell r="D8" t="str">
            <v>Roboty remontowe - frezowanie nawierzchni bitumicznej o gr.  do 8 cm z odwozem materiału z rozbiórki ( na dz. 2077 i 2078)
Ilość  =1093m2 (dz. 2077) +67 m2 (rozjazdy) + 400m2 (dz. 2078) + 40 m2 (rozjzady)  = 1600,00 m2</v>
          </cell>
          <cell r="E8" t="str">
            <v>m2</v>
          </cell>
          <cell r="F8">
            <v>1600</v>
          </cell>
        </row>
        <row r="10">
          <cell r="C10" t="str">
            <v>D-04.03.01</v>
          </cell>
          <cell r="D10" t="str">
            <v>Mechaniczne oczyszczenie i skropienie emulsją asfaltową na zimno podbudowy lub nawierzchni betonowej/bitumicznej; zużycie emulsji 0,8 kg/m2.   
Ilość  = 1600 x 2  = 3200 m2</v>
          </cell>
          <cell r="E10" t="str">
            <v>m2</v>
          </cell>
          <cell r="F10">
            <v>3200</v>
          </cell>
        </row>
        <row r="11">
          <cell r="C11" t="str">
            <v>D-04.08.01</v>
          </cell>
          <cell r="D11" t="str">
            <v>Wyrównanie istniejącej podbudowy mieszanką minerano-bitumiczną asfaltową mechaniczne w ilości 75 kg/m2 
Ilość = 1600m2x 75 kg/m2 = 120 t</v>
          </cell>
          <cell r="E11" t="str">
            <v>t</v>
          </cell>
          <cell r="F11">
            <v>120</v>
          </cell>
        </row>
        <row r="12">
          <cell r="C12" t="str">
            <v>D-05.03.05c</v>
          </cell>
          <cell r="D12" t="str">
            <v xml:space="preserve">Nawierzchnie z mieszanek mineralno-bitumicznych asfaltowych o grubości 4 cm po zagęszczeniu  (warstwa ścieralna). 
Ilość  = 1600
</v>
          </cell>
          <cell r="E12" t="str">
            <v>m2</v>
          </cell>
          <cell r="F12">
            <v>1600</v>
          </cell>
        </row>
        <row r="14">
          <cell r="C14" t="str">
            <v xml:space="preserve">D - 08.01.01 </v>
          </cell>
          <cell r="D14" t="str">
            <v>Wymiana uszkodzonych krawęzników na nowe wraz z ich regulacją wyskościową 
przyjeto ok. 120m</v>
          </cell>
          <cell r="E14" t="str">
            <v>m</v>
          </cell>
          <cell r="F14">
            <v>120</v>
          </cell>
        </row>
        <row r="15">
          <cell r="C15" t="str">
            <v xml:space="preserve">D - 08.01.01 </v>
          </cell>
          <cell r="D15" t="str">
            <v>Chodniki z kostki brukowej betonowej grubości 6 - 8 cm na podsypce piaskowej z wypełnieniem spoin piaskiem. Przebrukowanie chodnika z wykorzystaniem ok 50% kostki.
Przyjeto ok. 200m2</v>
          </cell>
          <cell r="E15" t="str">
            <v>m2</v>
          </cell>
          <cell r="F15">
            <v>200</v>
          </cell>
        </row>
        <row r="16">
          <cell r="C16" t="str">
            <v xml:space="preserve">D-08.02.02 </v>
          </cell>
          <cell r="D16" t="str">
            <v>Oczyszczenie nawierzchni chodników 
Ilość = 853-200 = 653 m2</v>
          </cell>
          <cell r="E16" t="str">
            <v>m2</v>
          </cell>
          <cell r="F16">
            <v>653</v>
          </cell>
        </row>
        <row r="17">
          <cell r="C17" t="str">
            <v>D-03.02.01</v>
          </cell>
          <cell r="D17" t="str">
            <v>Regulacja pionowa studzienek dla zaworów wodociągowych  i gazowych</v>
          </cell>
          <cell r="E17" t="str">
            <v>szt.</v>
          </cell>
          <cell r="F17">
            <v>23</v>
          </cell>
        </row>
        <row r="18">
          <cell r="C18" t="str">
            <v>D-03.03.01</v>
          </cell>
          <cell r="D18" t="str">
            <v xml:space="preserve">Regulacja pionowa studzienek dla włazów kanałowych </v>
          </cell>
          <cell r="E18" t="str">
            <v>szt.</v>
          </cell>
          <cell r="F18">
            <v>18</v>
          </cell>
        </row>
        <row r="19">
          <cell r="C19" t="str">
            <v>D-03.03.01</v>
          </cell>
          <cell r="D19" t="str">
            <v xml:space="preserve">Regulacja pionowa studzienek dla kratek ściekowych wraz ich oczyszceniem </v>
          </cell>
          <cell r="E19" t="str">
            <v>szt.</v>
          </cell>
          <cell r="F19">
            <v>4</v>
          </cell>
        </row>
        <row r="20">
          <cell r="C20" t="str">
            <v>D-03.03.01</v>
          </cell>
          <cell r="D20" t="str">
            <v>Wymiana uszkodzonych włazów kanałowych, kratek ściekowych</v>
          </cell>
          <cell r="E20" t="str">
            <v>szt.</v>
          </cell>
          <cell r="F20">
            <v>5</v>
          </cell>
        </row>
        <row r="21">
          <cell r="C21" t="str">
            <v>D-03.03.01</v>
          </cell>
          <cell r="D21" t="str">
            <v xml:space="preserve">Czyszczenie oraz wymiana uszkodzonych elemnetów odwodnienia </v>
          </cell>
          <cell r="E21" t="str">
            <v>m</v>
          </cell>
          <cell r="F21">
            <v>10</v>
          </cell>
        </row>
        <row r="22">
          <cell r="C22" t="str">
            <v>D-07.01.01</v>
          </cell>
          <cell r="D22" t="str">
            <v>Odtworzenie istniejącego oznakowania poziomego  - 2 szt - P20  - oznakowanie cienkowarstwowe</v>
          </cell>
          <cell r="E22" t="str">
            <v>m2</v>
          </cell>
          <cell r="F22">
            <v>6</v>
          </cell>
        </row>
        <row r="23">
          <cell r="C23" t="str">
            <v>D-07.01.02</v>
          </cell>
          <cell r="D23" t="str">
            <v xml:space="preserve">Wykonanie oznakowania poziomego jezdni materiałami grubowarstwowymi (chemoutwardzalne, strukturalne) - przejście dla pieszych   </v>
          </cell>
          <cell r="E23" t="str">
            <v>kpl</v>
          </cell>
          <cell r="F23">
            <v>1</v>
          </cell>
        </row>
        <row r="24">
          <cell r="C24" t="str">
            <v>D-07.02.01</v>
          </cell>
          <cell r="D24" t="str">
            <v xml:space="preserve">Oznakowanie pionowe przejścia dla pieszych - znaki D6 </v>
          </cell>
          <cell r="E24" t="str">
            <v>kpl</v>
          </cell>
          <cell r="F24">
            <v>1</v>
          </cell>
        </row>
        <row r="25">
          <cell r="C25" t="str">
            <v>D-07.07.01</v>
          </cell>
          <cell r="D25" t="str">
            <v>Montaż i stawianie słupów oświetleniowych o masie do 300 kg.
Montaż zewnątrznego zestawu oświetlenia z zasilaniem hybrydowym (solarnym i wiatrowym - oprawa LED, panel ogniw fotowoltaicznych, turbina wiatrowa, czujnik zmierzchu, akumulator żelowy, sterowniki ) - doświetlenie przejścia dla pieszych</v>
          </cell>
          <cell r="E25" t="str">
            <v>kpl</v>
          </cell>
          <cell r="F2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4BE26-B4F9-48D1-9111-4BF617ACCC89}">
  <sheetPr>
    <pageSetUpPr fitToPage="1"/>
  </sheetPr>
  <dimension ref="B1:I25"/>
  <sheetViews>
    <sheetView tabSelected="1" view="pageBreakPreview" topLeftCell="A13" zoomScale="85" zoomScaleNormal="85" zoomScaleSheetLayoutView="85" workbookViewId="0">
      <selection activeCell="C27" sqref="C27"/>
    </sheetView>
  </sheetViews>
  <sheetFormatPr defaultColWidth="9.109375" defaultRowHeight="15.6" x14ac:dyDescent="0.3"/>
  <cols>
    <col min="1" max="1" width="16.33203125" style="1" customWidth="1"/>
    <col min="2" max="2" width="4.88671875" style="5" customWidth="1"/>
    <col min="3" max="3" width="14" style="1" customWidth="1"/>
    <col min="4" max="4" width="65.5546875" style="14" customWidth="1"/>
    <col min="5" max="5" width="4.6640625" style="13" customWidth="1"/>
    <col min="6" max="6" width="10.33203125" style="18" customWidth="1"/>
    <col min="7" max="7" width="2.33203125" style="1" customWidth="1"/>
    <col min="8" max="8" width="14.44140625" style="1" customWidth="1"/>
    <col min="9" max="9" width="10.5546875" style="1" bestFit="1" customWidth="1"/>
    <col min="10" max="16384" width="9.109375" style="1"/>
  </cols>
  <sheetData>
    <row r="1" spans="2:9" ht="27" customHeight="1" x14ac:dyDescent="0.3">
      <c r="B1" s="19" t="str">
        <f>'[1]STRONA NR 1. K.I.'!B4:C4</f>
        <v xml:space="preserve">Nazwa inwestycji: "Remont ul. Langiewicza w Małogoszczu o dł. ok. 280 mb na dz. nr 2077 i 2078 obręb 0001 Małogoszcz" </v>
      </c>
      <c r="C1" s="19"/>
      <c r="D1" s="19"/>
      <c r="E1" s="19"/>
      <c r="F1" s="19"/>
    </row>
    <row r="2" spans="2:9" ht="20.25" customHeight="1" x14ac:dyDescent="0.3">
      <c r="B2" s="20" t="s">
        <v>29</v>
      </c>
      <c r="C2" s="20"/>
      <c r="D2" s="20"/>
      <c r="E2" s="20"/>
      <c r="F2" s="20"/>
    </row>
    <row r="3" spans="2:9" s="5" customFormat="1" ht="36.6" customHeight="1" x14ac:dyDescent="0.3">
      <c r="B3" s="2" t="s">
        <v>0</v>
      </c>
      <c r="C3" s="2" t="s">
        <v>1</v>
      </c>
      <c r="D3" s="3" t="s">
        <v>2</v>
      </c>
      <c r="E3" s="4" t="s">
        <v>3</v>
      </c>
      <c r="F3" s="15" t="s">
        <v>4</v>
      </c>
    </row>
    <row r="4" spans="2:9" s="5" customFormat="1" ht="13.5" customHeight="1" x14ac:dyDescent="0.3">
      <c r="B4" s="6" t="s">
        <v>5</v>
      </c>
      <c r="C4" s="6" t="s">
        <v>6</v>
      </c>
      <c r="D4" s="6" t="s">
        <v>7</v>
      </c>
      <c r="E4" s="6" t="s">
        <v>8</v>
      </c>
      <c r="F4" s="16" t="s">
        <v>9</v>
      </c>
    </row>
    <row r="5" spans="2:9" ht="17.25" customHeight="1" x14ac:dyDescent="0.3">
      <c r="B5" s="7" t="s">
        <v>10</v>
      </c>
      <c r="C5" s="8"/>
      <c r="D5" s="21" t="s">
        <v>11</v>
      </c>
      <c r="E5" s="21"/>
      <c r="F5" s="21"/>
    </row>
    <row r="6" spans="2:9" ht="24" customHeight="1" x14ac:dyDescent="0.3">
      <c r="B6" s="9" t="s">
        <v>5</v>
      </c>
      <c r="C6" s="10" t="str">
        <f>'[1]KOSZTORYS INWESTORSKI'!C6</f>
        <v>D-01.01.01</v>
      </c>
      <c r="D6" s="10" t="str">
        <f>'[1]KOSZTORYS INWESTORSKI'!D6</f>
        <v>Roboty pomiarowe przy liniowych robotach ziemnych</v>
      </c>
      <c r="E6" s="10" t="str">
        <f>'[1]KOSZTORYS INWESTORSKI'!E6</f>
        <v>km</v>
      </c>
      <c r="F6" s="17">
        <f>'[1]KOSZTORYS INWESTORSKI'!F6</f>
        <v>0.28000000000000003</v>
      </c>
    </row>
    <row r="7" spans="2:9" ht="21" customHeight="1" x14ac:dyDescent="0.3">
      <c r="B7" s="9" t="s">
        <v>6</v>
      </c>
      <c r="C7" s="10" t="str">
        <f>'[1]KOSZTORYS INWESTORSKI'!C7</f>
        <v>D-01.01.01</v>
      </c>
      <c r="D7" s="10" t="str">
        <f>'[1]KOSZTORYS INWESTORSKI'!D7</f>
        <v>Geodezyjna inwentaryzacja powykonawcza robót</v>
      </c>
      <c r="E7" s="10" t="str">
        <f>'[1]KOSZTORYS INWESTORSKI'!E7</f>
        <v>km</v>
      </c>
      <c r="F7" s="17">
        <f>'[1]KOSZTORYS INWESTORSKI'!F7</f>
        <v>0.28000000000000003</v>
      </c>
    </row>
    <row r="8" spans="2:9" ht="78.599999999999994" customHeight="1" x14ac:dyDescent="0.3">
      <c r="B8" s="9" t="s">
        <v>12</v>
      </c>
      <c r="C8" s="10" t="str">
        <f>'[1]KOSZTORYS INWESTORSKI'!C8</f>
        <v>D-05.03.11</v>
      </c>
      <c r="D8" s="10" t="str">
        <f>'[1]KOSZTORYS INWESTORSKI'!D8</f>
        <v>Roboty remontowe - frezowanie nawierzchni bitumicznej o gr.  do 8 cm z odwozem materiału z rozbiórki ( na dz. 2077 i 2078)
Ilość  =1093m2 (dz. 2077) +67 m2 (rozjazdy) + 400m2 (dz. 2078) + 40 m2 (rozjzady)  = 1600,00 m2</v>
      </c>
      <c r="E8" s="10" t="str">
        <f>'[1]KOSZTORYS INWESTORSKI'!E8</f>
        <v>m2</v>
      </c>
      <c r="F8" s="17">
        <f>'[1]KOSZTORYS INWESTORSKI'!F8</f>
        <v>1600</v>
      </c>
      <c r="H8" s="11"/>
      <c r="I8" s="11"/>
    </row>
    <row r="9" spans="2:9" x14ac:dyDescent="0.3">
      <c r="B9" s="7" t="s">
        <v>13</v>
      </c>
      <c r="C9" s="8"/>
      <c r="D9" s="21" t="s">
        <v>14</v>
      </c>
      <c r="E9" s="21"/>
      <c r="F9" s="21"/>
    </row>
    <row r="10" spans="2:9" ht="55.2" x14ac:dyDescent="0.3">
      <c r="B10" s="9" t="s">
        <v>15</v>
      </c>
      <c r="C10" s="10" t="str">
        <f>'[1]KOSZTORYS INWESTORSKI'!C10</f>
        <v>D-04.03.01</v>
      </c>
      <c r="D10" s="10" t="str">
        <f>'[1]KOSZTORYS INWESTORSKI'!D10</f>
        <v>Mechaniczne oczyszczenie i skropienie emulsją asfaltową na zimno podbudowy lub nawierzchni betonowej/bitumicznej; zużycie emulsji 0,8 kg/m2.   
Ilość  = 1600 x 2  = 3200 m2</v>
      </c>
      <c r="E10" s="10" t="str">
        <f>'[1]KOSZTORYS INWESTORSKI'!E10</f>
        <v>m2</v>
      </c>
      <c r="F10" s="17">
        <f>'[1]KOSZTORYS INWESTORSKI'!F10</f>
        <v>3200</v>
      </c>
    </row>
    <row r="11" spans="2:9" ht="55.2" x14ac:dyDescent="0.3">
      <c r="B11" s="9" t="s">
        <v>16</v>
      </c>
      <c r="C11" s="10" t="str">
        <f>'[1]KOSZTORYS INWESTORSKI'!C11</f>
        <v>D-04.08.01</v>
      </c>
      <c r="D11" s="10" t="str">
        <f>'[1]KOSZTORYS INWESTORSKI'!D11</f>
        <v>Wyrównanie istniejącej podbudowy mieszanką minerano-bitumiczną asfaltową mechaniczne w ilości 75 kg/m2 
Ilość = 1600m2x 75 kg/m2 = 120 t</v>
      </c>
      <c r="E11" s="10" t="str">
        <f>'[1]KOSZTORYS INWESTORSKI'!E11</f>
        <v>t</v>
      </c>
      <c r="F11" s="17">
        <f>'[1]KOSZTORYS INWESTORSKI'!F11</f>
        <v>120</v>
      </c>
      <c r="H11" s="11"/>
    </row>
    <row r="12" spans="2:9" ht="69" x14ac:dyDescent="0.3">
      <c r="B12" s="9" t="s">
        <v>17</v>
      </c>
      <c r="C12" s="10" t="str">
        <f>'[1]KOSZTORYS INWESTORSKI'!C12</f>
        <v>D-05.03.05c</v>
      </c>
      <c r="D12" s="10" t="str">
        <f>'[1]KOSZTORYS INWESTORSKI'!D12</f>
        <v xml:space="preserve">Nawierzchnie z mieszanek mineralno-bitumicznych asfaltowych o grubości 4 cm po zagęszczeniu  (warstwa ścieralna). 
Ilość  = 1600
</v>
      </c>
      <c r="E12" s="10" t="str">
        <f>'[1]KOSZTORYS INWESTORSKI'!E12</f>
        <v>m2</v>
      </c>
      <c r="F12" s="17">
        <f>'[1]KOSZTORYS INWESTORSKI'!F12</f>
        <v>1600</v>
      </c>
    </row>
    <row r="13" spans="2:9" x14ac:dyDescent="0.3">
      <c r="B13" s="7" t="s">
        <v>18</v>
      </c>
      <c r="C13" s="12"/>
      <c r="D13" s="21" t="s">
        <v>19</v>
      </c>
      <c r="E13" s="21"/>
      <c r="F13" s="21"/>
    </row>
    <row r="14" spans="2:9" ht="41.4" x14ac:dyDescent="0.3">
      <c r="B14" s="9" t="s">
        <v>20</v>
      </c>
      <c r="C14" s="10" t="str">
        <f>'[1]KOSZTORYS INWESTORSKI'!C14</f>
        <v xml:space="preserve">D - 08.01.01 </v>
      </c>
      <c r="D14" s="10" t="str">
        <f>'[1]KOSZTORYS INWESTORSKI'!D14</f>
        <v>Wymiana uszkodzonych krawęzników na nowe wraz z ich regulacją wyskościową 
przyjeto ok. 120m</v>
      </c>
      <c r="E14" s="10" t="str">
        <f>'[1]KOSZTORYS INWESTORSKI'!E14</f>
        <v>m</v>
      </c>
      <c r="F14" s="17">
        <f>'[1]KOSZTORYS INWESTORSKI'!F14</f>
        <v>120</v>
      </c>
    </row>
    <row r="15" spans="2:9" ht="69" x14ac:dyDescent="0.3">
      <c r="B15" s="9" t="s">
        <v>21</v>
      </c>
      <c r="C15" s="10" t="str">
        <f>'[1]KOSZTORYS INWESTORSKI'!C15</f>
        <v xml:space="preserve">D - 08.01.01 </v>
      </c>
      <c r="D15" s="10" t="str">
        <f>'[1]KOSZTORYS INWESTORSKI'!D15</f>
        <v>Chodniki z kostki brukowej betonowej grubości 6 - 8 cm na podsypce piaskowej z wypełnieniem spoin piaskiem. Przebrukowanie chodnika z wykorzystaniem ok 50% kostki.
Przyjeto ok. 200m2</v>
      </c>
      <c r="E15" s="10" t="str">
        <f>'[1]KOSZTORYS INWESTORSKI'!E15</f>
        <v>m2</v>
      </c>
      <c r="F15" s="17">
        <f>'[1]KOSZTORYS INWESTORSKI'!F15</f>
        <v>200</v>
      </c>
    </row>
    <row r="16" spans="2:9" ht="27.6" x14ac:dyDescent="0.3">
      <c r="B16" s="9" t="s">
        <v>22</v>
      </c>
      <c r="C16" s="10" t="str">
        <f>'[1]KOSZTORYS INWESTORSKI'!C16</f>
        <v xml:space="preserve">D-08.02.02 </v>
      </c>
      <c r="D16" s="10" t="str">
        <f>'[1]KOSZTORYS INWESTORSKI'!D16</f>
        <v>Oczyszczenie nawierzchni chodników 
Ilość = 853-200 = 653 m2</v>
      </c>
      <c r="E16" s="10" t="str">
        <f>'[1]KOSZTORYS INWESTORSKI'!E16</f>
        <v>m2</v>
      </c>
      <c r="F16" s="17">
        <f>'[1]KOSZTORYS INWESTORSKI'!F16</f>
        <v>653</v>
      </c>
    </row>
    <row r="17" spans="2:6" x14ac:dyDescent="0.3">
      <c r="B17" s="9" t="s">
        <v>23</v>
      </c>
      <c r="C17" s="10" t="str">
        <f>'[1]KOSZTORYS INWESTORSKI'!C17</f>
        <v>D-03.02.01</v>
      </c>
      <c r="D17" s="10" t="str">
        <f>'[1]KOSZTORYS INWESTORSKI'!D17</f>
        <v>Regulacja pionowa studzienek dla zaworów wodociągowych  i gazowych</v>
      </c>
      <c r="E17" s="10" t="str">
        <f>'[1]KOSZTORYS INWESTORSKI'!E17</f>
        <v>szt.</v>
      </c>
      <c r="F17" s="17">
        <f>'[1]KOSZTORYS INWESTORSKI'!F17</f>
        <v>23</v>
      </c>
    </row>
    <row r="18" spans="2:6" x14ac:dyDescent="0.3">
      <c r="B18" s="9" t="s">
        <v>24</v>
      </c>
      <c r="C18" s="10" t="str">
        <f>'[1]KOSZTORYS INWESTORSKI'!C18</f>
        <v>D-03.03.01</v>
      </c>
      <c r="D18" s="10" t="str">
        <f>'[1]KOSZTORYS INWESTORSKI'!D18</f>
        <v xml:space="preserve">Regulacja pionowa studzienek dla włazów kanałowych </v>
      </c>
      <c r="E18" s="10" t="str">
        <f>'[1]KOSZTORYS INWESTORSKI'!E18</f>
        <v>szt.</v>
      </c>
      <c r="F18" s="17">
        <f>'[1]KOSZTORYS INWESTORSKI'!F18</f>
        <v>18</v>
      </c>
    </row>
    <row r="19" spans="2:6" x14ac:dyDescent="0.3">
      <c r="B19" s="9" t="s">
        <v>25</v>
      </c>
      <c r="C19" s="10" t="str">
        <f>'[1]KOSZTORYS INWESTORSKI'!C19</f>
        <v>D-03.03.01</v>
      </c>
      <c r="D19" s="10" t="str">
        <f>'[1]KOSZTORYS INWESTORSKI'!D19</f>
        <v xml:space="preserve">Regulacja pionowa studzienek dla kratek ściekowych wraz ich oczyszceniem </v>
      </c>
      <c r="E19" s="10" t="str">
        <f>'[1]KOSZTORYS INWESTORSKI'!E19</f>
        <v>szt.</v>
      </c>
      <c r="F19" s="17">
        <f>'[1]KOSZTORYS INWESTORSKI'!F19</f>
        <v>4</v>
      </c>
    </row>
    <row r="20" spans="2:6" x14ac:dyDescent="0.3">
      <c r="B20" s="9" t="s">
        <v>26</v>
      </c>
      <c r="C20" s="10" t="str">
        <f>'[1]KOSZTORYS INWESTORSKI'!C20</f>
        <v>D-03.03.01</v>
      </c>
      <c r="D20" s="10" t="str">
        <f>'[1]KOSZTORYS INWESTORSKI'!D20</f>
        <v>Wymiana uszkodzonych włazów kanałowych, kratek ściekowych</v>
      </c>
      <c r="E20" s="10" t="str">
        <f>'[1]KOSZTORYS INWESTORSKI'!E20</f>
        <v>szt.</v>
      </c>
      <c r="F20" s="17">
        <f>'[1]KOSZTORYS INWESTORSKI'!F20</f>
        <v>5</v>
      </c>
    </row>
    <row r="21" spans="2:6" x14ac:dyDescent="0.3">
      <c r="B21" s="9" t="s">
        <v>27</v>
      </c>
      <c r="C21" s="10" t="str">
        <f>'[1]KOSZTORYS INWESTORSKI'!C21</f>
        <v>D-03.03.01</v>
      </c>
      <c r="D21" s="10" t="str">
        <f>'[1]KOSZTORYS INWESTORSKI'!D21</f>
        <v xml:space="preserve">Czyszczenie oraz wymiana uszkodzonych elemnetów odwodnienia </v>
      </c>
      <c r="E21" s="10" t="str">
        <f>'[1]KOSZTORYS INWESTORSKI'!E21</f>
        <v>m</v>
      </c>
      <c r="F21" s="17">
        <f>'[1]KOSZTORYS INWESTORSKI'!F21</f>
        <v>10</v>
      </c>
    </row>
    <row r="22" spans="2:6" ht="27.6" x14ac:dyDescent="0.3">
      <c r="B22" s="9" t="s">
        <v>28</v>
      </c>
      <c r="C22" s="10" t="str">
        <f>'[1]KOSZTORYS INWESTORSKI'!C22</f>
        <v>D-07.01.01</v>
      </c>
      <c r="D22" s="10" t="str">
        <f>'[1]KOSZTORYS INWESTORSKI'!D22</f>
        <v>Odtworzenie istniejącego oznakowania poziomego  - 2 szt - P20  - oznakowanie cienkowarstwowe</v>
      </c>
      <c r="E22" s="10" t="str">
        <f>'[1]KOSZTORYS INWESTORSKI'!E22</f>
        <v>m2</v>
      </c>
      <c r="F22" s="17">
        <f>'[1]KOSZTORYS INWESTORSKI'!F22</f>
        <v>6</v>
      </c>
    </row>
    <row r="23" spans="2:6" ht="27.6" x14ac:dyDescent="0.3">
      <c r="B23" s="9" t="s">
        <v>30</v>
      </c>
      <c r="C23" s="10" t="str">
        <f>'[1]KOSZTORYS INWESTORSKI'!C23</f>
        <v>D-07.01.02</v>
      </c>
      <c r="D23" s="10" t="str">
        <f>'[1]KOSZTORYS INWESTORSKI'!D23</f>
        <v xml:space="preserve">Wykonanie oznakowania poziomego jezdni materiałami grubowarstwowymi (chemoutwardzalne, strukturalne) - przejście dla pieszych   </v>
      </c>
      <c r="E23" s="10" t="str">
        <f>'[1]KOSZTORYS INWESTORSKI'!E23</f>
        <v>kpl</v>
      </c>
      <c r="F23" s="17">
        <f>'[1]KOSZTORYS INWESTORSKI'!F23</f>
        <v>1</v>
      </c>
    </row>
    <row r="24" spans="2:6" x14ac:dyDescent="0.3">
      <c r="B24" s="9" t="s">
        <v>31</v>
      </c>
      <c r="C24" s="10" t="str">
        <f>'[1]KOSZTORYS INWESTORSKI'!C24</f>
        <v>D-07.02.01</v>
      </c>
      <c r="D24" s="10" t="str">
        <f>'[1]KOSZTORYS INWESTORSKI'!D24</f>
        <v xml:space="preserve">Oznakowanie pionowe przejścia dla pieszych - znaki D6 </v>
      </c>
      <c r="E24" s="10" t="str">
        <f>'[1]KOSZTORYS INWESTORSKI'!E24</f>
        <v>kpl</v>
      </c>
      <c r="F24" s="17">
        <f>'[1]KOSZTORYS INWESTORSKI'!F24</f>
        <v>1</v>
      </c>
    </row>
    <row r="25" spans="2:6" ht="55.2" x14ac:dyDescent="0.3">
      <c r="B25" s="9" t="s">
        <v>32</v>
      </c>
      <c r="C25" s="10" t="str">
        <f>'[1]KOSZTORYS INWESTORSKI'!C25</f>
        <v>D-07.07.01</v>
      </c>
      <c r="D25" s="10" t="str">
        <f>'[1]KOSZTORYS INWESTORSKI'!D25</f>
        <v>Montaż i stawianie słupów oświetleniowych o masie do 300 kg.
Montaż zewnątrznego zestawu oświetlenia z zasilaniem hybrydowym (solarnym i wiatrowym - oprawa LED, panel ogniw fotowoltaicznych, turbina wiatrowa, czujnik zmierzchu, akumulator żelowy, sterowniki ) - doświetlenie przejścia dla pieszych</v>
      </c>
      <c r="E25" s="10" t="str">
        <f>'[1]KOSZTORYS INWESTORSKI'!E25</f>
        <v>kpl</v>
      </c>
      <c r="F25" s="17">
        <f>'[1]KOSZTORYS INWESTORSKI'!F25</f>
        <v>1</v>
      </c>
    </row>
  </sheetData>
  <mergeCells count="5">
    <mergeCell ref="B1:F1"/>
    <mergeCell ref="B2:F2"/>
    <mergeCell ref="D5:F5"/>
    <mergeCell ref="D9:F9"/>
    <mergeCell ref="D13:F13"/>
  </mergeCells>
  <phoneticPr fontId="11" type="noConversion"/>
  <pageMargins left="0.70866141732283472" right="0.51181102362204722" top="0.55118110236220474" bottom="0.55118110236220474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 ROBÓT</vt:lpstr>
      <vt:lpstr>'PRZEDMIAR ROBÓT'!Obszar_wydruku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Kowalczyk</dc:creator>
  <cp:lastModifiedBy>Łukasz Kowalczyk</cp:lastModifiedBy>
  <cp:lastPrinted>2024-06-20T03:52:25Z</cp:lastPrinted>
  <dcterms:created xsi:type="dcterms:W3CDTF">2024-03-04T08:32:19Z</dcterms:created>
  <dcterms:modified xsi:type="dcterms:W3CDTF">2024-06-20T03:52:37Z</dcterms:modified>
</cp:coreProperties>
</file>