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Y:\_Maria\2020\75_2020 kontrasty\75_2020 strona SIWZ\"/>
    </mc:Choice>
  </mc:AlternateContent>
  <xr:revisionPtr revIDLastSave="0" documentId="13_ncr:1_{AD125054-98FE-4AF3-876F-C7EA28A3EF15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</sheets>
  <definedNames>
    <definedName name="_xlnm._FilterDatabase" localSheetId="0" hidden="1">Arkusz1!$M$1:$M$30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1" i="1" l="1"/>
  <c r="L21" i="1"/>
  <c r="L28" i="1"/>
  <c r="N28" i="1" s="1"/>
  <c r="L27" i="1"/>
  <c r="N27" i="1" s="1"/>
  <c r="L26" i="1"/>
  <c r="N26" i="1" s="1"/>
  <c r="L25" i="1"/>
  <c r="N25" i="1" s="1"/>
  <c r="L24" i="1"/>
  <c r="N24" i="1" s="1"/>
  <c r="N29" i="1" s="1"/>
  <c r="L29" i="1"/>
  <c r="L4" i="1"/>
  <c r="N19" i="1"/>
  <c r="N20" i="1"/>
  <c r="L19" i="1"/>
  <c r="L20" i="1"/>
  <c r="L5" i="1"/>
  <c r="N5" i="1"/>
  <c r="L6" i="1"/>
  <c r="N6" i="1" s="1"/>
  <c r="L7" i="1"/>
  <c r="N7" i="1"/>
  <c r="L8" i="1"/>
  <c r="N8" i="1"/>
  <c r="L9" i="1"/>
  <c r="N9" i="1"/>
  <c r="L10" i="1"/>
  <c r="N10" i="1"/>
  <c r="L11" i="1"/>
  <c r="N11" i="1"/>
  <c r="L12" i="1"/>
  <c r="N12" i="1"/>
  <c r="L13" i="1"/>
  <c r="N13" i="1"/>
  <c r="L14" i="1"/>
  <c r="N14" i="1"/>
  <c r="L18" i="1" l="1"/>
  <c r="N18" i="1" l="1"/>
  <c r="L15" i="1" l="1"/>
  <c r="N4" i="1" l="1"/>
  <c r="N15" i="1" s="1"/>
</calcChain>
</file>

<file path=xl/sharedStrings.xml><?xml version="1.0" encoding="utf-8"?>
<sst xmlns="http://schemas.openxmlformats.org/spreadsheetml/2006/main" count="58" uniqueCount="40">
  <si>
    <t>L.p.</t>
  </si>
  <si>
    <t>J.M.</t>
  </si>
  <si>
    <t>Nr i nazwa dokumnetu dopuszczającego do obrotu</t>
  </si>
  <si>
    <t>Nazwa preparatu oferowanego</t>
  </si>
  <si>
    <t>Producent</t>
  </si>
  <si>
    <t>Wielkość opakowania oferowanego</t>
  </si>
  <si>
    <t>Cena netto (zł) za j.m</t>
  </si>
  <si>
    <t>Wartość netto w zł</t>
  </si>
  <si>
    <t>Stawka VAT (%)</t>
  </si>
  <si>
    <t>Wartość brutto w zł</t>
  </si>
  <si>
    <t>PAKIET 2</t>
  </si>
  <si>
    <t>PAKIET 3</t>
  </si>
  <si>
    <t>Asortyment</t>
  </si>
  <si>
    <t>PAKIET 1</t>
  </si>
  <si>
    <t>RAZEM PAKIET 1</t>
  </si>
  <si>
    <t>RAZEM PAKIET 2</t>
  </si>
  <si>
    <t>RAZEM PAKIET 3</t>
  </si>
  <si>
    <t>Zamawiana ilość (j.m.)</t>
  </si>
  <si>
    <t>Ilość oferowana (opakowania)</t>
  </si>
  <si>
    <t>Kod EAN</t>
  </si>
  <si>
    <t>op.</t>
  </si>
  <si>
    <t>środek kontrastowy do badań RM zawieracjący gadobutrol 1,0 a 15 ml [604,72 MG/ML] x 1 Fiol</t>
  </si>
  <si>
    <t>środek kontrastowy do badań TK i angiograficznych zawierający jopromid 300  a 100ml [równoważnik 300mg Jodu/ ml] x 10 flak.</t>
  </si>
  <si>
    <t>środek kontrastowy do badań TK i angiograficznych zawierający jopromid 370  a 100ml [równoważnik 370mg Jodu/ ml] x 10 flak.</t>
  </si>
  <si>
    <t>środek kontrastowy do badań TK i angiograficznych zawierający jopromid 370  a 500ml [równoważnik 370mg Jodu/ ml] x 8 flak.</t>
  </si>
  <si>
    <t>doustny i doodbytniczy środek kontrastowy zawierający amidotrizonian megluminy + amidotrizeosan sodu a 100ml [370mg jodu/ml] x 10 flak.</t>
  </si>
  <si>
    <t>środek kontrastowy  niejonowy, trójjodowy do badań TK i angiograficznych zawierający iohexol 350 a 50ml [równoważnik 350mg jodu /ml] x 10 flak.</t>
  </si>
  <si>
    <t>środek kontrastowy  niejonowy, trójjodowy do badań TK i angiograficznych zawierający iohexol 350 a 100ml [równoważnik 350mg jodu /ml] x 10 flak.</t>
  </si>
  <si>
    <t>środek kontrastowy niejonowy, szcześciojodowy do badań TK i angiograficznych zawierający iodixanol 320 a 100ml [równoważnik  320mgjodu /ml] x 10 butelek</t>
  </si>
  <si>
    <t>środek kontrastowy niejonowy, szcześciojodowy do badań TK i angiograficznych zawierający iodixanol 320 a 500ml [równoważnik  320mgjodu /ml] x 6 butelek</t>
  </si>
  <si>
    <t>środek kontrastowy do badań USG a 3ml Perflutren [0,66 mg/ 3ml] x 5 fiol</t>
  </si>
  <si>
    <t>środek kontrastowy do badań RM zawierający Acidum gadotericum 279,3mg/ml, lepkość 2,1mPa*s w 37stopni C , a 15 ml[7,5mmol/15ml] x 10 fiol.</t>
  </si>
  <si>
    <t>środek kontrastowy do badań TK i angiograficznych zawierający jowersol 350  a 500ml [równoważnik  350mgjodu /ml] x 5butelek</t>
  </si>
  <si>
    <t>środek kontrastowy do badań TK i angiograficznych zawierający jowersol 350  a 100ml [równoważnik  350mgjodu /ml] x 10butelek</t>
  </si>
  <si>
    <t>środek kontrastowy do badań RM zawierający Acidum gadotericum a 15ml [7,5mmol/15ml=4,1898g] x 1 fiol.</t>
  </si>
  <si>
    <t>środek kontrastowy do badań TK i angiograficznych zawierający jomeprol 350  a 100ml [równoważnik  350mgjodu /ml] x 1butelka</t>
  </si>
  <si>
    <t>środek kontrastowy do badań TK i angiograficznych zawierający jomeprol 400 a 100ml [równoważnik  400mg jodu /ml] x 1butelka</t>
  </si>
  <si>
    <t>środek kontrastowy do badań TK i angiograficznych zawierający jomeprol 400 a 500ml [równoważnik  400mg jodu /ml] x 1butelka</t>
  </si>
  <si>
    <t>środek kontrastowy do badań RM zawierający  kwas gadobenowy (7,5 mmol) w postaci soli dimegluminy  a 15ml [7,5mmol/15ml] x 1 fiol.</t>
  </si>
  <si>
    <t>środek kontrastowy do badań RM zawierający gadoteridol a 15ml [7,5mmol/15ml] x 1 fiol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</si>
</sst>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6" x14ac:knownFonts="1"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</font>
    <font>
      <sz val="8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6" fillId="0" borderId="0"/>
    <xf numFmtId="0" fontId="9" fillId="0" borderId="0"/>
    <xf numFmtId="44" fontId="11" fillId="0" borderId="0" applyFont="0" applyFill="0" applyBorder="0" applyAlignment="0" applyProtection="0"/>
    <xf numFmtId="0" fontId="12" fillId="0" borderId="0"/>
    <xf numFmtId="0" fontId="13" fillId="2" borderId="0" applyNumberFormat="0" applyBorder="0" applyAlignment="0" applyProtection="0"/>
    <xf numFmtId="0" fontId="9" fillId="0" borderId="0"/>
    <xf numFmtId="0" fontId="4" fillId="0" borderId="0"/>
    <xf numFmtId="0" fontId="11" fillId="0" borderId="0"/>
    <xf numFmtId="0" fontId="3" fillId="0" borderId="0"/>
    <xf numFmtId="44" fontId="3" fillId="0" borderId="0" applyFont="0" applyFill="0" applyBorder="0" applyAlignment="0" applyProtection="0"/>
    <xf numFmtId="44" fontId="4" fillId="0" borderId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" fillId="0" borderId="0"/>
    <xf numFmtId="44" fontId="11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7" fillId="0" borderId="3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vertical="top"/>
    </xf>
    <xf numFmtId="0" fontId="7" fillId="0" borderId="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44" fontId="7" fillId="0" borderId="3" xfId="7" applyFont="1" applyFill="1" applyBorder="1" applyAlignment="1">
      <alignment horizontal="center" vertical="center"/>
    </xf>
    <xf numFmtId="9" fontId="7" fillId="0" borderId="3" xfId="2" applyNumberFormat="1" applyFont="1" applyFill="1" applyBorder="1" applyAlignment="1">
      <alignment horizontal="center" vertical="center"/>
    </xf>
    <xf numFmtId="9" fontId="10" fillId="0" borderId="0" xfId="4" applyNumberFormat="1" applyFont="1" applyFill="1" applyBorder="1" applyAlignment="1">
      <alignment horizontal="center" vertical="center"/>
    </xf>
    <xf numFmtId="44" fontId="10" fillId="0" borderId="0" xfId="7" applyFont="1" applyFill="1" applyBorder="1" applyAlignment="1">
      <alignment horizontal="center" vertical="center"/>
    </xf>
    <xf numFmtId="0" fontId="7" fillId="0" borderId="3" xfId="4" applyFont="1" applyFill="1" applyBorder="1" applyAlignment="1">
      <alignment horizontal="center" vertical="center"/>
    </xf>
    <xf numFmtId="0" fontId="7" fillId="0" borderId="3" xfId="4" applyFont="1" applyFill="1" applyBorder="1" applyAlignment="1">
      <alignment vertical="center"/>
    </xf>
    <xf numFmtId="0" fontId="8" fillId="0" borderId="0" xfId="4" applyFont="1" applyFill="1"/>
    <xf numFmtId="0" fontId="7" fillId="0" borderId="0" xfId="4" applyFont="1" applyFill="1" applyBorder="1" applyAlignment="1">
      <alignment vertical="center" wrapText="1"/>
    </xf>
    <xf numFmtId="0" fontId="7" fillId="0" borderId="0" xfId="4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center" vertical="center" wrapText="1"/>
    </xf>
    <xf numFmtId="0" fontId="10" fillId="0" borderId="0" xfId="5" applyFont="1" applyFill="1" applyBorder="1" applyAlignment="1">
      <alignment vertical="center"/>
    </xf>
    <xf numFmtId="0" fontId="8" fillId="0" borderId="0" xfId="0" applyFont="1" applyFill="1" applyBorder="1"/>
    <xf numFmtId="3" fontId="8" fillId="0" borderId="1" xfId="1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right" vertical="center"/>
    </xf>
    <xf numFmtId="3" fontId="7" fillId="0" borderId="0" xfId="3" applyNumberFormat="1" applyFont="1" applyFill="1" applyBorder="1" applyAlignment="1">
      <alignment horizontal="right" vertical="center"/>
    </xf>
    <xf numFmtId="3" fontId="7" fillId="0" borderId="0" xfId="4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3" borderId="3" xfId="4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44" fontId="10" fillId="0" borderId="10" xfId="7" applyFont="1" applyFill="1" applyBorder="1" applyAlignment="1">
      <alignment horizontal="center" vertical="center"/>
    </xf>
    <xf numFmtId="9" fontId="10" fillId="0" borderId="10" xfId="4" applyNumberFormat="1" applyFont="1" applyFill="1" applyBorder="1" applyAlignment="1">
      <alignment horizontal="center" vertical="center"/>
    </xf>
    <xf numFmtId="44" fontId="10" fillId="0" borderId="11" xfId="7" applyFont="1" applyFill="1" applyBorder="1" applyAlignment="1">
      <alignment horizontal="center" vertical="center"/>
    </xf>
    <xf numFmtId="164" fontId="7" fillId="0" borderId="3" xfId="5" applyNumberFormat="1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left" vertical="center"/>
    </xf>
    <xf numFmtId="0" fontId="10" fillId="0" borderId="4" xfId="2" applyFont="1" applyFill="1" applyBorder="1" applyAlignment="1">
      <alignment horizontal="left" vertical="center"/>
    </xf>
    <xf numFmtId="0" fontId="10" fillId="0" borderId="5" xfId="2" applyFont="1" applyFill="1" applyBorder="1" applyAlignment="1">
      <alignment horizontal="left" vertical="center"/>
    </xf>
    <xf numFmtId="0" fontId="10" fillId="0" borderId="6" xfId="2" applyFont="1" applyFill="1" applyBorder="1" applyAlignment="1">
      <alignment horizontal="left" vertical="center"/>
    </xf>
    <xf numFmtId="0" fontId="10" fillId="0" borderId="3" xfId="2" applyFont="1" applyFill="1" applyBorder="1" applyAlignment="1">
      <alignment horizontal="left" vertical="center"/>
    </xf>
    <xf numFmtId="0" fontId="10" fillId="0" borderId="7" xfId="5" applyFont="1" applyFill="1" applyBorder="1" applyAlignment="1">
      <alignment horizontal="left" vertical="center"/>
    </xf>
    <xf numFmtId="0" fontId="10" fillId="0" borderId="8" xfId="5" applyFont="1" applyFill="1" applyBorder="1" applyAlignment="1">
      <alignment horizontal="left" vertical="center"/>
    </xf>
    <xf numFmtId="0" fontId="10" fillId="0" borderId="9" xfId="5" applyFont="1" applyFill="1" applyBorder="1" applyAlignment="1">
      <alignment horizontal="left" vertical="center"/>
    </xf>
    <xf numFmtId="9" fontId="7" fillId="0" borderId="12" xfId="2" applyNumberFormat="1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3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vertical="top"/>
    </xf>
    <xf numFmtId="0" fontId="7" fillId="0" borderId="13" xfId="0" applyFont="1" applyFill="1" applyBorder="1" applyAlignment="1">
      <alignment horizontal="center" vertical="center"/>
    </xf>
    <xf numFmtId="164" fontId="7" fillId="0" borderId="13" xfId="3" applyNumberFormat="1" applyFont="1" applyFill="1" applyBorder="1" applyAlignment="1">
      <alignment horizontal="center" vertical="center"/>
    </xf>
    <xf numFmtId="44" fontId="7" fillId="0" borderId="13" xfId="7" applyFont="1" applyFill="1" applyBorder="1" applyAlignment="1">
      <alignment horizontal="center" vertical="center"/>
    </xf>
    <xf numFmtId="9" fontId="7" fillId="0" borderId="13" xfId="2" applyNumberFormat="1" applyFont="1" applyFill="1" applyBorder="1" applyAlignment="1">
      <alignment horizontal="center" vertical="center"/>
    </xf>
    <xf numFmtId="0" fontId="10" fillId="0" borderId="7" xfId="5" applyFont="1" applyFill="1" applyBorder="1" applyAlignment="1">
      <alignment vertical="center"/>
    </xf>
    <xf numFmtId="0" fontId="10" fillId="0" borderId="8" xfId="5" applyFont="1" applyFill="1" applyBorder="1" applyAlignment="1">
      <alignment vertical="center"/>
    </xf>
    <xf numFmtId="0" fontId="10" fillId="0" borderId="9" xfId="5" applyFont="1" applyFill="1" applyBorder="1" applyAlignment="1">
      <alignment vertical="center"/>
    </xf>
    <xf numFmtId="0" fontId="7" fillId="3" borderId="13" xfId="4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left" vertical="center"/>
    </xf>
    <xf numFmtId="0" fontId="7" fillId="0" borderId="13" xfId="2" applyFont="1" applyFill="1" applyBorder="1" applyAlignment="1">
      <alignment horizontal="center" vertical="center"/>
    </xf>
  </cellXfs>
  <cellStyles count="22">
    <cellStyle name="Excel Built-in Normal" xfId="8" xr:uid="{00000000-0005-0000-0000-000000000000}"/>
    <cellStyle name="Neutralny 2" xfId="9" xr:uid="{00000000-0005-0000-0000-000001000000}"/>
    <cellStyle name="Normal 7" xfId="10" xr:uid="{00000000-0005-0000-0000-000002000000}"/>
    <cellStyle name="Normalny" xfId="0" builtinId="0"/>
    <cellStyle name="Normalny 2" xfId="4" xr:uid="{00000000-0005-0000-0000-000004000000}"/>
    <cellStyle name="Normalny 3" xfId="2" xr:uid="{00000000-0005-0000-0000-000005000000}"/>
    <cellStyle name="Normalny 4" xfId="6" xr:uid="{00000000-0005-0000-0000-000006000000}"/>
    <cellStyle name="Normalny 4 2" xfId="21" xr:uid="{00000000-0005-0000-0000-000007000000}"/>
    <cellStyle name="Normalny 5" xfId="5" xr:uid="{00000000-0005-0000-0000-000008000000}"/>
    <cellStyle name="Normalny 6" xfId="11" xr:uid="{00000000-0005-0000-0000-000009000000}"/>
    <cellStyle name="Normalny 7" xfId="3" xr:uid="{00000000-0005-0000-0000-00000A000000}"/>
    <cellStyle name="Normalny 8" xfId="1" xr:uid="{00000000-0005-0000-0000-00000B000000}"/>
    <cellStyle name="Normalny 8 2" xfId="13" xr:uid="{00000000-0005-0000-0000-00000C000000}"/>
    <cellStyle name="Normalny 8 3" xfId="12" xr:uid="{00000000-0005-0000-0000-00000D000000}"/>
    <cellStyle name="Normalny 9" xfId="19" xr:uid="{00000000-0005-0000-0000-00000E000000}"/>
    <cellStyle name="Walutowy" xfId="7" builtinId="4"/>
    <cellStyle name="Walutowy 2" xfId="15" xr:uid="{00000000-0005-0000-0000-000011000000}"/>
    <cellStyle name="Walutowy 3" xfId="16" xr:uid="{00000000-0005-0000-0000-000012000000}"/>
    <cellStyle name="Walutowy 4" xfId="17" xr:uid="{00000000-0005-0000-0000-000013000000}"/>
    <cellStyle name="Walutowy 5" xfId="14" xr:uid="{00000000-0005-0000-0000-000014000000}"/>
    <cellStyle name="Walutowy 6" xfId="18" xr:uid="{00000000-0005-0000-0000-000015000000}"/>
    <cellStyle name="Walutowy 6 2" xfId="20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0"/>
  <sheetViews>
    <sheetView tabSelected="1" zoomScaleNormal="100" workbookViewId="0">
      <selection activeCell="N22" sqref="N22"/>
    </sheetView>
  </sheetViews>
  <sheetFormatPr defaultRowHeight="11.25" x14ac:dyDescent="0.2"/>
  <cols>
    <col min="1" max="1" width="3.83203125" style="11" customWidth="1"/>
    <col min="2" max="2" width="50.83203125" style="11" customWidth="1"/>
    <col min="3" max="3" width="9.1640625" style="30" customWidth="1"/>
    <col min="4" max="4" width="6.83203125" style="33" customWidth="1"/>
    <col min="5" max="5" width="11.33203125" style="13" customWidth="1"/>
    <col min="6" max="6" width="12" style="11" customWidth="1"/>
    <col min="7" max="7" width="9.33203125" style="11" customWidth="1"/>
    <col min="8" max="8" width="11.83203125" style="11" customWidth="1"/>
    <col min="9" max="9" width="13.1640625" style="12" customWidth="1"/>
    <col min="10" max="10" width="11.33203125" style="12" customWidth="1"/>
    <col min="11" max="11" width="10.5" style="12" customWidth="1"/>
    <col min="12" max="12" width="18.83203125" style="12" customWidth="1"/>
    <col min="13" max="13" width="7.6640625" style="12" customWidth="1"/>
    <col min="14" max="14" width="20.83203125" style="12" customWidth="1"/>
    <col min="15" max="16384" width="9.33203125" style="11"/>
  </cols>
  <sheetData>
    <row r="1" spans="1:23" ht="56.25" x14ac:dyDescent="0.2">
      <c r="A1" s="6" t="s">
        <v>0</v>
      </c>
      <c r="B1" s="7" t="s">
        <v>12</v>
      </c>
      <c r="C1" s="29" t="s">
        <v>17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8" t="s">
        <v>18</v>
      </c>
      <c r="J1" s="8" t="s">
        <v>19</v>
      </c>
      <c r="K1" s="6" t="s">
        <v>6</v>
      </c>
      <c r="L1" s="7" t="s">
        <v>7</v>
      </c>
      <c r="M1" s="9" t="s">
        <v>8</v>
      </c>
      <c r="N1" s="10" t="s">
        <v>9</v>
      </c>
      <c r="S1" s="23"/>
      <c r="T1" s="24"/>
      <c r="U1" s="25"/>
      <c r="V1" s="26"/>
      <c r="W1" s="25"/>
    </row>
    <row r="3" spans="1:23" x14ac:dyDescent="0.2">
      <c r="A3" s="44" t="s">
        <v>13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23" ht="22.5" x14ac:dyDescent="0.2">
      <c r="A4" s="1">
        <v>1</v>
      </c>
      <c r="B4" s="49" t="s">
        <v>21</v>
      </c>
      <c r="C4" s="49">
        <v>3100</v>
      </c>
      <c r="D4" s="51" t="s">
        <v>20</v>
      </c>
      <c r="E4" s="52"/>
      <c r="F4" s="53"/>
      <c r="G4" s="53"/>
      <c r="H4" s="53"/>
      <c r="I4" s="54"/>
      <c r="J4" s="54"/>
      <c r="K4" s="55"/>
      <c r="L4" s="56">
        <f>I4*K4</f>
        <v>0</v>
      </c>
      <c r="M4" s="57"/>
      <c r="N4" s="56">
        <f>L4+(L4*M4)</f>
        <v>0</v>
      </c>
    </row>
    <row r="5" spans="1:23" ht="33.75" x14ac:dyDescent="0.2">
      <c r="A5" s="3">
        <v>2</v>
      </c>
      <c r="B5" s="49" t="s">
        <v>22</v>
      </c>
      <c r="C5" s="49">
        <v>40</v>
      </c>
      <c r="D5" s="51" t="s">
        <v>20</v>
      </c>
      <c r="E5" s="52"/>
      <c r="F5" s="53"/>
      <c r="G5" s="53"/>
      <c r="H5" s="53"/>
      <c r="I5" s="54"/>
      <c r="J5" s="54"/>
      <c r="K5" s="55"/>
      <c r="L5" s="56">
        <f t="shared" ref="L5:L14" si="0">I5*K5</f>
        <v>0</v>
      </c>
      <c r="M5" s="57"/>
      <c r="N5" s="56">
        <f t="shared" ref="N5:N14" si="1">L5+(L5*M5)</f>
        <v>0</v>
      </c>
    </row>
    <row r="6" spans="1:23" ht="33.75" x14ac:dyDescent="0.2">
      <c r="A6" s="1">
        <v>3</v>
      </c>
      <c r="B6" s="49" t="s">
        <v>23</v>
      </c>
      <c r="C6" s="50">
        <v>300</v>
      </c>
      <c r="D6" s="51" t="s">
        <v>20</v>
      </c>
      <c r="E6" s="52"/>
      <c r="F6" s="53"/>
      <c r="G6" s="53"/>
      <c r="H6" s="53"/>
      <c r="I6" s="54"/>
      <c r="J6" s="54"/>
      <c r="K6" s="55"/>
      <c r="L6" s="56">
        <f t="shared" si="0"/>
        <v>0</v>
      </c>
      <c r="M6" s="57"/>
      <c r="N6" s="56">
        <f t="shared" si="1"/>
        <v>0</v>
      </c>
    </row>
    <row r="7" spans="1:23" ht="33.75" x14ac:dyDescent="0.2">
      <c r="A7" s="3">
        <v>4</v>
      </c>
      <c r="B7" s="49" t="s">
        <v>24</v>
      </c>
      <c r="C7" s="50">
        <v>160</v>
      </c>
      <c r="D7" s="51" t="s">
        <v>20</v>
      </c>
      <c r="E7" s="52"/>
      <c r="F7" s="53"/>
      <c r="G7" s="53"/>
      <c r="H7" s="53"/>
      <c r="I7" s="54"/>
      <c r="J7" s="54"/>
      <c r="K7" s="55"/>
      <c r="L7" s="56">
        <f t="shared" si="0"/>
        <v>0</v>
      </c>
      <c r="M7" s="57"/>
      <c r="N7" s="56">
        <f t="shared" si="1"/>
        <v>0</v>
      </c>
    </row>
    <row r="8" spans="1:23" ht="33.75" x14ac:dyDescent="0.2">
      <c r="A8" s="1">
        <v>5</v>
      </c>
      <c r="B8" s="49" t="s">
        <v>25</v>
      </c>
      <c r="C8" s="50">
        <v>120</v>
      </c>
      <c r="D8" s="51" t="s">
        <v>20</v>
      </c>
      <c r="E8" s="52"/>
      <c r="F8" s="53"/>
      <c r="G8" s="53"/>
      <c r="H8" s="53"/>
      <c r="I8" s="54"/>
      <c r="J8" s="54"/>
      <c r="K8" s="55"/>
      <c r="L8" s="56">
        <f t="shared" si="0"/>
        <v>0</v>
      </c>
      <c r="M8" s="57"/>
      <c r="N8" s="56">
        <f t="shared" si="1"/>
        <v>0</v>
      </c>
    </row>
    <row r="9" spans="1:23" ht="33.75" x14ac:dyDescent="0.2">
      <c r="A9" s="3">
        <v>6</v>
      </c>
      <c r="B9" s="49" t="s">
        <v>26</v>
      </c>
      <c r="C9" s="49">
        <v>5</v>
      </c>
      <c r="D9" s="51" t="s">
        <v>20</v>
      </c>
      <c r="E9" s="52"/>
      <c r="F9" s="53"/>
      <c r="G9" s="53"/>
      <c r="H9" s="53"/>
      <c r="I9" s="54"/>
      <c r="J9" s="54"/>
      <c r="K9" s="55"/>
      <c r="L9" s="56">
        <f t="shared" si="0"/>
        <v>0</v>
      </c>
      <c r="M9" s="57"/>
      <c r="N9" s="56">
        <f t="shared" si="1"/>
        <v>0</v>
      </c>
    </row>
    <row r="10" spans="1:23" ht="33.75" x14ac:dyDescent="0.2">
      <c r="A10" s="1">
        <v>7</v>
      </c>
      <c r="B10" s="49" t="s">
        <v>27</v>
      </c>
      <c r="C10" s="49">
        <v>300</v>
      </c>
      <c r="D10" s="51" t="s">
        <v>20</v>
      </c>
      <c r="E10" s="52"/>
      <c r="F10" s="53"/>
      <c r="G10" s="53"/>
      <c r="H10" s="53"/>
      <c r="I10" s="54"/>
      <c r="J10" s="54"/>
      <c r="K10" s="55"/>
      <c r="L10" s="56">
        <f t="shared" si="0"/>
        <v>0</v>
      </c>
      <c r="M10" s="57"/>
      <c r="N10" s="56">
        <f t="shared" si="1"/>
        <v>0</v>
      </c>
    </row>
    <row r="11" spans="1:23" ht="33.75" x14ac:dyDescent="0.2">
      <c r="A11" s="3">
        <v>8</v>
      </c>
      <c r="B11" s="49" t="s">
        <v>28</v>
      </c>
      <c r="C11" s="50">
        <v>400</v>
      </c>
      <c r="D11" s="51" t="s">
        <v>20</v>
      </c>
      <c r="E11" s="52"/>
      <c r="F11" s="53"/>
      <c r="G11" s="53"/>
      <c r="H11" s="53"/>
      <c r="I11" s="54"/>
      <c r="J11" s="54"/>
      <c r="K11" s="55"/>
      <c r="L11" s="56">
        <f t="shared" si="0"/>
        <v>0</v>
      </c>
      <c r="M11" s="57"/>
      <c r="N11" s="56">
        <f t="shared" si="1"/>
        <v>0</v>
      </c>
    </row>
    <row r="12" spans="1:23" ht="33.75" x14ac:dyDescent="0.2">
      <c r="A12" s="1">
        <v>9</v>
      </c>
      <c r="B12" s="49" t="s">
        <v>29</v>
      </c>
      <c r="C12" s="50">
        <v>100</v>
      </c>
      <c r="D12" s="51" t="s">
        <v>20</v>
      </c>
      <c r="E12" s="52"/>
      <c r="F12" s="53"/>
      <c r="G12" s="53"/>
      <c r="H12" s="53"/>
      <c r="I12" s="54"/>
      <c r="J12" s="54"/>
      <c r="K12" s="55"/>
      <c r="L12" s="56">
        <f t="shared" si="0"/>
        <v>0</v>
      </c>
      <c r="M12" s="57"/>
      <c r="N12" s="56">
        <f t="shared" si="1"/>
        <v>0</v>
      </c>
    </row>
    <row r="13" spans="1:23" ht="22.5" x14ac:dyDescent="0.2">
      <c r="A13" s="3">
        <v>10</v>
      </c>
      <c r="B13" s="49" t="s">
        <v>30</v>
      </c>
      <c r="C13" s="50">
        <v>5</v>
      </c>
      <c r="D13" s="51" t="s">
        <v>20</v>
      </c>
      <c r="E13" s="52"/>
      <c r="F13" s="53"/>
      <c r="G13" s="53"/>
      <c r="H13" s="53"/>
      <c r="I13" s="54"/>
      <c r="J13" s="54"/>
      <c r="K13" s="55"/>
      <c r="L13" s="56">
        <f t="shared" si="0"/>
        <v>0</v>
      </c>
      <c r="M13" s="57"/>
      <c r="N13" s="56">
        <f t="shared" si="1"/>
        <v>0</v>
      </c>
    </row>
    <row r="14" spans="1:23" ht="33.75" x14ac:dyDescent="0.2">
      <c r="A14" s="1">
        <v>11</v>
      </c>
      <c r="B14" s="49" t="s">
        <v>31</v>
      </c>
      <c r="C14" s="50">
        <v>40</v>
      </c>
      <c r="D14" s="51" t="s">
        <v>20</v>
      </c>
      <c r="E14" s="52"/>
      <c r="F14" s="53"/>
      <c r="G14" s="53"/>
      <c r="H14" s="53"/>
      <c r="I14" s="54"/>
      <c r="J14" s="54"/>
      <c r="K14" s="55"/>
      <c r="L14" s="56">
        <f t="shared" si="0"/>
        <v>0</v>
      </c>
      <c r="M14" s="57"/>
      <c r="N14" s="56">
        <f t="shared" si="1"/>
        <v>0</v>
      </c>
    </row>
    <row r="15" spans="1:23" ht="12" thickBot="1" x14ac:dyDescent="0.25">
      <c r="A15" s="2"/>
      <c r="C15" s="11"/>
      <c r="D15" s="11"/>
      <c r="E15" s="4"/>
      <c r="F15" s="2"/>
      <c r="G15" s="2"/>
      <c r="H15" s="2"/>
      <c r="I15" s="58" t="s">
        <v>14</v>
      </c>
      <c r="J15" s="59"/>
      <c r="K15" s="60"/>
      <c r="L15" s="36">
        <f>SUM(L4:L14)</f>
        <v>0</v>
      </c>
      <c r="M15" s="36"/>
      <c r="N15" s="38">
        <f>SUM(N4:N14)</f>
        <v>0</v>
      </c>
    </row>
    <row r="16" spans="1:23" x14ac:dyDescent="0.2">
      <c r="A16" s="2"/>
      <c r="B16" s="28"/>
      <c r="C16" s="31"/>
      <c r="D16" s="3"/>
      <c r="E16" s="4"/>
      <c r="F16" s="2"/>
      <c r="G16" s="2"/>
      <c r="H16" s="2"/>
      <c r="I16" s="27"/>
      <c r="J16" s="27"/>
      <c r="K16" s="27"/>
      <c r="L16" s="17"/>
      <c r="M16" s="17"/>
      <c r="N16" s="17"/>
    </row>
    <row r="17" spans="1:14" x14ac:dyDescent="0.2">
      <c r="A17" s="41" t="s">
        <v>10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</row>
    <row r="18" spans="1:14" ht="33.75" x14ac:dyDescent="0.2">
      <c r="A18" s="35">
        <v>1</v>
      </c>
      <c r="B18" s="49" t="s">
        <v>32</v>
      </c>
      <c r="C18" s="50">
        <v>10</v>
      </c>
      <c r="D18" s="5" t="s">
        <v>20</v>
      </c>
      <c r="E18" s="40"/>
      <c r="F18" s="40"/>
      <c r="G18" s="40"/>
      <c r="H18" s="40"/>
      <c r="I18" s="40"/>
      <c r="J18" s="40"/>
      <c r="K18" s="40"/>
      <c r="L18" s="14">
        <f t="shared" ref="L18:L20" si="2">I18*K18</f>
        <v>0</v>
      </c>
      <c r="M18" s="15"/>
      <c r="N18" s="14">
        <f t="shared" ref="N18:N20" si="3">L18+(L18*M18)</f>
        <v>0</v>
      </c>
    </row>
    <row r="19" spans="1:14" ht="33.75" x14ac:dyDescent="0.2">
      <c r="A19" s="63">
        <v>2</v>
      </c>
      <c r="B19" s="49" t="s">
        <v>33</v>
      </c>
      <c r="C19" s="50">
        <v>20</v>
      </c>
      <c r="D19" s="5" t="s">
        <v>20</v>
      </c>
      <c r="E19" s="62"/>
      <c r="F19" s="62"/>
      <c r="G19" s="62"/>
      <c r="H19" s="62"/>
      <c r="I19" s="62"/>
      <c r="J19" s="62"/>
      <c r="K19" s="62"/>
      <c r="L19" s="14">
        <f t="shared" si="2"/>
        <v>0</v>
      </c>
      <c r="M19" s="48"/>
      <c r="N19" s="14">
        <f t="shared" si="3"/>
        <v>0</v>
      </c>
    </row>
    <row r="20" spans="1:14" ht="22.5" x14ac:dyDescent="0.2">
      <c r="A20" s="63">
        <v>3</v>
      </c>
      <c r="B20" s="49" t="s">
        <v>34</v>
      </c>
      <c r="C20" s="50">
        <v>250</v>
      </c>
      <c r="D20" s="5" t="s">
        <v>20</v>
      </c>
      <c r="E20" s="62"/>
      <c r="F20" s="62"/>
      <c r="G20" s="62"/>
      <c r="H20" s="62"/>
      <c r="I20" s="62"/>
      <c r="J20" s="62"/>
      <c r="K20" s="62"/>
      <c r="L20" s="14">
        <f t="shared" si="2"/>
        <v>0</v>
      </c>
      <c r="M20" s="48"/>
      <c r="N20" s="14">
        <f t="shared" si="3"/>
        <v>0</v>
      </c>
    </row>
    <row r="21" spans="1:14" ht="12" thickBot="1" x14ac:dyDescent="0.25">
      <c r="A21" s="20"/>
      <c r="B21" s="21"/>
      <c r="C21" s="32"/>
      <c r="D21" s="22"/>
      <c r="E21" s="20"/>
      <c r="F21" s="20"/>
      <c r="G21" s="20"/>
      <c r="H21" s="20"/>
      <c r="I21" s="45" t="s">
        <v>15</v>
      </c>
      <c r="J21" s="46"/>
      <c r="K21" s="47"/>
      <c r="L21" s="36">
        <f>SUM(L18:L20)</f>
        <v>0</v>
      </c>
      <c r="M21" s="37"/>
      <c r="N21" s="38">
        <f>SUM(N18:N20)</f>
        <v>0</v>
      </c>
    </row>
    <row r="22" spans="1:14" x14ac:dyDescent="0.2">
      <c r="A22" s="20"/>
      <c r="B22" s="21"/>
      <c r="C22" s="32"/>
      <c r="D22" s="22"/>
      <c r="E22" s="20"/>
      <c r="F22" s="20"/>
      <c r="G22" s="20"/>
      <c r="H22" s="20"/>
      <c r="I22" s="22"/>
      <c r="J22" s="22"/>
      <c r="K22" s="22"/>
      <c r="L22" s="17"/>
      <c r="M22" s="16"/>
      <c r="N22" s="17"/>
    </row>
    <row r="23" spans="1:14" x14ac:dyDescent="0.2">
      <c r="A23" s="41" t="s">
        <v>11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3"/>
    </row>
    <row r="24" spans="1:14" ht="33.75" x14ac:dyDescent="0.2">
      <c r="A24" s="34">
        <v>1</v>
      </c>
      <c r="B24" s="49" t="s">
        <v>35</v>
      </c>
      <c r="C24" s="50">
        <v>120</v>
      </c>
      <c r="D24" s="5" t="s">
        <v>20</v>
      </c>
      <c r="E24" s="40"/>
      <c r="F24" s="40"/>
      <c r="G24" s="40"/>
      <c r="H24" s="40"/>
      <c r="I24" s="40"/>
      <c r="J24" s="40"/>
      <c r="K24" s="40"/>
      <c r="L24" s="14">
        <f t="shared" ref="L24:L28" si="4">I24*K24</f>
        <v>0</v>
      </c>
      <c r="M24" s="48"/>
      <c r="N24" s="14">
        <f t="shared" ref="N24:N28" si="5">L24+(L24*M24)</f>
        <v>0</v>
      </c>
    </row>
    <row r="25" spans="1:14" ht="33.75" x14ac:dyDescent="0.2">
      <c r="A25" s="61">
        <v>2</v>
      </c>
      <c r="B25" s="49" t="s">
        <v>36</v>
      </c>
      <c r="C25" s="50">
        <v>3500</v>
      </c>
      <c r="D25" s="5" t="s">
        <v>20</v>
      </c>
      <c r="E25" s="62"/>
      <c r="F25" s="62"/>
      <c r="G25" s="62"/>
      <c r="H25" s="62"/>
      <c r="I25" s="62"/>
      <c r="J25" s="62"/>
      <c r="K25" s="62"/>
      <c r="L25" s="14">
        <f t="shared" si="4"/>
        <v>0</v>
      </c>
      <c r="M25" s="48"/>
      <c r="N25" s="14">
        <f t="shared" si="5"/>
        <v>0</v>
      </c>
    </row>
    <row r="26" spans="1:14" ht="33.75" x14ac:dyDescent="0.2">
      <c r="A26" s="61">
        <v>3</v>
      </c>
      <c r="B26" s="49" t="s">
        <v>37</v>
      </c>
      <c r="C26" s="50">
        <v>500</v>
      </c>
      <c r="D26" s="5" t="s">
        <v>20</v>
      </c>
      <c r="E26" s="62"/>
      <c r="F26" s="62"/>
      <c r="G26" s="62"/>
      <c r="H26" s="62"/>
      <c r="I26" s="62"/>
      <c r="J26" s="62"/>
      <c r="K26" s="62"/>
      <c r="L26" s="14">
        <f t="shared" si="4"/>
        <v>0</v>
      </c>
      <c r="M26" s="48"/>
      <c r="N26" s="14">
        <f t="shared" si="5"/>
        <v>0</v>
      </c>
    </row>
    <row r="27" spans="1:14" ht="33.75" x14ac:dyDescent="0.2">
      <c r="A27" s="61">
        <v>4</v>
      </c>
      <c r="B27" s="49" t="s">
        <v>38</v>
      </c>
      <c r="C27" s="50">
        <v>100</v>
      </c>
      <c r="D27" s="5" t="s">
        <v>20</v>
      </c>
      <c r="E27" s="62"/>
      <c r="F27" s="62"/>
      <c r="G27" s="62"/>
      <c r="H27" s="62"/>
      <c r="I27" s="62"/>
      <c r="J27" s="62"/>
      <c r="K27" s="62"/>
      <c r="L27" s="14">
        <f t="shared" si="4"/>
        <v>0</v>
      </c>
      <c r="M27" s="48"/>
      <c r="N27" s="14">
        <f t="shared" si="5"/>
        <v>0</v>
      </c>
    </row>
    <row r="28" spans="1:14" ht="22.5" x14ac:dyDescent="0.2">
      <c r="A28" s="34">
        <v>5</v>
      </c>
      <c r="B28" s="49" t="s">
        <v>39</v>
      </c>
      <c r="C28" s="50">
        <v>1300</v>
      </c>
      <c r="D28" s="5" t="s">
        <v>20</v>
      </c>
      <c r="E28" s="19"/>
      <c r="F28" s="19"/>
      <c r="G28" s="19"/>
      <c r="H28" s="19"/>
      <c r="I28" s="18"/>
      <c r="J28" s="18"/>
      <c r="K28" s="39"/>
      <c r="L28" s="14">
        <f t="shared" si="4"/>
        <v>0</v>
      </c>
      <c r="M28" s="48"/>
      <c r="N28" s="14">
        <f t="shared" si="5"/>
        <v>0</v>
      </c>
    </row>
    <row r="29" spans="1:14" ht="12" thickBot="1" x14ac:dyDescent="0.25">
      <c r="A29" s="20"/>
      <c r="B29" s="21"/>
      <c r="C29" s="32"/>
      <c r="D29" s="22"/>
      <c r="E29" s="20"/>
      <c r="F29" s="20"/>
      <c r="G29" s="20"/>
      <c r="H29" s="20"/>
      <c r="I29" s="45" t="s">
        <v>16</v>
      </c>
      <c r="J29" s="46"/>
      <c r="K29" s="47"/>
      <c r="L29" s="36">
        <f>SUM(L24:L28)</f>
        <v>0</v>
      </c>
      <c r="M29" s="37"/>
      <c r="N29" s="38">
        <f>SUM(N24:N28)</f>
        <v>0</v>
      </c>
    </row>
    <row r="30" spans="1:14" x14ac:dyDescent="0.2">
      <c r="A30" s="20"/>
      <c r="B30" s="21"/>
      <c r="C30" s="32"/>
      <c r="D30" s="22"/>
      <c r="E30" s="20"/>
      <c r="F30" s="20"/>
      <c r="G30" s="20"/>
      <c r="H30" s="20"/>
      <c r="I30" s="22"/>
      <c r="J30" s="22"/>
      <c r="K30" s="22"/>
      <c r="L30" s="17"/>
      <c r="M30" s="16"/>
      <c r="N30" s="17"/>
    </row>
  </sheetData>
  <mergeCells count="6">
    <mergeCell ref="A3:N3"/>
    <mergeCell ref="I15:K15"/>
    <mergeCell ref="A17:N17"/>
    <mergeCell ref="I21:K21"/>
    <mergeCell ref="I29:K29"/>
    <mergeCell ref="A23:N23"/>
  </mergeCells>
  <pageMargins left="0.11811023622047245" right="0.11811023622047245" top="0.35433070866141736" bottom="0.35433070866141736" header="0.19685039370078741" footer="0.11811023622047245"/>
  <pageSetup paperSize="9" orientation="landscape" horizontalDpi="4294967294" verticalDpi="4294967294" r:id="rId1"/>
  <headerFooter>
    <oddHeader>&amp;L75/PN/ZP/D/2020&amp;CFORMULARZ ASORTYMENTOWO-CENOWY&amp;RZałącznik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Maria</cp:lastModifiedBy>
  <cp:lastPrinted>2020-03-04T07:42:55Z</cp:lastPrinted>
  <dcterms:created xsi:type="dcterms:W3CDTF">2017-12-18T07:20:46Z</dcterms:created>
  <dcterms:modified xsi:type="dcterms:W3CDTF">2020-05-25T05:45:20Z</dcterms:modified>
</cp:coreProperties>
</file>