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31C3B91-15CA-4BFA-A214-B40BC1A53E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5" i="1"/>
  <c r="G76" i="1"/>
  <c r="G74" i="1"/>
  <c r="G73" i="1"/>
  <c r="G72" i="1"/>
  <c r="G70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49" i="1"/>
  <c r="G48" i="1"/>
  <c r="G47" i="1"/>
  <c r="G46" i="1"/>
  <c r="G45" i="1"/>
  <c r="G43" i="1"/>
  <c r="G42" i="1"/>
  <c r="G41" i="1"/>
  <c r="G40" i="1"/>
  <c r="G39" i="1"/>
  <c r="G37" i="1"/>
  <c r="G36" i="1"/>
  <c r="G35" i="1"/>
  <c r="G34" i="1"/>
  <c r="G32" i="1"/>
  <c r="G31" i="1"/>
  <c r="G30" i="1"/>
  <c r="G22" i="1"/>
  <c r="G24" i="1"/>
  <c r="G26" i="1"/>
  <c r="G28" i="1"/>
  <c r="G19" i="1"/>
  <c r="G20" i="1"/>
  <c r="G14" i="1"/>
  <c r="G15" i="1"/>
  <c r="G16" i="1"/>
  <c r="G17" i="1"/>
  <c r="G18" i="1"/>
  <c r="G13" i="1"/>
  <c r="G5" i="1"/>
  <c r="G6" i="1"/>
  <c r="G7" i="1"/>
  <c r="G8" i="1"/>
  <c r="G9" i="1"/>
  <c r="G10" i="1"/>
  <c r="G11" i="1"/>
  <c r="G4" i="1"/>
  <c r="G79" i="1" l="1"/>
  <c r="G80" i="1" s="1"/>
</calcChain>
</file>

<file path=xl/sharedStrings.xml><?xml version="1.0" encoding="utf-8"?>
<sst xmlns="http://schemas.openxmlformats.org/spreadsheetml/2006/main" count="206" uniqueCount="125">
  <si>
    <t>Lp.</t>
  </si>
  <si>
    <t>Specyfikacja</t>
  </si>
  <si>
    <t>Wyszczególnienie elementów rozliczeniowych</t>
  </si>
  <si>
    <t>Jedn.</t>
  </si>
  <si>
    <t>Ilość</t>
  </si>
  <si>
    <t>Cena jedn. netto</t>
  </si>
  <si>
    <t>Roboty rozbiórkowe</t>
  </si>
  <si>
    <t>D – 01.02.04</t>
  </si>
  <si>
    <t>Rozebranie nawierzchni z kostki granitowej</t>
  </si>
  <si>
    <t>m2</t>
  </si>
  <si>
    <t>Rozebranie nawierzchni z kostki betonowej</t>
  </si>
  <si>
    <t xml:space="preserve">Rozebranie krawężników </t>
  </si>
  <si>
    <t>mb</t>
  </si>
  <si>
    <t xml:space="preserve">Rozebranie obrzeży betonowych </t>
  </si>
  <si>
    <t xml:space="preserve">Rozebranie barier energochłonnych </t>
  </si>
  <si>
    <t xml:space="preserve">Rozebranie ścieków granitowych </t>
  </si>
  <si>
    <t>Roboty drogowe</t>
  </si>
  <si>
    <t>D – 08.01.01</t>
  </si>
  <si>
    <t>D – 08.03.01</t>
  </si>
  <si>
    <t>D – 05.03.23b</t>
  </si>
  <si>
    <t>Remont chodnika z kostki betonowej wraz z uzupełnieniem nową kostką</t>
  </si>
  <si>
    <t>D – 04.04.02</t>
  </si>
  <si>
    <t>Wykonanie podbudowy z kruszywa łamanego gr.15 cm</t>
  </si>
  <si>
    <t>D – 05.03.01a</t>
  </si>
  <si>
    <t xml:space="preserve">Remont cząstkowy nawierzchni z kostki granitowej </t>
  </si>
  <si>
    <t>D – 08.06.01</t>
  </si>
  <si>
    <t>D – 08.05.01</t>
  </si>
  <si>
    <t>D – 08.05.03</t>
  </si>
  <si>
    <t xml:space="preserve">Odwodnienie </t>
  </si>
  <si>
    <t>D - 03.01.01</t>
  </si>
  <si>
    <t>D - 03.01.03 a</t>
  </si>
  <si>
    <t>D - 03.01.03a</t>
  </si>
  <si>
    <t>D - 03.01.03</t>
  </si>
  <si>
    <t>szt</t>
  </si>
  <si>
    <t>Oczyszczenie przykanalików Ø 200</t>
  </si>
  <si>
    <t>Oczyszczenie przepustów Ø 300 – Ø 1000</t>
  </si>
  <si>
    <t>D – 03.02.01a</t>
  </si>
  <si>
    <t>Instrukcja SP</t>
  </si>
  <si>
    <t xml:space="preserve">Regulacja do niwelety  studzienki rewizyjnej  lub wpustu ulicznego wraz z uzupełnieniem ubytków masą bitumiczną </t>
  </si>
  <si>
    <t>D – 03.02.01a Instrukcja SP</t>
  </si>
  <si>
    <t>Wykonanie kompletnego wpustu ulicznego wraz z uzupełnieniem ubytków masą bitumiczną</t>
  </si>
  <si>
    <t>Montaż  wpustu ulicznego żeliwnego wraz z uzupełnieniem ubytków masą bitumiczną</t>
  </si>
  <si>
    <t>D - 06.01.01</t>
  </si>
  <si>
    <t xml:space="preserve">                     Urządzenia bezpieczeństwa</t>
  </si>
  <si>
    <t>D – 07.05.02</t>
  </si>
  <si>
    <t xml:space="preserve">Remont barier ochronnych stalowych </t>
  </si>
  <si>
    <t xml:space="preserve">Demontaż i montaż prowadnic i pasów profilowych </t>
  </si>
  <si>
    <t xml:space="preserve">Demontaż i montaż słupków  przy barierach ochronnych </t>
  </si>
  <si>
    <t>D – 07.05.01</t>
  </si>
  <si>
    <t>Montaż barier energochłonnych SP 05 – bezprzekładkowa z prowadnicą typu B</t>
  </si>
  <si>
    <t>Wykopy</t>
  </si>
  <si>
    <t>ST-00-02</t>
  </si>
  <si>
    <t>Wykonanie wykopu ręcznie w gruncie kat. III-IV z przerzutem na odkład i rozplantowaniem</t>
  </si>
  <si>
    <t>m3</t>
  </si>
  <si>
    <t>D - 02.01.01</t>
  </si>
  <si>
    <t>Załadunek i wywóz urobku sam. samowyładowczy (z ceną składowania)</t>
  </si>
  <si>
    <t>Wykop mechaniczny</t>
  </si>
  <si>
    <t>Zasypanie wykopów warstwami z zagęszczeniem (mieszanka 31,5, miał kamienny)</t>
  </si>
  <si>
    <t>Rozplantowanie ziemi z wykopów</t>
  </si>
  <si>
    <t>Udrożnienie ciśnieniowe</t>
  </si>
  <si>
    <t xml:space="preserve">Kalkulacja własna </t>
  </si>
  <si>
    <t>Udrożnienie przepustów do Ø 500 - WUKO</t>
  </si>
  <si>
    <t>mg</t>
  </si>
  <si>
    <t>Udrożnienie kanalizacji deszczowej – WUKO</t>
  </si>
  <si>
    <t xml:space="preserve">Roboty inżynieryjne na obiektach mostowych </t>
  </si>
  <si>
    <t>M-23.54.03</t>
  </si>
  <si>
    <t xml:space="preserve">Remont konstrukcji kamiennej z uzupełnieniem ubytków kamienia  i spoinowaniem przemurowanych fragmentów muru              </t>
  </si>
  <si>
    <t>Uzupełnienie wykruszonych i skorodowanych spoin  w konstrukcjach kamiennych wraz z przygotowaniem powierzchni .</t>
  </si>
  <si>
    <t xml:space="preserve">M-23.53.03    </t>
  </si>
  <si>
    <t>Uzupełnienie  wykruszonych i skorodowanych spoin w konstrukcji ceglanej z uzupełnieniem pojedynczych cegieł oraz przegotowaniem powierzchni .</t>
  </si>
  <si>
    <t>M-13.01.00</t>
  </si>
  <si>
    <t>M-20.20.15a</t>
  </si>
  <si>
    <t xml:space="preserve">Wykonanie lokalnej regulacji położenia krawężnika mostowego  poprzez  rozbiórka istniejącego  krawężnika i ponowne ustawienie wraz z jego regulacją  </t>
  </si>
  <si>
    <t>M-14.02.01.</t>
  </si>
  <si>
    <t>M-14.02.01.a</t>
  </si>
  <si>
    <t xml:space="preserve">Balustrady mostowe </t>
  </si>
  <si>
    <t>M-19.01.04a</t>
  </si>
  <si>
    <t>M-19.01.04 a</t>
  </si>
  <si>
    <t>Bariery stalowe ocynkowane energochłonne</t>
  </si>
  <si>
    <t>M-07.05.01</t>
  </si>
  <si>
    <t>Dostawa i montaż  barier ochronnych stalowych energochłonnych  mostowych Typ U-11b</t>
  </si>
  <si>
    <t>Roboty dodatkowe</t>
  </si>
  <si>
    <t>Kalkulacja indywidualna</t>
  </si>
  <si>
    <t>Wykonanie grodzi  z worków wypełnionych piaskiem przy przyczółkach i filarach w korycie cieku</t>
  </si>
  <si>
    <t>D – 05.03.11</t>
  </si>
  <si>
    <t>Cięcie piłą nawierzchni bitum. gł. 6 –10 cm</t>
  </si>
  <si>
    <t xml:space="preserve">Mechaniczne rozebranie nawierzchni bitumicznej grubości  od 4 – 6 cm </t>
  </si>
  <si>
    <t>ton</t>
  </si>
  <si>
    <t>Kalkulacja własna</t>
  </si>
  <si>
    <t xml:space="preserve">3 osobowa brygada interwencyjna </t>
  </si>
  <si>
    <t>1 h</t>
  </si>
  <si>
    <t>D - 05.03.17</t>
  </si>
  <si>
    <t>Praca koparko-ładowarka (stawka winna zawierać/uwzględniać dojazd do miejsca pracy)</t>
  </si>
  <si>
    <t>Wartość netto</t>
  </si>
  <si>
    <t>Vat 23%</t>
  </si>
  <si>
    <t>Wartość brutto</t>
  </si>
  <si>
    <t>M-20.20.15c     M-13.01.00.</t>
  </si>
  <si>
    <t>M-19.01.01       M-20.02.41</t>
  </si>
  <si>
    <t>M-19.01.01        M-20.02.41</t>
  </si>
  <si>
    <t>Naprawa powierzchni betonowych oraz zabezpieczenie prętów zbrojeniowych  zaprawami typ PCC (pozycja scalona)</t>
  </si>
  <si>
    <t>Dostosowanie istniejącej balustrady mostowej do wysokości zgodnej z przepisami  przez przyspawanie  dodatkowego pochwytu z kształtownika stalowego wraz z innymi elementami potrzebnymi  do uzyskania prawidłowej wysokości balustrady, oczyszczenie i malowanie wbudowanych elementów (pozycja scalona)</t>
  </si>
  <si>
    <t>Remont nawierzchni masami na zimno (przy urządzeniach  wodno -  kanalizacyjnych )</t>
  </si>
  <si>
    <t>Umacnianie dna rowów i ścieków elementami prefabrykowanymi – korytka betonowe , bruk           (cena scalona )</t>
  </si>
  <si>
    <t>Umacnianie dna i skarp rowów , przyczółków obiektów mostowych płytami ażurowymi  wraz ze ścięciem pobocza (pozycja  scalona)</t>
  </si>
  <si>
    <t>Montaż pochwytu do barier energochłonnych SP-05 z uwzględnieniem wszystkich elementów potrzebnych do realizacji pozycji (rozstaw słupków co 4 m)</t>
  </si>
  <si>
    <t>Ułożenie przepustu  Ø 300 z rur HDPE   z wykopem, zasypaniem mieszanką kamienną  oraz wywozem ziemi (pozycja  scalona )</t>
  </si>
  <si>
    <t xml:space="preserve">Naprawa ścieku z kostki granitowej wraz z uzupełnieniem nową kostką </t>
  </si>
  <si>
    <t>Ułożenie przykanalika   Ø 200 z rur  HDPE z wykopem, zasypaniem mieszanką kamienną  oraz wywozem ziemi (pozycja  scalona)</t>
  </si>
  <si>
    <t>Ułożenie przepustu  Ø 400 z rur HDPE pod jezdnią                       z rozebraniem nawierzchni, wykopem, zasypaniem mieszanką kamienną  oraz wywozem ziemi (pozycja  scalona )</t>
  </si>
  <si>
    <t xml:space="preserve">Rozebranie barier betonowych (zakopianki) z załadunkiem i transportem  na gruzowisko </t>
  </si>
  <si>
    <t>Ułożenie przepustu  Ø 600 z rur HDPE  pod jezdnią  z rozebraniem nawierzchni ,wykopem, zasypaniem mieszanką kamienną  oraz wywozem ziemi (pozycja  scalona)</t>
  </si>
  <si>
    <t>Rozebranie przepustów Ø 300-Ø 1000</t>
  </si>
  <si>
    <t>Remont balustrad  mostowych  szczebelkowych  polegającym na prostowanie i uzupełnienie elementów poręczy szczebelkowych , przyspawanie dodatkowych pochwytów i innych elementów, zakotwienie w belce ,czyszczenie i  malowanie elementów (pozycja scalona )</t>
  </si>
  <si>
    <t>Remont konstrukcji betonem z odkuciem i uzupełnieniem betonu (beton B-30/37)</t>
  </si>
  <si>
    <t>Wykonanie ścieku drogowego i skarpowego z prefabrykatów betonowych na betonie C16/20 z wykonaniem koryta oraz wywozem materiałów z rozbiórki, szerokość korytek od 30 cm do 60 cm (pozycja scalona)</t>
  </si>
  <si>
    <t xml:space="preserve">Wykonanie ścieku, zjazdu , skarpy przy obiektach mostowych  z kostki granitowej 9/11/16/18 na betonie C16/20 z wykonaniem koryta oraz wywozem materiałów z rozbiórki   (pozycja scalona) </t>
  </si>
  <si>
    <t>Ustawienie obrzeży betonowych  30* 100*8 na ławie betonowej C12/15 z oporem  (pozycja scalona )</t>
  </si>
  <si>
    <t>Ustawienie krawężników betonowych 15*30 na ławie betonowej C12/15 z oporem (pozycja scalona )</t>
  </si>
  <si>
    <t>FORMULARZ CENOWY</t>
  </si>
  <si>
    <t>Wykonanie/uzupełnienie/odtworzenie fragmentów muru, ścianek przepustu z kamienia wraz z odtworzeniem /wykonaniem /fundamentów   (beton C30/37) wraz z transportem materiałów z rozbiórki na składowisko (pozycja scalona)</t>
  </si>
  <si>
    <t>Naprawa /odbudowa / konstrukcji żelbetowych  polegająca na odbudowie  elementów konstrukcji  i  połączenie   z betonem istniejącym (beton C30/37)       (pozycja scalona)</t>
  </si>
  <si>
    <t>Dostawa i montaż  kamiennego krawężnika mostowego  /kamienny 20x18 (pozycja scalona )</t>
  </si>
  <si>
    <t>Wykonanie zabezpieczenia antykorozyjnego z oczyszczenie konstrukcji metodą piaskowania, malowanie elementów konstrukcji stalowych  dźwigarów głównych i innych elementów salowych przęsła, łożysk i itp. ( pozycja scalona)</t>
  </si>
  <si>
    <t>Wykonanie zabezpieczenia antykorozyjnego  z oczyszczaniem ręcznym  konstrukcji stalowych,  malowanie elementów konstrukcji stalowych  dźwigarów głównych i innych elementów salowych przęsła, łożysk i itp. (pozycja scalona)</t>
  </si>
  <si>
    <t>Demontaż istniejących balustrad ,wykonanie i montaż  nowych balustrad mostowych szczebelkowych z płaskowników lub kształtowników z zamocowaniem kotwami wklejanymi do pomostu lub belki podporęczowej /zgodnych z wytycznymi  waga 44kg/mb , H- 110 cm/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</si>
</sst>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zoomScaleNormal="100" workbookViewId="0">
      <selection activeCell="C70" sqref="C70"/>
    </sheetView>
  </sheetViews>
  <sheetFormatPr defaultRowHeight="15" x14ac:dyDescent="0.25"/>
  <cols>
    <col min="1" max="1" width="7" customWidth="1"/>
    <col min="2" max="2" width="23.85546875" customWidth="1"/>
    <col min="3" max="3" width="52.28515625" customWidth="1"/>
    <col min="6" max="6" width="16.5703125" customWidth="1"/>
    <col min="7" max="7" width="23.28515625" customWidth="1"/>
  </cols>
  <sheetData>
    <row r="1" spans="1:7" x14ac:dyDescent="0.25">
      <c r="A1" s="22" t="s">
        <v>118</v>
      </c>
      <c r="B1" s="22"/>
      <c r="C1" s="22"/>
      <c r="D1" s="22"/>
      <c r="E1" s="22"/>
      <c r="F1" s="22"/>
      <c r="G1" s="22"/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93</v>
      </c>
    </row>
    <row r="3" spans="1:7" x14ac:dyDescent="0.25">
      <c r="A3" s="22" t="s">
        <v>6</v>
      </c>
      <c r="B3" s="22"/>
      <c r="C3" s="22"/>
      <c r="D3" s="22"/>
      <c r="E3" s="22"/>
      <c r="F3" s="22"/>
      <c r="G3" s="22"/>
    </row>
    <row r="4" spans="1:7" x14ac:dyDescent="0.25">
      <c r="A4" s="1">
        <v>1</v>
      </c>
      <c r="B4" s="1" t="s">
        <v>7</v>
      </c>
      <c r="C4" s="2" t="s">
        <v>8</v>
      </c>
      <c r="D4" s="3" t="s">
        <v>9</v>
      </c>
      <c r="E4" s="1">
        <v>20</v>
      </c>
      <c r="F4" s="1"/>
      <c r="G4" s="4">
        <f>E4*F4</f>
        <v>0</v>
      </c>
    </row>
    <row r="5" spans="1:7" x14ac:dyDescent="0.25">
      <c r="A5" s="1">
        <v>2</v>
      </c>
      <c r="B5" s="1" t="s">
        <v>7</v>
      </c>
      <c r="C5" s="2" t="s">
        <v>10</v>
      </c>
      <c r="D5" s="3" t="s">
        <v>9</v>
      </c>
      <c r="E5" s="1">
        <v>20</v>
      </c>
      <c r="F5" s="1"/>
      <c r="G5" s="4">
        <f t="shared" ref="G5:G11" si="0">E5*F5</f>
        <v>0</v>
      </c>
    </row>
    <row r="6" spans="1:7" x14ac:dyDescent="0.25">
      <c r="A6" s="1">
        <v>3</v>
      </c>
      <c r="B6" s="1" t="s">
        <v>7</v>
      </c>
      <c r="C6" s="2" t="s">
        <v>11</v>
      </c>
      <c r="D6" s="3" t="s">
        <v>12</v>
      </c>
      <c r="E6" s="1">
        <v>20</v>
      </c>
      <c r="F6" s="1"/>
      <c r="G6" s="4">
        <f t="shared" si="0"/>
        <v>0</v>
      </c>
    </row>
    <row r="7" spans="1:7" x14ac:dyDescent="0.25">
      <c r="A7" s="1">
        <v>4</v>
      </c>
      <c r="B7" s="1" t="s">
        <v>7</v>
      </c>
      <c r="C7" s="2" t="s">
        <v>13</v>
      </c>
      <c r="D7" s="3" t="s">
        <v>12</v>
      </c>
      <c r="E7" s="1">
        <v>20</v>
      </c>
      <c r="F7" s="9"/>
      <c r="G7" s="4">
        <f t="shared" si="0"/>
        <v>0</v>
      </c>
    </row>
    <row r="8" spans="1:7" x14ac:dyDescent="0.25">
      <c r="A8" s="1">
        <v>5</v>
      </c>
      <c r="B8" s="1" t="s">
        <v>7</v>
      </c>
      <c r="C8" s="2" t="s">
        <v>14</v>
      </c>
      <c r="D8" s="3" t="s">
        <v>12</v>
      </c>
      <c r="E8" s="1">
        <v>24</v>
      </c>
      <c r="F8" s="1"/>
      <c r="G8" s="4">
        <f t="shared" si="0"/>
        <v>0</v>
      </c>
    </row>
    <row r="9" spans="1:7" x14ac:dyDescent="0.25">
      <c r="A9" s="1">
        <v>6</v>
      </c>
      <c r="B9" s="1" t="s">
        <v>7</v>
      </c>
      <c r="C9" s="2" t="s">
        <v>111</v>
      </c>
      <c r="D9" s="3" t="s">
        <v>12</v>
      </c>
      <c r="E9" s="1">
        <v>18</v>
      </c>
      <c r="F9" s="1"/>
      <c r="G9" s="4">
        <f t="shared" si="0"/>
        <v>0</v>
      </c>
    </row>
    <row r="10" spans="1:7" x14ac:dyDescent="0.25">
      <c r="A10" s="1">
        <v>7</v>
      </c>
      <c r="B10" s="1" t="s">
        <v>7</v>
      </c>
      <c r="C10" s="2" t="s">
        <v>15</v>
      </c>
      <c r="D10" s="3" t="s">
        <v>12</v>
      </c>
      <c r="E10" s="1">
        <v>30</v>
      </c>
      <c r="F10" s="1"/>
      <c r="G10" s="4">
        <f t="shared" si="0"/>
        <v>0</v>
      </c>
    </row>
    <row r="11" spans="1:7" ht="30" x14ac:dyDescent="0.25">
      <c r="A11" s="1">
        <v>8</v>
      </c>
      <c r="B11" s="1" t="s">
        <v>7</v>
      </c>
      <c r="C11" s="2" t="s">
        <v>109</v>
      </c>
      <c r="D11" s="3" t="s">
        <v>12</v>
      </c>
      <c r="E11" s="1">
        <v>50</v>
      </c>
      <c r="F11" s="1"/>
      <c r="G11" s="4">
        <f t="shared" si="0"/>
        <v>0</v>
      </c>
    </row>
    <row r="12" spans="1:7" x14ac:dyDescent="0.25">
      <c r="A12" s="22" t="s">
        <v>16</v>
      </c>
      <c r="B12" s="22"/>
      <c r="C12" s="22"/>
      <c r="D12" s="22"/>
      <c r="E12" s="22"/>
      <c r="F12" s="22"/>
      <c r="G12" s="22"/>
    </row>
    <row r="13" spans="1:7" ht="30" x14ac:dyDescent="0.25">
      <c r="A13" s="1">
        <v>9</v>
      </c>
      <c r="B13" s="1" t="s">
        <v>17</v>
      </c>
      <c r="C13" s="2" t="s">
        <v>117</v>
      </c>
      <c r="D13" s="3" t="s">
        <v>12</v>
      </c>
      <c r="E13" s="1">
        <v>24</v>
      </c>
      <c r="F13" s="1"/>
      <c r="G13" s="4">
        <f>E13*F13</f>
        <v>0</v>
      </c>
    </row>
    <row r="14" spans="1:7" ht="30" x14ac:dyDescent="0.25">
      <c r="A14" s="1">
        <v>10</v>
      </c>
      <c r="B14" s="1" t="s">
        <v>18</v>
      </c>
      <c r="C14" s="2" t="s">
        <v>116</v>
      </c>
      <c r="D14" s="3" t="s">
        <v>12</v>
      </c>
      <c r="E14" s="1">
        <v>30</v>
      </c>
      <c r="F14" s="1"/>
      <c r="G14" s="4">
        <f t="shared" ref="G14:G20" si="1">E14*F14</f>
        <v>0</v>
      </c>
    </row>
    <row r="15" spans="1:7" ht="30" x14ac:dyDescent="0.25">
      <c r="A15" s="1">
        <v>11</v>
      </c>
      <c r="B15" s="1" t="s">
        <v>19</v>
      </c>
      <c r="C15" s="2" t="s">
        <v>20</v>
      </c>
      <c r="D15" s="3" t="s">
        <v>9</v>
      </c>
      <c r="E15" s="1">
        <v>30</v>
      </c>
      <c r="F15" s="1"/>
      <c r="G15" s="4">
        <f t="shared" si="1"/>
        <v>0</v>
      </c>
    </row>
    <row r="16" spans="1:7" x14ac:dyDescent="0.25">
      <c r="A16" s="1">
        <v>12</v>
      </c>
      <c r="B16" s="1" t="s">
        <v>21</v>
      </c>
      <c r="C16" s="2" t="s">
        <v>22</v>
      </c>
      <c r="D16" s="3" t="s">
        <v>9</v>
      </c>
      <c r="E16" s="1">
        <v>20</v>
      </c>
      <c r="F16" s="1"/>
      <c r="G16" s="4">
        <f t="shared" si="1"/>
        <v>0</v>
      </c>
    </row>
    <row r="17" spans="1:7" x14ac:dyDescent="0.25">
      <c r="A17" s="1">
        <v>13</v>
      </c>
      <c r="B17" s="1" t="s">
        <v>23</v>
      </c>
      <c r="C17" s="2" t="s">
        <v>24</v>
      </c>
      <c r="D17" s="3" t="s">
        <v>9</v>
      </c>
      <c r="E17" s="1">
        <v>20</v>
      </c>
      <c r="F17" s="1"/>
      <c r="G17" s="4">
        <f t="shared" si="1"/>
        <v>0</v>
      </c>
    </row>
    <row r="18" spans="1:7" ht="60" x14ac:dyDescent="0.25">
      <c r="A18" s="1">
        <v>14</v>
      </c>
      <c r="B18" s="1" t="s">
        <v>25</v>
      </c>
      <c r="C18" s="2" t="s">
        <v>115</v>
      </c>
      <c r="D18" s="3" t="s">
        <v>9</v>
      </c>
      <c r="E18" s="1">
        <v>50</v>
      </c>
      <c r="F18" s="1"/>
      <c r="G18" s="4">
        <f t="shared" si="1"/>
        <v>0</v>
      </c>
    </row>
    <row r="19" spans="1:7" ht="75" x14ac:dyDescent="0.25">
      <c r="A19" s="1">
        <v>15</v>
      </c>
      <c r="B19" s="1" t="s">
        <v>26</v>
      </c>
      <c r="C19" s="5" t="s">
        <v>114</v>
      </c>
      <c r="D19" s="3" t="s">
        <v>12</v>
      </c>
      <c r="E19" s="1">
        <v>50</v>
      </c>
      <c r="F19" s="1"/>
      <c r="G19" s="4">
        <f>E19*F19</f>
        <v>0</v>
      </c>
    </row>
    <row r="20" spans="1:7" ht="30" x14ac:dyDescent="0.25">
      <c r="A20" s="1">
        <v>16</v>
      </c>
      <c r="B20" s="1" t="s">
        <v>27</v>
      </c>
      <c r="C20" s="5" t="s">
        <v>106</v>
      </c>
      <c r="D20" s="3" t="s">
        <v>12</v>
      </c>
      <c r="E20" s="1">
        <v>20</v>
      </c>
      <c r="F20" s="1"/>
      <c r="G20" s="4">
        <f t="shared" si="1"/>
        <v>0</v>
      </c>
    </row>
    <row r="21" spans="1:7" x14ac:dyDescent="0.25">
      <c r="A21" s="21" t="s">
        <v>28</v>
      </c>
      <c r="B21" s="21"/>
      <c r="C21" s="21"/>
      <c r="D21" s="21"/>
      <c r="E21" s="21"/>
      <c r="F21" s="21"/>
      <c r="G21" s="21"/>
    </row>
    <row r="22" spans="1:7" ht="45" customHeight="1" x14ac:dyDescent="0.25">
      <c r="A22" s="10">
        <v>17</v>
      </c>
      <c r="B22" s="1" t="s">
        <v>29</v>
      </c>
      <c r="C22" s="11" t="s">
        <v>107</v>
      </c>
      <c r="D22" s="12" t="s">
        <v>12</v>
      </c>
      <c r="E22" s="10">
        <v>12</v>
      </c>
      <c r="F22" s="10"/>
      <c r="G22" s="13">
        <f t="shared" ref="G22" si="2">E22*F22</f>
        <v>0</v>
      </c>
    </row>
    <row r="23" spans="1:7" x14ac:dyDescent="0.25">
      <c r="A23" s="10"/>
      <c r="B23" s="1" t="s">
        <v>30</v>
      </c>
      <c r="C23" s="11"/>
      <c r="D23" s="12"/>
      <c r="E23" s="10"/>
      <c r="F23" s="10"/>
      <c r="G23" s="13"/>
    </row>
    <row r="24" spans="1:7" ht="75" customHeight="1" x14ac:dyDescent="0.25">
      <c r="A24" s="10">
        <v>18</v>
      </c>
      <c r="B24" s="1" t="s">
        <v>29</v>
      </c>
      <c r="C24" s="11" t="s">
        <v>108</v>
      </c>
      <c r="D24" s="12" t="s">
        <v>12</v>
      </c>
      <c r="E24" s="10">
        <v>12</v>
      </c>
      <c r="F24" s="10"/>
      <c r="G24" s="13">
        <f t="shared" ref="G24" si="3">E24*F24</f>
        <v>0</v>
      </c>
    </row>
    <row r="25" spans="1:7" x14ac:dyDescent="0.25">
      <c r="A25" s="10"/>
      <c r="B25" s="1" t="s">
        <v>30</v>
      </c>
      <c r="C25" s="11"/>
      <c r="D25" s="12"/>
      <c r="E25" s="10"/>
      <c r="F25" s="10"/>
      <c r="G25" s="13"/>
    </row>
    <row r="26" spans="1:7" ht="45" customHeight="1" x14ac:dyDescent="0.25">
      <c r="A26" s="10">
        <v>19</v>
      </c>
      <c r="B26" s="1" t="s">
        <v>29</v>
      </c>
      <c r="C26" s="11" t="s">
        <v>105</v>
      </c>
      <c r="D26" s="12" t="s">
        <v>12</v>
      </c>
      <c r="E26" s="10">
        <v>12</v>
      </c>
      <c r="F26" s="10"/>
      <c r="G26" s="13">
        <f t="shared" ref="G26" si="4">E26*F26</f>
        <v>0</v>
      </c>
    </row>
    <row r="27" spans="1:7" x14ac:dyDescent="0.25">
      <c r="A27" s="10"/>
      <c r="B27" s="1" t="s">
        <v>30</v>
      </c>
      <c r="C27" s="11"/>
      <c r="D27" s="12"/>
      <c r="E27" s="10"/>
      <c r="F27" s="10"/>
      <c r="G27" s="13"/>
    </row>
    <row r="28" spans="1:7" ht="75" customHeight="1" x14ac:dyDescent="0.25">
      <c r="A28" s="10">
        <v>20</v>
      </c>
      <c r="B28" s="1" t="s">
        <v>29</v>
      </c>
      <c r="C28" s="11" t="s">
        <v>110</v>
      </c>
      <c r="D28" s="12" t="s">
        <v>12</v>
      </c>
      <c r="E28" s="10">
        <v>12</v>
      </c>
      <c r="F28" s="10"/>
      <c r="G28" s="13">
        <f t="shared" ref="G28" si="5">E28*F28</f>
        <v>0</v>
      </c>
    </row>
    <row r="29" spans="1:7" x14ac:dyDescent="0.25">
      <c r="A29" s="10"/>
      <c r="B29" s="1" t="s">
        <v>31</v>
      </c>
      <c r="C29" s="11"/>
      <c r="D29" s="12"/>
      <c r="E29" s="10"/>
      <c r="F29" s="10"/>
      <c r="G29" s="13"/>
    </row>
    <row r="30" spans="1:7" x14ac:dyDescent="0.25">
      <c r="A30" s="1">
        <v>21</v>
      </c>
      <c r="B30" s="1" t="s">
        <v>32</v>
      </c>
      <c r="C30" s="2" t="s">
        <v>34</v>
      </c>
      <c r="D30" s="3" t="s">
        <v>12</v>
      </c>
      <c r="E30" s="1">
        <v>10</v>
      </c>
      <c r="F30" s="1"/>
      <c r="G30" s="4">
        <f t="shared" ref="G30:G32" si="6">E30*F30</f>
        <v>0</v>
      </c>
    </row>
    <row r="31" spans="1:7" x14ac:dyDescent="0.25">
      <c r="A31" s="1">
        <v>22</v>
      </c>
      <c r="B31" s="1" t="s">
        <v>32</v>
      </c>
      <c r="C31" s="2" t="s">
        <v>35</v>
      </c>
      <c r="D31" s="3" t="s">
        <v>12</v>
      </c>
      <c r="E31" s="1">
        <v>10</v>
      </c>
      <c r="F31" s="1"/>
      <c r="G31" s="4">
        <f t="shared" si="6"/>
        <v>0</v>
      </c>
    </row>
    <row r="32" spans="1:7" ht="45" customHeight="1" x14ac:dyDescent="0.25">
      <c r="A32" s="10">
        <v>23</v>
      </c>
      <c r="B32" s="1" t="s">
        <v>36</v>
      </c>
      <c r="C32" s="11" t="s">
        <v>38</v>
      </c>
      <c r="D32" s="12" t="s">
        <v>33</v>
      </c>
      <c r="E32" s="10">
        <v>10</v>
      </c>
      <c r="F32" s="20"/>
      <c r="G32" s="13">
        <f t="shared" si="6"/>
        <v>0</v>
      </c>
    </row>
    <row r="33" spans="1:7" x14ac:dyDescent="0.25">
      <c r="A33" s="10"/>
      <c r="B33" s="1" t="s">
        <v>37</v>
      </c>
      <c r="C33" s="11"/>
      <c r="D33" s="12"/>
      <c r="E33" s="10"/>
      <c r="F33" s="20"/>
      <c r="G33" s="13"/>
    </row>
    <row r="34" spans="1:7" ht="30" x14ac:dyDescent="0.25">
      <c r="A34" s="1">
        <v>24</v>
      </c>
      <c r="B34" s="1" t="s">
        <v>39</v>
      </c>
      <c r="C34" s="2" t="s">
        <v>40</v>
      </c>
      <c r="D34" s="3" t="s">
        <v>33</v>
      </c>
      <c r="E34" s="1">
        <v>4</v>
      </c>
      <c r="F34" s="1"/>
      <c r="G34" s="6">
        <f t="shared" ref="G34:G37" si="7">E34*F34</f>
        <v>0</v>
      </c>
    </row>
    <row r="35" spans="1:7" ht="30" x14ac:dyDescent="0.25">
      <c r="A35" s="1">
        <v>25</v>
      </c>
      <c r="B35" s="1" t="s">
        <v>39</v>
      </c>
      <c r="C35" s="2" t="s">
        <v>41</v>
      </c>
      <c r="D35" s="3" t="s">
        <v>33</v>
      </c>
      <c r="E35" s="1">
        <v>6</v>
      </c>
      <c r="F35" s="1"/>
      <c r="G35" s="6">
        <f t="shared" si="7"/>
        <v>0</v>
      </c>
    </row>
    <row r="36" spans="1:7" ht="45" x14ac:dyDescent="0.25">
      <c r="A36" s="1">
        <v>26</v>
      </c>
      <c r="B36" s="1" t="s">
        <v>42</v>
      </c>
      <c r="C36" s="2" t="s">
        <v>102</v>
      </c>
      <c r="D36" s="3" t="s">
        <v>12</v>
      </c>
      <c r="E36" s="1">
        <v>80</v>
      </c>
      <c r="F36" s="1"/>
      <c r="G36" s="6">
        <f t="shared" si="7"/>
        <v>0</v>
      </c>
    </row>
    <row r="37" spans="1:7" ht="45" x14ac:dyDescent="0.25">
      <c r="A37" s="1">
        <v>27</v>
      </c>
      <c r="B37" s="1" t="s">
        <v>42</v>
      </c>
      <c r="C37" s="2" t="s">
        <v>103</v>
      </c>
      <c r="D37" s="3" t="s">
        <v>9</v>
      </c>
      <c r="E37" s="1">
        <v>100</v>
      </c>
      <c r="F37" s="1"/>
      <c r="G37" s="6">
        <f t="shared" si="7"/>
        <v>0</v>
      </c>
    </row>
    <row r="38" spans="1:7" x14ac:dyDescent="0.25">
      <c r="A38" s="22" t="s">
        <v>43</v>
      </c>
      <c r="B38" s="22"/>
      <c r="C38" s="22"/>
      <c r="D38" s="22"/>
      <c r="E38" s="22"/>
      <c r="F38" s="22"/>
      <c r="G38" s="22"/>
    </row>
    <row r="39" spans="1:7" x14ac:dyDescent="0.25">
      <c r="A39" s="1">
        <v>28</v>
      </c>
      <c r="B39" s="1" t="s">
        <v>44</v>
      </c>
      <c r="C39" s="2" t="s">
        <v>45</v>
      </c>
      <c r="D39" s="3" t="s">
        <v>12</v>
      </c>
      <c r="E39" s="1">
        <v>16</v>
      </c>
      <c r="F39" s="1"/>
      <c r="G39" s="6">
        <f t="shared" ref="G39:G43" si="8">E39*F39</f>
        <v>0</v>
      </c>
    </row>
    <row r="40" spans="1:7" x14ac:dyDescent="0.25">
      <c r="A40" s="1">
        <v>29</v>
      </c>
      <c r="B40" s="1" t="s">
        <v>44</v>
      </c>
      <c r="C40" s="2" t="s">
        <v>46</v>
      </c>
      <c r="D40" s="3" t="s">
        <v>12</v>
      </c>
      <c r="E40" s="1">
        <v>16</v>
      </c>
      <c r="F40" s="1"/>
      <c r="G40" s="6">
        <f t="shared" si="8"/>
        <v>0</v>
      </c>
    </row>
    <row r="41" spans="1:7" x14ac:dyDescent="0.25">
      <c r="A41" s="1">
        <v>30</v>
      </c>
      <c r="B41" s="1" t="s">
        <v>44</v>
      </c>
      <c r="C41" s="2" t="s">
        <v>47</v>
      </c>
      <c r="D41" s="3" t="s">
        <v>33</v>
      </c>
      <c r="E41" s="1">
        <v>6</v>
      </c>
      <c r="F41" s="1"/>
      <c r="G41" s="4">
        <f t="shared" si="8"/>
        <v>0</v>
      </c>
    </row>
    <row r="42" spans="1:7" ht="30" x14ac:dyDescent="0.25">
      <c r="A42" s="1">
        <v>31</v>
      </c>
      <c r="B42" s="1" t="s">
        <v>48</v>
      </c>
      <c r="C42" s="2" t="s">
        <v>49</v>
      </c>
      <c r="D42" s="3" t="s">
        <v>12</v>
      </c>
      <c r="E42" s="1">
        <v>12</v>
      </c>
      <c r="F42" s="1"/>
      <c r="G42" s="6">
        <f t="shared" si="8"/>
        <v>0</v>
      </c>
    </row>
    <row r="43" spans="1:7" ht="45" x14ac:dyDescent="0.25">
      <c r="A43" s="1">
        <v>32</v>
      </c>
      <c r="B43" s="1" t="s">
        <v>48</v>
      </c>
      <c r="C43" s="2" t="s">
        <v>104</v>
      </c>
      <c r="D43" s="3" t="s">
        <v>12</v>
      </c>
      <c r="E43" s="1">
        <v>12</v>
      </c>
      <c r="F43" s="1"/>
      <c r="G43" s="6">
        <f t="shared" si="8"/>
        <v>0</v>
      </c>
    </row>
    <row r="44" spans="1:7" x14ac:dyDescent="0.25">
      <c r="A44" s="22" t="s">
        <v>50</v>
      </c>
      <c r="B44" s="22"/>
      <c r="C44" s="22"/>
      <c r="D44" s="22"/>
      <c r="E44" s="22"/>
      <c r="F44" s="22"/>
      <c r="G44" s="22"/>
    </row>
    <row r="45" spans="1:7" ht="30" x14ac:dyDescent="0.25">
      <c r="A45" s="1">
        <v>33</v>
      </c>
      <c r="B45" s="1" t="s">
        <v>51</v>
      </c>
      <c r="C45" s="2" t="s">
        <v>52</v>
      </c>
      <c r="D45" s="3" t="s">
        <v>53</v>
      </c>
      <c r="E45" s="1">
        <v>5</v>
      </c>
      <c r="F45" s="1"/>
      <c r="G45" s="4">
        <f>E45*F45</f>
        <v>0</v>
      </c>
    </row>
    <row r="46" spans="1:7" ht="30" x14ac:dyDescent="0.25">
      <c r="A46" s="1">
        <v>34</v>
      </c>
      <c r="B46" s="1" t="s">
        <v>54</v>
      </c>
      <c r="C46" s="2" t="s">
        <v>55</v>
      </c>
      <c r="D46" s="3" t="s">
        <v>53</v>
      </c>
      <c r="E46" s="1">
        <v>10</v>
      </c>
      <c r="F46" s="1"/>
      <c r="G46" s="4">
        <f>E46*F46</f>
        <v>0</v>
      </c>
    </row>
    <row r="47" spans="1:7" x14ac:dyDescent="0.25">
      <c r="A47" s="1">
        <v>35</v>
      </c>
      <c r="B47" s="1" t="s">
        <v>54</v>
      </c>
      <c r="C47" s="2" t="s">
        <v>56</v>
      </c>
      <c r="D47" s="3" t="s">
        <v>53</v>
      </c>
      <c r="E47" s="1">
        <v>12</v>
      </c>
      <c r="F47" s="1"/>
      <c r="G47" s="4">
        <f>E47*F47</f>
        <v>0</v>
      </c>
    </row>
    <row r="48" spans="1:7" ht="30" x14ac:dyDescent="0.25">
      <c r="A48" s="1">
        <v>36</v>
      </c>
      <c r="B48" s="1" t="s">
        <v>54</v>
      </c>
      <c r="C48" s="2" t="s">
        <v>57</v>
      </c>
      <c r="D48" s="3" t="s">
        <v>53</v>
      </c>
      <c r="E48" s="1">
        <v>20</v>
      </c>
      <c r="F48" s="1"/>
      <c r="G48" s="7">
        <f>E48*F48</f>
        <v>0</v>
      </c>
    </row>
    <row r="49" spans="1:7" x14ac:dyDescent="0.25">
      <c r="A49" s="1">
        <v>37</v>
      </c>
      <c r="B49" s="1" t="s">
        <v>54</v>
      </c>
      <c r="C49" s="2" t="s">
        <v>58</v>
      </c>
      <c r="D49" s="3" t="s">
        <v>53</v>
      </c>
      <c r="E49" s="1">
        <v>10</v>
      </c>
      <c r="F49" s="1"/>
      <c r="G49" s="4">
        <f>E49*F49</f>
        <v>0</v>
      </c>
    </row>
    <row r="50" spans="1:7" x14ac:dyDescent="0.25">
      <c r="A50" s="22" t="s">
        <v>59</v>
      </c>
      <c r="B50" s="22"/>
      <c r="C50" s="22"/>
      <c r="D50" s="22"/>
      <c r="E50" s="22"/>
      <c r="F50" s="22"/>
      <c r="G50" s="22"/>
    </row>
    <row r="51" spans="1:7" x14ac:dyDescent="0.25">
      <c r="A51" s="1">
        <v>38</v>
      </c>
      <c r="B51" s="1" t="s">
        <v>60</v>
      </c>
      <c r="C51" s="2" t="s">
        <v>61</v>
      </c>
      <c r="D51" s="3" t="s">
        <v>62</v>
      </c>
      <c r="E51" s="1">
        <v>4</v>
      </c>
      <c r="F51" s="1"/>
      <c r="G51" s="6">
        <f>E51*F51</f>
        <v>0</v>
      </c>
    </row>
    <row r="52" spans="1:7" x14ac:dyDescent="0.25">
      <c r="A52" s="1">
        <v>39</v>
      </c>
      <c r="B52" s="1" t="s">
        <v>60</v>
      </c>
      <c r="C52" s="2" t="s">
        <v>63</v>
      </c>
      <c r="D52" s="3" t="s">
        <v>62</v>
      </c>
      <c r="E52" s="1">
        <v>6</v>
      </c>
      <c r="F52" s="1"/>
      <c r="G52" s="4">
        <f>E52*F52</f>
        <v>0</v>
      </c>
    </row>
    <row r="53" spans="1:7" x14ac:dyDescent="0.25">
      <c r="A53" s="22" t="s">
        <v>64</v>
      </c>
      <c r="B53" s="22"/>
      <c r="C53" s="22"/>
      <c r="D53" s="22"/>
      <c r="E53" s="22"/>
      <c r="F53" s="22"/>
      <c r="G53" s="22"/>
    </row>
    <row r="54" spans="1:7" ht="45" x14ac:dyDescent="0.25">
      <c r="A54" s="1">
        <v>40</v>
      </c>
      <c r="B54" s="1" t="s">
        <v>65</v>
      </c>
      <c r="C54" s="2" t="s">
        <v>66</v>
      </c>
      <c r="D54" s="3" t="s">
        <v>53</v>
      </c>
      <c r="E54" s="1">
        <v>12</v>
      </c>
      <c r="F54" s="1"/>
      <c r="G54" s="6">
        <f t="shared" ref="G54:G63" si="9">E54*F54</f>
        <v>0</v>
      </c>
    </row>
    <row r="55" spans="1:7" ht="75" x14ac:dyDescent="0.25">
      <c r="A55" s="1">
        <v>41</v>
      </c>
      <c r="B55" s="1" t="s">
        <v>65</v>
      </c>
      <c r="C55" s="2" t="s">
        <v>119</v>
      </c>
      <c r="D55" s="3" t="s">
        <v>53</v>
      </c>
      <c r="E55" s="1">
        <v>12</v>
      </c>
      <c r="F55" s="1"/>
      <c r="G55" s="6">
        <f t="shared" si="9"/>
        <v>0</v>
      </c>
    </row>
    <row r="56" spans="1:7" ht="45" x14ac:dyDescent="0.25">
      <c r="A56" s="1">
        <v>42</v>
      </c>
      <c r="B56" s="1" t="s">
        <v>65</v>
      </c>
      <c r="C56" s="2" t="s">
        <v>67</v>
      </c>
      <c r="D56" s="3" t="s">
        <v>9</v>
      </c>
      <c r="E56" s="1">
        <v>80</v>
      </c>
      <c r="F56" s="1"/>
      <c r="G56" s="6">
        <f t="shared" si="9"/>
        <v>0</v>
      </c>
    </row>
    <row r="57" spans="1:7" ht="45" x14ac:dyDescent="0.25">
      <c r="A57" s="1">
        <v>43</v>
      </c>
      <c r="B57" s="1" t="s">
        <v>68</v>
      </c>
      <c r="C57" s="2" t="s">
        <v>69</v>
      </c>
      <c r="D57" s="3" t="s">
        <v>9</v>
      </c>
      <c r="E57" s="1">
        <v>20</v>
      </c>
      <c r="F57" s="1"/>
      <c r="G57" s="6">
        <f t="shared" si="9"/>
        <v>0</v>
      </c>
    </row>
    <row r="58" spans="1:7" ht="30" x14ac:dyDescent="0.25">
      <c r="A58" s="1">
        <v>44</v>
      </c>
      <c r="B58" s="1" t="s">
        <v>70</v>
      </c>
      <c r="C58" s="2" t="s">
        <v>113</v>
      </c>
      <c r="D58" s="3" t="s">
        <v>9</v>
      </c>
      <c r="E58" s="1">
        <v>30</v>
      </c>
      <c r="F58" s="1"/>
      <c r="G58" s="6">
        <f t="shared" si="9"/>
        <v>0</v>
      </c>
    </row>
    <row r="59" spans="1:7" ht="60" x14ac:dyDescent="0.25">
      <c r="A59" s="1">
        <v>45</v>
      </c>
      <c r="B59" s="1" t="s">
        <v>96</v>
      </c>
      <c r="C59" s="2" t="s">
        <v>120</v>
      </c>
      <c r="D59" s="3" t="s">
        <v>53</v>
      </c>
      <c r="E59" s="1">
        <v>3</v>
      </c>
      <c r="F59" s="1"/>
      <c r="G59" s="6">
        <f t="shared" si="9"/>
        <v>0</v>
      </c>
    </row>
    <row r="60" spans="1:7" ht="45" x14ac:dyDescent="0.25">
      <c r="A60" s="1">
        <v>46</v>
      </c>
      <c r="B60" s="1" t="s">
        <v>71</v>
      </c>
      <c r="C60" s="8" t="s">
        <v>99</v>
      </c>
      <c r="D60" s="3" t="s">
        <v>9</v>
      </c>
      <c r="E60" s="1">
        <v>10</v>
      </c>
      <c r="F60" s="1"/>
      <c r="G60" s="6">
        <f t="shared" si="9"/>
        <v>0</v>
      </c>
    </row>
    <row r="61" spans="1:7" ht="45" x14ac:dyDescent="0.25">
      <c r="A61" s="1">
        <v>47</v>
      </c>
      <c r="B61" s="1" t="s">
        <v>97</v>
      </c>
      <c r="C61" s="5" t="s">
        <v>72</v>
      </c>
      <c r="D61" s="3" t="s">
        <v>12</v>
      </c>
      <c r="E61" s="1">
        <v>30</v>
      </c>
      <c r="F61" s="1"/>
      <c r="G61" s="7">
        <f t="shared" si="9"/>
        <v>0</v>
      </c>
    </row>
    <row r="62" spans="1:7" ht="30" x14ac:dyDescent="0.25">
      <c r="A62" s="1">
        <v>48</v>
      </c>
      <c r="B62" s="1" t="s">
        <v>98</v>
      </c>
      <c r="C62" s="8" t="s">
        <v>121</v>
      </c>
      <c r="D62" s="3" t="s">
        <v>12</v>
      </c>
      <c r="E62" s="1">
        <v>30</v>
      </c>
      <c r="F62" s="1"/>
      <c r="G62" s="6">
        <f t="shared" si="9"/>
        <v>0</v>
      </c>
    </row>
    <row r="63" spans="1:7" ht="75" x14ac:dyDescent="0.25">
      <c r="A63" s="1">
        <v>49</v>
      </c>
      <c r="B63" s="1" t="s">
        <v>73</v>
      </c>
      <c r="C63" s="8" t="s">
        <v>122</v>
      </c>
      <c r="D63" s="3" t="s">
        <v>9</v>
      </c>
      <c r="E63" s="1">
        <v>10</v>
      </c>
      <c r="F63" s="1"/>
      <c r="G63" s="6">
        <f t="shared" si="9"/>
        <v>0</v>
      </c>
    </row>
    <row r="64" spans="1:7" ht="75" x14ac:dyDescent="0.25">
      <c r="A64" s="1">
        <v>50</v>
      </c>
      <c r="B64" s="1" t="s">
        <v>74</v>
      </c>
      <c r="C64" s="8" t="s">
        <v>123</v>
      </c>
      <c r="D64" s="3" t="s">
        <v>9</v>
      </c>
      <c r="E64" s="1">
        <v>20</v>
      </c>
      <c r="F64" s="1"/>
      <c r="G64" s="6">
        <f>F64*E64</f>
        <v>0</v>
      </c>
    </row>
    <row r="65" spans="1:7" x14ac:dyDescent="0.25">
      <c r="A65" s="22" t="s">
        <v>75</v>
      </c>
      <c r="B65" s="22"/>
      <c r="C65" s="22"/>
      <c r="D65" s="22"/>
      <c r="E65" s="22"/>
      <c r="F65" s="22"/>
      <c r="G65" s="22"/>
    </row>
    <row r="66" spans="1:7" ht="75" x14ac:dyDescent="0.25">
      <c r="A66" s="1">
        <v>51</v>
      </c>
      <c r="B66" s="1" t="s">
        <v>76</v>
      </c>
      <c r="C66" s="8" t="s">
        <v>112</v>
      </c>
      <c r="D66" s="3" t="s">
        <v>12</v>
      </c>
      <c r="E66" s="1">
        <v>20</v>
      </c>
      <c r="F66" s="1"/>
      <c r="G66" s="6">
        <f>E66*F66</f>
        <v>0</v>
      </c>
    </row>
    <row r="67" spans="1:7" ht="90" x14ac:dyDescent="0.25">
      <c r="A67" s="1">
        <v>52</v>
      </c>
      <c r="B67" s="1" t="s">
        <v>77</v>
      </c>
      <c r="C67" s="8" t="s">
        <v>100</v>
      </c>
      <c r="D67" s="3" t="s">
        <v>12</v>
      </c>
      <c r="E67" s="1">
        <v>30</v>
      </c>
      <c r="F67" s="1"/>
      <c r="G67" s="6">
        <f>E67*F67</f>
        <v>0</v>
      </c>
    </row>
    <row r="68" spans="1:7" ht="90" x14ac:dyDescent="0.25">
      <c r="A68" s="1">
        <v>53</v>
      </c>
      <c r="B68" s="1" t="s">
        <v>77</v>
      </c>
      <c r="C68" s="8" t="s">
        <v>124</v>
      </c>
      <c r="D68" s="3" t="s">
        <v>12</v>
      </c>
      <c r="E68" s="23">
        <v>12</v>
      </c>
      <c r="F68" s="1"/>
      <c r="G68" s="6">
        <f>E68*F68</f>
        <v>0</v>
      </c>
    </row>
    <row r="69" spans="1:7" x14ac:dyDescent="0.25">
      <c r="A69" s="22" t="s">
        <v>78</v>
      </c>
      <c r="B69" s="22"/>
      <c r="C69" s="22"/>
      <c r="D69" s="22"/>
      <c r="E69" s="22"/>
      <c r="F69" s="22"/>
      <c r="G69" s="22"/>
    </row>
    <row r="70" spans="1:7" ht="30" x14ac:dyDescent="0.25">
      <c r="A70" s="1">
        <v>54</v>
      </c>
      <c r="B70" s="1" t="s">
        <v>79</v>
      </c>
      <c r="C70" s="8" t="s">
        <v>80</v>
      </c>
      <c r="D70" s="3" t="s">
        <v>12</v>
      </c>
      <c r="E70" s="1">
        <v>18</v>
      </c>
      <c r="F70" s="1"/>
      <c r="G70" s="6">
        <f>E70*F70</f>
        <v>0</v>
      </c>
    </row>
    <row r="71" spans="1:7" x14ac:dyDescent="0.25">
      <c r="A71" s="22" t="s">
        <v>81</v>
      </c>
      <c r="B71" s="22"/>
      <c r="C71" s="22"/>
      <c r="D71" s="22"/>
      <c r="E71" s="22"/>
      <c r="F71" s="22"/>
      <c r="G71" s="22"/>
    </row>
    <row r="72" spans="1:7" ht="30" x14ac:dyDescent="0.25">
      <c r="A72" s="1">
        <v>55</v>
      </c>
      <c r="B72" s="1" t="s">
        <v>82</v>
      </c>
      <c r="C72" s="2" t="s">
        <v>83</v>
      </c>
      <c r="D72" s="3" t="s">
        <v>53</v>
      </c>
      <c r="E72" s="1">
        <v>2</v>
      </c>
      <c r="F72" s="1"/>
      <c r="G72" s="4">
        <f t="shared" ref="G72:G74" si="10">E72*F72</f>
        <v>0</v>
      </c>
    </row>
    <row r="73" spans="1:7" x14ac:dyDescent="0.25">
      <c r="A73" s="1">
        <v>56</v>
      </c>
      <c r="B73" s="1" t="s">
        <v>84</v>
      </c>
      <c r="C73" s="8" t="s">
        <v>85</v>
      </c>
      <c r="D73" s="3" t="s">
        <v>12</v>
      </c>
      <c r="E73" s="1">
        <v>35</v>
      </c>
      <c r="F73" s="1"/>
      <c r="G73" s="6">
        <f t="shared" si="10"/>
        <v>0</v>
      </c>
    </row>
    <row r="74" spans="1:7" ht="30" x14ac:dyDescent="0.25">
      <c r="A74" s="1">
        <v>57</v>
      </c>
      <c r="B74" s="1" t="s">
        <v>7</v>
      </c>
      <c r="C74" s="8" t="s">
        <v>86</v>
      </c>
      <c r="D74" s="3" t="s">
        <v>9</v>
      </c>
      <c r="E74" s="1">
        <v>10</v>
      </c>
      <c r="F74" s="1"/>
      <c r="G74" s="6">
        <f t="shared" si="10"/>
        <v>0</v>
      </c>
    </row>
    <row r="75" spans="1:7" x14ac:dyDescent="0.25">
      <c r="A75" s="1">
        <v>58</v>
      </c>
      <c r="B75" s="1" t="s">
        <v>60</v>
      </c>
      <c r="C75" s="8" t="s">
        <v>89</v>
      </c>
      <c r="D75" s="3" t="s">
        <v>90</v>
      </c>
      <c r="E75" s="1">
        <v>10</v>
      </c>
      <c r="F75" s="1"/>
      <c r="G75" s="6">
        <f t="shared" ref="G75:G77" si="11">E75*F75</f>
        <v>0</v>
      </c>
    </row>
    <row r="76" spans="1:7" ht="30" x14ac:dyDescent="0.25">
      <c r="A76" s="1">
        <v>59</v>
      </c>
      <c r="B76" s="1" t="s">
        <v>91</v>
      </c>
      <c r="C76" s="8" t="s">
        <v>101</v>
      </c>
      <c r="D76" s="3" t="s">
        <v>87</v>
      </c>
      <c r="E76" s="1">
        <v>3.5</v>
      </c>
      <c r="F76" s="1"/>
      <c r="G76" s="6">
        <f t="shared" si="11"/>
        <v>0</v>
      </c>
    </row>
    <row r="77" spans="1:7" ht="30" x14ac:dyDescent="0.25">
      <c r="A77" s="1">
        <v>60</v>
      </c>
      <c r="B77" s="1" t="s">
        <v>88</v>
      </c>
      <c r="C77" s="8" t="s">
        <v>92</v>
      </c>
      <c r="D77" s="3" t="s">
        <v>90</v>
      </c>
      <c r="E77" s="1">
        <v>10</v>
      </c>
      <c r="F77" s="1"/>
      <c r="G77" s="6">
        <f t="shared" si="11"/>
        <v>0</v>
      </c>
    </row>
    <row r="78" spans="1:7" x14ac:dyDescent="0.25">
      <c r="D78" s="17" t="s">
        <v>93</v>
      </c>
      <c r="E78" s="18"/>
      <c r="F78" s="19"/>
      <c r="G78" s="4">
        <f>G4+G5+G6+G7+G8+G9+G10+G11+G13+G14+G15+G16+G17+G18+G19+G20+G22+G24+G26+G28+G30+G31+G32+G34+G35+G36+G37+G39+G40+G41+G42+G43+G45+G46+G47+G48+G49+G51+G52+G54+G55+G56+G57+G58+G59+G60+G61+G62+G63+G64+G66+G67+G68+G70+G72+G73+G74+G75+G76+G77</f>
        <v>0</v>
      </c>
    </row>
    <row r="79" spans="1:7" x14ac:dyDescent="0.25">
      <c r="D79" s="17" t="s">
        <v>94</v>
      </c>
      <c r="E79" s="18"/>
      <c r="F79" s="19"/>
      <c r="G79" s="4">
        <f>G78*0.23</f>
        <v>0</v>
      </c>
    </row>
    <row r="80" spans="1:7" x14ac:dyDescent="0.25">
      <c r="D80" s="14" t="s">
        <v>95</v>
      </c>
      <c r="E80" s="15"/>
      <c r="F80" s="16"/>
      <c r="G80" s="4">
        <f>G78+G79</f>
        <v>0</v>
      </c>
    </row>
  </sheetData>
  <mergeCells count="44">
    <mergeCell ref="A53:G53"/>
    <mergeCell ref="A65:G65"/>
    <mergeCell ref="A69:G69"/>
    <mergeCell ref="F22:F23"/>
    <mergeCell ref="G22:G23"/>
    <mergeCell ref="A1:G1"/>
    <mergeCell ref="A3:G3"/>
    <mergeCell ref="A12:G12"/>
    <mergeCell ref="A21:G21"/>
    <mergeCell ref="A38:G38"/>
    <mergeCell ref="C22:C23"/>
    <mergeCell ref="D22:D23"/>
    <mergeCell ref="E22:E23"/>
    <mergeCell ref="F24:F25"/>
    <mergeCell ref="G24:G25"/>
    <mergeCell ref="C26:C27"/>
    <mergeCell ref="D26:D27"/>
    <mergeCell ref="E26:E27"/>
    <mergeCell ref="F26:F27"/>
    <mergeCell ref="G26:G27"/>
    <mergeCell ref="G32:G33"/>
    <mergeCell ref="A28:A29"/>
    <mergeCell ref="A26:A27"/>
    <mergeCell ref="G28:G29"/>
    <mergeCell ref="D80:F80"/>
    <mergeCell ref="D78:F78"/>
    <mergeCell ref="D79:F79"/>
    <mergeCell ref="A32:A33"/>
    <mergeCell ref="C32:C33"/>
    <mergeCell ref="D32:D33"/>
    <mergeCell ref="E32:E33"/>
    <mergeCell ref="F32:F33"/>
    <mergeCell ref="F28:F29"/>
    <mergeCell ref="A71:G71"/>
    <mergeCell ref="A44:G44"/>
    <mergeCell ref="A50:G50"/>
    <mergeCell ref="A24:A25"/>
    <mergeCell ref="A22:A23"/>
    <mergeCell ref="C28:C29"/>
    <mergeCell ref="D28:D29"/>
    <mergeCell ref="E28:E29"/>
    <mergeCell ref="C24:C25"/>
    <mergeCell ref="D24:D25"/>
    <mergeCell ref="E24:E25"/>
  </mergeCells>
  <pageMargins left="0.7" right="0.7" top="0.75" bottom="0.75" header="0.3" footer="0.3"/>
  <pageSetup paperSize="9" scale="60" fitToWidth="0" fitToHeight="0" orientation="portrait" verticalDpi="0" r:id="rId1"/>
  <colBreaks count="1" manualBreakCount="1">
    <brk id="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2023-02-17T06:33:32Z</dcterms:modified>
</cp:coreProperties>
</file>