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<sst xmlns="http://schemas.openxmlformats.org/spreadsheetml/2006/main" count="44" uniqueCount="33">
  <si>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Asortyment</t>
  </si>
  <si>
    <t>j.m.</t>
  </si>
  <si>
    <t>Ilość</t>
  </si>
  <si>
    <t>Producent</t>
  </si>
  <si>
    <t>Nr katalogowy</t>
  </si>
  <si>
    <t>Wielkość opakowania</t>
  </si>
  <si>
    <t>Ilośc opakowań konieczna do wykonania zamówienia</t>
  </si>
  <si>
    <t xml:space="preserve"> Cena jedn. netto za opakowanie [zł]</t>
  </si>
  <si>
    <t>VAT [%]</t>
  </si>
  <si>
    <t>Wartość netto [zł]</t>
  </si>
  <si>
    <t>Wartość brutto [zł]</t>
  </si>
  <si>
    <r>
      <t>Papier mikrokrepowany sterylizacyjny</t>
    </r>
    <r>
      <rPr>
        <sz val="9"/>
        <color indexed="8"/>
        <rFont val="Arial"/>
        <family val="2"/>
      </rPr>
      <t xml:space="preserve"> I lub II generacji - włókno celulozowe 100%, zawartość chlorków nie więcej niż 0,015 %, zawartość siarczanów nie więcej niż 0,018 %, wytrzymałość na rozciąganie liniowe na sucho w kierunku walcowania nie mniej niż 2,0 kN/m; w kierunku poprzecznym nie mniej niż 1,6 kN/m, wytrzymałość na rozciąganie liniowe na mokro w kierunku walcowania </t>
    </r>
    <r>
      <rPr>
        <sz val="9"/>
        <color indexed="8"/>
        <rFont val="Calibri"/>
        <family val="2"/>
      </rPr>
      <t>≥</t>
    </r>
    <r>
      <rPr>
        <sz val="9"/>
        <color indexed="8"/>
        <rFont val="Arial"/>
        <family val="2"/>
      </rPr>
      <t xml:space="preserve"> 0,8 kN/m; w kierunku poprzecznym </t>
    </r>
    <r>
      <rPr>
        <sz val="9"/>
        <color indexed="8"/>
        <rFont val="Calibri"/>
        <family val="2"/>
      </rPr>
      <t>≥</t>
    </r>
    <r>
      <rPr>
        <sz val="9"/>
        <color indexed="8"/>
        <rFont val="Arial"/>
        <family val="2"/>
      </rPr>
      <t xml:space="preserve"> 0,5 kN/m, gramatura nominalna 60 g/m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 (tolerancja wg PN EN 868-2), zapewnienie wysokiej bariery bakteriologicznej. Możliwość długiego składowania materiału w stanie sterylnym (minimum 30 dni). Papier nieprzepakowywany u dystrybutorów (tj. opakowania jednostkowe nie dzielone). Termin ważności minimum 12 miesięcy. Wszystkie produkty od jednego producenta. Papier wykonany zgodnie z normami zharmonizowanymi z dyrektywą o wyrobach medycznych EN ISO 11607-1 i ISO 11607-2.</t>
    </r>
    <r>
      <rPr>
        <b/>
        <sz val="9"/>
        <color indexed="8"/>
        <rFont val="Arial"/>
        <family val="2"/>
      </rPr>
      <t xml:space="preserve"> </t>
    </r>
    <r>
      <rPr>
        <b/>
        <u val="single"/>
        <sz val="9"/>
        <color indexed="8"/>
        <rFont val="Arial"/>
        <family val="2"/>
      </rPr>
      <t>Dołączyć</t>
    </r>
    <r>
      <rPr>
        <b/>
        <sz val="9"/>
        <color indexed="8"/>
        <rFont val="Arial"/>
        <family val="2"/>
      </rPr>
      <t xml:space="preserve">: </t>
    </r>
    <r>
      <rPr>
        <sz val="9"/>
        <color indexed="8"/>
        <rFont val="Arial"/>
        <family val="2"/>
      </rPr>
      <t>Wpis do Rejestru produktów leczniczych, wyrobów medycznych i produktów biobójczych lub Deklarację zgodności zatwierdzoną przez jednostkę notyfikowaną, zaświadczenie/certyfikat producenta o okresie trwałości produktu od daty jego produkcji i maksymalnym czasie przechowywania w stanie sterylnym wyrobów opakowanych w oferowany produkt. Wszystkie pozycje od jednego producenta.</t>
    </r>
  </si>
  <si>
    <t>Rozmiar 400-450x400-450 mm. Kolor biały.  Opakowanie maksymalnie 500 arkuszy.</t>
  </si>
  <si>
    <t>ark.</t>
  </si>
  <si>
    <t>Rozmiar 750x750 mm. Kolor biały.  Opakowanie maksymalnie 250 arkuszy.</t>
  </si>
  <si>
    <t>Rozmiar 400-450x400-450 mm. Kolor zielony. Opakowanie maksymalnie 500 arkuszy.</t>
  </si>
  <si>
    <t>Rozmiar 600x600 mm. Kolor zielony. Opakowanie maksymalnie 500 arkuszy.</t>
  </si>
  <si>
    <t>Rozmiar 750x750 mm. Kolor zielony. Opakowanie maksymalnie 250 arkuszy.</t>
  </si>
  <si>
    <t>Rozmiar 900x900 mm. Kolor zielony. Opakowanie maksymalnie 250 arkuszy.</t>
  </si>
  <si>
    <t>Rozmiar 1000x1000 mm. Kolor zielony. Opakowanie maksymalnie 250 arkuszy.</t>
  </si>
  <si>
    <t>Rozmiar 1200x1200 mm. Kolor zielony. Opakowanie maksymalnie 100 arkuszy.</t>
  </si>
  <si>
    <t>Rozmiar 400-450x400-450 mm. Kolor niebieski. Opakowanie maksymalnie 500 arkuszy.</t>
  </si>
  <si>
    <t>Rozmiar 600x600 mm. Kolor niebieski. Opakowanie maksymalnie 500 arkuszy.</t>
  </si>
  <si>
    <t>Rozmiar 900x900 mm. Kolor niebieski. Opakowanie maksymalnie 250 arkuszy.</t>
  </si>
  <si>
    <t>Rozmiar 1000x1000 mm. Kolor niebieski. Opakowanie maksymalnie 250 arkuszy.</t>
  </si>
  <si>
    <t>Opis papieru załączyć do oferty</t>
  </si>
  <si>
    <t>W kolumnie 6 Wykonawca wpisuje nr katalogowy oferowanego produktu, jeżeli produkt nie posiada nr. katalogowego Wykonawca wpisuje "nie posiada".</t>
  </si>
  <si>
    <t>W kolumnie 7 Wykonawca podaje wielkość oferowanego opakowania. Opakowanie nie może być większe niż wskazane w kolumnie 2.</t>
  </si>
  <si>
    <t>W kolumnie 8 Wykonawca podaje ilość oferowanych opakowań koniecznych do wykonania zamówienia. Wielkość tą należy zaokrąglić do drugiego miejsca po przecinku. W kolumnie tej znajduje się formuła, która automatycznie obliczy żądaną wartość pod warunkiem, że treść wpisana w kolumnie 7 jest liczbą.</t>
  </si>
  <si>
    <t>W kolumnie 9 Wykonawca podaje cenę jednostkową netto oferowanego opakowania (wymienionego w kolumnie 7).</t>
  </si>
  <si>
    <t>Wartość netto (kolumna 11) = kolumna nr 8 x kolumna nr 9</t>
  </si>
  <si>
    <t>Wartość brutto (kolumna 12) = kolumna nr 11 + ... % VAT</t>
  </si>
  <si>
    <t>Wartość razem = suma wszystkich pozycji (odrębnie dla kolumny netto i brutto)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</si>
</sst>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\ #,##0.00&quot; zł &quot;;\-#,##0.00&quot; zł &quot;;&quot; -&quot;#&quot; zł &quot;;@\ "/>
  </numFmts>
  <fonts count="50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 CE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vertAlign val="superscript"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5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5" fillId="0" borderId="0">
      <alignment/>
      <protection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1" fillId="0" borderId="0" applyFill="0" applyBorder="0" applyAlignment="0" applyProtection="0"/>
    <xf numFmtId="0" fontId="3" fillId="0" borderId="0">
      <alignment/>
      <protection/>
    </xf>
    <xf numFmtId="164" fontId="3" fillId="0" borderId="0">
      <alignment/>
      <protection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>
      <alignment/>
      <protection/>
    </xf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10" xfId="47" applyFont="1" applyBorder="1" applyAlignment="1">
      <alignment horizontal="center" vertical="center" wrapText="1"/>
      <protection/>
    </xf>
    <xf numFmtId="0" fontId="4" fillId="0" borderId="10" xfId="47" applyFont="1" applyBorder="1" applyAlignment="1">
      <alignment horizontal="center" vertical="center"/>
      <protection/>
    </xf>
    <xf numFmtId="165" fontId="4" fillId="0" borderId="10" xfId="44" applyFont="1" applyFill="1" applyBorder="1" applyAlignment="1" applyProtection="1">
      <alignment horizontal="center" vertical="center" wrapText="1"/>
      <protection/>
    </xf>
    <xf numFmtId="0" fontId="6" fillId="0" borderId="10" xfId="47" applyFont="1" applyBorder="1" applyAlignment="1">
      <alignment horizontal="center" vertical="center" wrapText="1"/>
      <protection/>
    </xf>
    <xf numFmtId="0" fontId="6" fillId="0" borderId="10" xfId="47" applyFont="1" applyBorder="1" applyAlignment="1">
      <alignment horizontal="center" vertical="center"/>
      <protection/>
    </xf>
    <xf numFmtId="49" fontId="6" fillId="0" borderId="10" xfId="47" applyNumberFormat="1" applyFont="1" applyBorder="1" applyAlignment="1">
      <alignment horizontal="center" vertical="center" wrapText="1"/>
      <protection/>
    </xf>
    <xf numFmtId="49" fontId="6" fillId="0" borderId="10" xfId="68" applyNumberFormat="1" applyFont="1" applyFill="1" applyBorder="1" applyAlignment="1" applyProtection="1">
      <alignment horizontal="center" vertical="center" wrapText="1"/>
      <protection/>
    </xf>
    <xf numFmtId="0" fontId="12" fillId="0" borderId="10" xfId="47" applyFont="1" applyBorder="1" applyAlignment="1">
      <alignment vertical="center" wrapText="1" shrinkToFit="1"/>
      <protection/>
    </xf>
    <xf numFmtId="0" fontId="12" fillId="0" borderId="10" xfId="47" applyFont="1" applyBorder="1" applyAlignment="1">
      <alignment horizontal="center" vertical="center"/>
      <protection/>
    </xf>
    <xf numFmtId="4" fontId="12" fillId="0" borderId="10" xfId="47" applyNumberFormat="1" applyFont="1" applyBorder="1" applyAlignment="1">
      <alignment horizontal="center" vertical="center"/>
      <protection/>
    </xf>
    <xf numFmtId="4" fontId="12" fillId="0" borderId="10" xfId="44" applyNumberFormat="1" applyFont="1" applyFill="1" applyBorder="1" applyAlignment="1" applyProtection="1">
      <alignment horizontal="right" vertical="center"/>
      <protection/>
    </xf>
    <xf numFmtId="9" fontId="12" fillId="0" borderId="10" xfId="48" applyFont="1" applyFill="1" applyBorder="1" applyAlignment="1" applyProtection="1">
      <alignment horizontal="center" vertical="center"/>
      <protection/>
    </xf>
    <xf numFmtId="0" fontId="6" fillId="0" borderId="10" xfId="47" applyFont="1" applyFill="1" applyBorder="1" applyAlignment="1">
      <alignment horizontal="right" vertical="center" wrapText="1"/>
      <protection/>
    </xf>
    <xf numFmtId="0" fontId="13" fillId="0" borderId="10" xfId="47" applyFont="1" applyFill="1" applyBorder="1" applyAlignment="1">
      <alignment horizontal="right" vertical="center" wrapText="1"/>
      <protection/>
    </xf>
    <xf numFmtId="4" fontId="13" fillId="0" borderId="10" xfId="44" applyNumberFormat="1" applyFont="1" applyFill="1" applyBorder="1" applyAlignment="1" applyProtection="1">
      <alignment horizontal="right" vertical="center"/>
      <protection/>
    </xf>
    <xf numFmtId="0" fontId="14" fillId="0" borderId="0" xfId="47" applyFont="1" applyBorder="1" applyAlignment="1">
      <alignment horizontal="right" vertical="center" wrapText="1"/>
      <protection/>
    </xf>
    <xf numFmtId="0" fontId="4" fillId="0" borderId="0" xfId="47" applyFont="1" applyBorder="1" applyAlignment="1">
      <alignment horizontal="right" vertical="center"/>
      <protection/>
    </xf>
    <xf numFmtId="4" fontId="6" fillId="0" borderId="0" xfId="44" applyNumberFormat="1" applyFont="1" applyFill="1" applyBorder="1" applyAlignment="1" applyProtection="1">
      <alignment horizontal="right" vertical="center"/>
      <protection/>
    </xf>
    <xf numFmtId="0" fontId="14" fillId="0" borderId="0" xfId="47" applyFont="1" applyBorder="1" applyAlignment="1">
      <alignment horizontal="left" vertical="center" wrapText="1"/>
      <protection/>
    </xf>
    <xf numFmtId="0" fontId="15" fillId="0" borderId="0" xfId="47" applyFont="1" applyAlignment="1">
      <alignment horizontal="left" vertical="center"/>
      <protection/>
    </xf>
    <xf numFmtId="0" fontId="15" fillId="0" borderId="0" xfId="47" applyFont="1" applyAlignment="1">
      <alignment horizontal="center" vertical="center"/>
      <protection/>
    </xf>
    <xf numFmtId="0" fontId="15" fillId="0" borderId="0" xfId="47" applyFont="1" applyAlignment="1">
      <alignment vertical="center"/>
      <protection/>
    </xf>
    <xf numFmtId="165" fontId="15" fillId="0" borderId="0" xfId="44" applyFont="1" applyFill="1" applyBorder="1" applyAlignment="1" applyProtection="1">
      <alignment vertical="center"/>
      <protection/>
    </xf>
    <xf numFmtId="0" fontId="15" fillId="0" borderId="0" xfId="47" applyFont="1" applyAlignment="1">
      <alignment vertical="center" wrapText="1"/>
      <protection/>
    </xf>
    <xf numFmtId="0" fontId="15" fillId="0" borderId="0" xfId="0" applyFont="1" applyAlignment="1">
      <alignment/>
    </xf>
    <xf numFmtId="0" fontId="7" fillId="0" borderId="11" xfId="47" applyFont="1" applyFill="1" applyBorder="1" applyAlignment="1">
      <alignment horizontal="justify" vertical="center" wrapText="1"/>
      <protection/>
    </xf>
    <xf numFmtId="0" fontId="14" fillId="0" borderId="0" xfId="47" applyFont="1" applyFill="1" applyBorder="1" applyAlignment="1">
      <alignment horizontal="left" vertical="center" wrapText="1"/>
      <protection/>
    </xf>
    <xf numFmtId="0" fontId="15" fillId="0" borderId="0" xfId="47" applyFont="1" applyFill="1" applyBorder="1" applyAlignment="1">
      <alignment horizontal="left" vertical="center" wrapText="1"/>
      <protection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Currency 1" xfId="44"/>
    <cellStyle name="Excel Built-in Normal" xfId="45"/>
    <cellStyle name="Excel Built-in Normal 1" xfId="46"/>
    <cellStyle name="Excel Built-in Normal 2" xfId="47"/>
    <cellStyle name="Excel Built-in Percent 1" xfId="48"/>
    <cellStyle name="Heading" xfId="49"/>
    <cellStyle name="Heading1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rmalny 2" xfId="58"/>
    <cellStyle name="Obliczenia" xfId="59"/>
    <cellStyle name="Percent" xfId="60"/>
    <cellStyle name="Result" xfId="61"/>
    <cellStyle name="Result2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I4" sqref="I4:I15"/>
    </sheetView>
  </sheetViews>
  <sheetFormatPr defaultColWidth="9.00390625" defaultRowHeight="14.25"/>
  <cols>
    <col min="1" max="1" width="25.50390625" style="0" customWidth="1"/>
    <col min="2" max="2" width="7.25390625" style="0" customWidth="1"/>
    <col min="3" max="3" width="6.75390625" style="0" customWidth="1"/>
    <col min="4" max="4" width="5.625" style="0" customWidth="1"/>
    <col min="5" max="5" width="6.75390625" style="0" customWidth="1"/>
    <col min="6" max="6" width="7.375" style="0" customWidth="1"/>
    <col min="7" max="7" width="7.00390625" style="0" customWidth="1"/>
    <col min="8" max="10" width="8.625" style="0" customWidth="1"/>
    <col min="11" max="11" width="7.625" style="0" customWidth="1"/>
    <col min="12" max="12" width="0.74609375" style="0" customWidth="1"/>
  </cols>
  <sheetData>
    <row r="1" spans="1:11" ht="41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1" t="s">
        <v>8</v>
      </c>
      <c r="J1" s="3" t="s">
        <v>9</v>
      </c>
      <c r="K1" s="3" t="s">
        <v>10</v>
      </c>
    </row>
    <row r="2" spans="1:11" ht="14.25">
      <c r="A2" s="4">
        <v>2</v>
      </c>
      <c r="B2" s="5">
        <v>3</v>
      </c>
      <c r="C2" s="4">
        <v>4</v>
      </c>
      <c r="D2" s="4">
        <v>5</v>
      </c>
      <c r="E2" s="4">
        <v>6</v>
      </c>
      <c r="F2" s="4">
        <v>7</v>
      </c>
      <c r="G2" s="6">
        <v>8</v>
      </c>
      <c r="H2" s="7">
        <v>9</v>
      </c>
      <c r="I2" s="6">
        <v>10</v>
      </c>
      <c r="J2" s="7">
        <v>11</v>
      </c>
      <c r="K2" s="7">
        <v>12</v>
      </c>
    </row>
    <row r="3" spans="1:12" ht="115.5" customHeight="1">
      <c r="A3" s="26" t="s">
        <v>11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1" ht="19.5">
      <c r="A4" s="8" t="s">
        <v>12</v>
      </c>
      <c r="B4" s="9" t="s">
        <v>13</v>
      </c>
      <c r="C4" s="9">
        <v>1500</v>
      </c>
      <c r="D4" s="9"/>
      <c r="E4" s="9"/>
      <c r="F4" s="9">
        <v>500</v>
      </c>
      <c r="G4" s="10">
        <f aca="true" t="shared" si="0" ref="G4:G15">ROUND(C4/F4,2)</f>
        <v>3</v>
      </c>
      <c r="H4" s="11">
        <v>0</v>
      </c>
      <c r="I4" s="12">
        <v>0</v>
      </c>
      <c r="J4" s="11">
        <f aca="true" t="shared" si="1" ref="J4:J15">G4*H4</f>
        <v>0</v>
      </c>
      <c r="K4" s="11">
        <f aca="true" t="shared" si="2" ref="K4:K15">ROUND(J4+J4*I4,2)</f>
        <v>0</v>
      </c>
    </row>
    <row r="5" spans="1:11" ht="19.5">
      <c r="A5" s="8" t="s">
        <v>14</v>
      </c>
      <c r="B5" s="9" t="s">
        <v>13</v>
      </c>
      <c r="C5" s="9">
        <v>500</v>
      </c>
      <c r="D5" s="9"/>
      <c r="E5" s="9"/>
      <c r="F5" s="9">
        <v>250</v>
      </c>
      <c r="G5" s="10">
        <f t="shared" si="0"/>
        <v>2</v>
      </c>
      <c r="H5" s="11">
        <v>0</v>
      </c>
      <c r="I5" s="12">
        <v>0</v>
      </c>
      <c r="J5" s="11">
        <f t="shared" si="1"/>
        <v>0</v>
      </c>
      <c r="K5" s="11">
        <f t="shared" si="2"/>
        <v>0</v>
      </c>
    </row>
    <row r="6" spans="1:11" ht="19.5">
      <c r="A6" s="8" t="s">
        <v>15</v>
      </c>
      <c r="B6" s="9" t="s">
        <v>13</v>
      </c>
      <c r="C6" s="9">
        <v>2000</v>
      </c>
      <c r="D6" s="9"/>
      <c r="E6" s="9"/>
      <c r="F6" s="9">
        <v>500</v>
      </c>
      <c r="G6" s="10">
        <f t="shared" si="0"/>
        <v>4</v>
      </c>
      <c r="H6" s="11">
        <v>0</v>
      </c>
      <c r="I6" s="12">
        <v>0</v>
      </c>
      <c r="J6" s="11">
        <f t="shared" si="1"/>
        <v>0</v>
      </c>
      <c r="K6" s="11">
        <f t="shared" si="2"/>
        <v>0</v>
      </c>
    </row>
    <row r="7" spans="1:11" ht="19.5">
      <c r="A7" s="8" t="s">
        <v>16</v>
      </c>
      <c r="B7" s="9" t="s">
        <v>13</v>
      </c>
      <c r="C7" s="9">
        <v>500</v>
      </c>
      <c r="D7" s="9"/>
      <c r="E7" s="9"/>
      <c r="F7" s="9">
        <v>500</v>
      </c>
      <c r="G7" s="10">
        <f t="shared" si="0"/>
        <v>1</v>
      </c>
      <c r="H7" s="11">
        <v>0</v>
      </c>
      <c r="I7" s="12">
        <v>0</v>
      </c>
      <c r="J7" s="11">
        <f t="shared" si="1"/>
        <v>0</v>
      </c>
      <c r="K7" s="11">
        <f t="shared" si="2"/>
        <v>0</v>
      </c>
    </row>
    <row r="8" spans="1:11" ht="19.5">
      <c r="A8" s="8" t="s">
        <v>17</v>
      </c>
      <c r="B8" s="9" t="s">
        <v>13</v>
      </c>
      <c r="C8" s="9">
        <v>750</v>
      </c>
      <c r="D8" s="9"/>
      <c r="E8" s="9"/>
      <c r="F8" s="9">
        <v>250</v>
      </c>
      <c r="G8" s="10">
        <f t="shared" si="0"/>
        <v>3</v>
      </c>
      <c r="H8" s="11">
        <v>0</v>
      </c>
      <c r="I8" s="12">
        <v>0</v>
      </c>
      <c r="J8" s="11">
        <f t="shared" si="1"/>
        <v>0</v>
      </c>
      <c r="K8" s="11">
        <f t="shared" si="2"/>
        <v>0</v>
      </c>
    </row>
    <row r="9" spans="1:11" ht="19.5">
      <c r="A9" s="8" t="s">
        <v>18</v>
      </c>
      <c r="B9" s="9" t="s">
        <v>13</v>
      </c>
      <c r="C9" s="9">
        <v>2500</v>
      </c>
      <c r="D9" s="9"/>
      <c r="E9" s="9"/>
      <c r="F9" s="9">
        <v>250</v>
      </c>
      <c r="G9" s="10">
        <f t="shared" si="0"/>
        <v>10</v>
      </c>
      <c r="H9" s="11">
        <v>0</v>
      </c>
      <c r="I9" s="12">
        <v>0</v>
      </c>
      <c r="J9" s="11">
        <f t="shared" si="1"/>
        <v>0</v>
      </c>
      <c r="K9" s="11">
        <f t="shared" si="2"/>
        <v>0</v>
      </c>
    </row>
    <row r="10" spans="1:11" ht="19.5">
      <c r="A10" s="8" t="s">
        <v>19</v>
      </c>
      <c r="B10" s="9" t="s">
        <v>13</v>
      </c>
      <c r="C10" s="9">
        <v>3000</v>
      </c>
      <c r="D10" s="9"/>
      <c r="E10" s="9"/>
      <c r="F10" s="9">
        <v>250</v>
      </c>
      <c r="G10" s="10">
        <f t="shared" si="0"/>
        <v>12</v>
      </c>
      <c r="H10" s="11">
        <v>0</v>
      </c>
      <c r="I10" s="12">
        <v>0</v>
      </c>
      <c r="J10" s="11">
        <f t="shared" si="1"/>
        <v>0</v>
      </c>
      <c r="K10" s="11">
        <f t="shared" si="2"/>
        <v>0</v>
      </c>
    </row>
    <row r="11" spans="1:11" ht="19.5">
      <c r="A11" s="8" t="s">
        <v>20</v>
      </c>
      <c r="B11" s="9" t="s">
        <v>13</v>
      </c>
      <c r="C11" s="9">
        <v>1000</v>
      </c>
      <c r="D11" s="9"/>
      <c r="E11" s="9"/>
      <c r="F11" s="9">
        <v>100</v>
      </c>
      <c r="G11" s="10">
        <f t="shared" si="0"/>
        <v>10</v>
      </c>
      <c r="H11" s="11">
        <v>0</v>
      </c>
      <c r="I11" s="12">
        <v>0</v>
      </c>
      <c r="J11" s="11">
        <f t="shared" si="1"/>
        <v>0</v>
      </c>
      <c r="K11" s="11">
        <f t="shared" si="2"/>
        <v>0</v>
      </c>
    </row>
    <row r="12" spans="1:11" ht="29.25">
      <c r="A12" s="8" t="s">
        <v>21</v>
      </c>
      <c r="B12" s="9" t="s">
        <v>13</v>
      </c>
      <c r="C12" s="9">
        <v>500</v>
      </c>
      <c r="D12" s="9"/>
      <c r="E12" s="9"/>
      <c r="F12" s="9">
        <v>500</v>
      </c>
      <c r="G12" s="10">
        <f t="shared" si="0"/>
        <v>1</v>
      </c>
      <c r="H12" s="11">
        <v>0</v>
      </c>
      <c r="I12" s="12">
        <v>0</v>
      </c>
      <c r="J12" s="11">
        <f t="shared" si="1"/>
        <v>0</v>
      </c>
      <c r="K12" s="11">
        <f t="shared" si="2"/>
        <v>0</v>
      </c>
    </row>
    <row r="13" spans="1:11" ht="19.5">
      <c r="A13" s="8" t="s">
        <v>22</v>
      </c>
      <c r="B13" s="9" t="s">
        <v>13</v>
      </c>
      <c r="C13" s="9">
        <v>500</v>
      </c>
      <c r="D13" s="9"/>
      <c r="E13" s="9"/>
      <c r="F13" s="9">
        <v>500</v>
      </c>
      <c r="G13" s="10">
        <f t="shared" si="0"/>
        <v>1</v>
      </c>
      <c r="H13" s="11">
        <v>0</v>
      </c>
      <c r="I13" s="12">
        <v>0</v>
      </c>
      <c r="J13" s="11">
        <f t="shared" si="1"/>
        <v>0</v>
      </c>
      <c r="K13" s="11">
        <f t="shared" si="2"/>
        <v>0</v>
      </c>
    </row>
    <row r="14" spans="1:11" ht="19.5">
      <c r="A14" s="8" t="s">
        <v>23</v>
      </c>
      <c r="B14" s="9" t="s">
        <v>13</v>
      </c>
      <c r="C14" s="9">
        <v>3000</v>
      </c>
      <c r="D14" s="9"/>
      <c r="E14" s="9"/>
      <c r="F14" s="9">
        <v>250</v>
      </c>
      <c r="G14" s="10">
        <f t="shared" si="0"/>
        <v>12</v>
      </c>
      <c r="H14" s="11">
        <v>0</v>
      </c>
      <c r="I14" s="12">
        <v>0</v>
      </c>
      <c r="J14" s="11">
        <f t="shared" si="1"/>
        <v>0</v>
      </c>
      <c r="K14" s="11">
        <f t="shared" si="2"/>
        <v>0</v>
      </c>
    </row>
    <row r="15" spans="1:11" ht="19.5">
      <c r="A15" s="8" t="s">
        <v>24</v>
      </c>
      <c r="B15" s="9" t="s">
        <v>13</v>
      </c>
      <c r="C15" s="9">
        <v>2500</v>
      </c>
      <c r="D15" s="9"/>
      <c r="E15" s="9"/>
      <c r="F15" s="9">
        <v>250</v>
      </c>
      <c r="G15" s="10">
        <f t="shared" si="0"/>
        <v>10</v>
      </c>
      <c r="H15" s="11">
        <v>0</v>
      </c>
      <c r="I15" s="12">
        <v>0</v>
      </c>
      <c r="J15" s="11">
        <f t="shared" si="1"/>
        <v>0</v>
      </c>
      <c r="K15" s="11">
        <f t="shared" si="2"/>
        <v>0</v>
      </c>
    </row>
    <row r="16" spans="1:11" ht="14.25">
      <c r="A16" s="13"/>
      <c r="B16" s="13"/>
      <c r="C16" s="13"/>
      <c r="D16" s="13"/>
      <c r="E16" s="13"/>
      <c r="F16" s="14"/>
      <c r="G16" s="14"/>
      <c r="H16" s="14"/>
      <c r="I16" s="14"/>
      <c r="J16" s="15">
        <f>SUM(J4:J15)</f>
        <v>0</v>
      </c>
      <c r="K16" s="15">
        <f>SUM(K4:K15)</f>
        <v>0</v>
      </c>
    </row>
    <row r="17" spans="1:11" ht="14.25">
      <c r="A17" s="16"/>
      <c r="B17" s="16"/>
      <c r="C17" s="16"/>
      <c r="D17" s="16"/>
      <c r="E17" s="16"/>
      <c r="F17" s="16"/>
      <c r="G17" s="16"/>
      <c r="H17" s="17"/>
      <c r="I17" s="17"/>
      <c r="J17" s="18"/>
      <c r="K17" s="18"/>
    </row>
    <row r="18" spans="1:11" ht="12.7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19" spans="1:11" ht="14.25">
      <c r="A19" s="19" t="s">
        <v>25</v>
      </c>
      <c r="B19" s="16"/>
      <c r="C19" s="16"/>
      <c r="D19" s="16"/>
      <c r="E19" s="16"/>
      <c r="F19" s="16"/>
      <c r="G19" s="16"/>
      <c r="H19" s="17"/>
      <c r="I19" s="17"/>
      <c r="J19" s="18"/>
      <c r="K19" s="18"/>
    </row>
    <row r="20" spans="1:11" ht="14.25">
      <c r="A20" s="20" t="s">
        <v>26</v>
      </c>
      <c r="B20" s="21"/>
      <c r="C20" s="21"/>
      <c r="D20" s="22"/>
      <c r="E20" s="22"/>
      <c r="F20" s="22"/>
      <c r="G20" s="21"/>
      <c r="H20" s="23"/>
      <c r="I20" s="22"/>
      <c r="J20" s="23"/>
      <c r="K20" s="23"/>
    </row>
    <row r="21" spans="1:11" ht="14.25">
      <c r="A21" s="20" t="s">
        <v>27</v>
      </c>
      <c r="B21" s="21"/>
      <c r="C21" s="21"/>
      <c r="D21" s="22"/>
      <c r="E21" s="22"/>
      <c r="F21" s="22"/>
      <c r="G21" s="21"/>
      <c r="H21" s="23"/>
      <c r="I21" s="22"/>
      <c r="J21" s="23"/>
      <c r="K21" s="23"/>
    </row>
    <row r="22" spans="1:11" ht="12.75" customHeight="1">
      <c r="A22" s="28" t="s">
        <v>28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3" spans="1:11" ht="14.25">
      <c r="A23" s="20" t="s">
        <v>29</v>
      </c>
      <c r="B23" s="21"/>
      <c r="C23" s="21"/>
      <c r="D23" s="22"/>
      <c r="E23" s="22"/>
      <c r="F23" s="22"/>
      <c r="G23" s="21"/>
      <c r="H23" s="23"/>
      <c r="I23" s="22"/>
      <c r="J23" s="23"/>
      <c r="K23" s="23"/>
    </row>
    <row r="24" spans="1:11" ht="14.25">
      <c r="A24" s="20" t="s">
        <v>30</v>
      </c>
      <c r="B24" s="21"/>
      <c r="C24" s="21"/>
      <c r="D24" s="22"/>
      <c r="E24" s="22"/>
      <c r="F24" s="22"/>
      <c r="G24" s="21"/>
      <c r="H24" s="23"/>
      <c r="I24" s="22"/>
      <c r="J24" s="23"/>
      <c r="K24" s="23"/>
    </row>
    <row r="25" spans="1:11" ht="13.5" customHeight="1">
      <c r="A25" s="20" t="s">
        <v>31</v>
      </c>
      <c r="B25" s="21"/>
      <c r="C25" s="21"/>
      <c r="D25" s="22"/>
      <c r="E25" s="22"/>
      <c r="F25" s="22"/>
      <c r="G25" s="21"/>
      <c r="H25" s="23"/>
      <c r="I25" s="22"/>
      <c r="J25" s="23"/>
      <c r="K25" s="23"/>
    </row>
    <row r="26" spans="1:11" ht="14.25">
      <c r="A26" s="20" t="s">
        <v>32</v>
      </c>
      <c r="B26" s="21"/>
      <c r="C26" s="21"/>
      <c r="D26" s="22"/>
      <c r="E26" s="22"/>
      <c r="F26" s="22"/>
      <c r="G26" s="21"/>
      <c r="H26" s="23"/>
      <c r="I26" s="22"/>
      <c r="J26" s="23"/>
      <c r="K26" s="23"/>
    </row>
    <row r="27" spans="1:13" ht="14.25">
      <c r="A27" s="24"/>
      <c r="B27" s="21"/>
      <c r="C27" s="21"/>
      <c r="D27" s="22"/>
      <c r="E27" s="22"/>
      <c r="F27" s="22"/>
      <c r="G27" s="21"/>
      <c r="H27" s="23"/>
      <c r="I27" s="22"/>
      <c r="J27" s="23"/>
      <c r="K27" s="23"/>
      <c r="L27" s="25"/>
      <c r="M27" s="25"/>
    </row>
    <row r="28" spans="1:13" ht="24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36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2:13" ht="24" customHeight="1">
      <c r="L30" s="25"/>
      <c r="M30" s="25"/>
    </row>
    <row r="31" spans="12:13" ht="14.25">
      <c r="L31" s="25"/>
      <c r="M31" s="25"/>
    </row>
    <row r="32" spans="12:13" ht="14.25">
      <c r="L32" s="25"/>
      <c r="M32" s="25"/>
    </row>
    <row r="33" spans="12:13" ht="14.25">
      <c r="L33" s="25"/>
      <c r="M33" s="25"/>
    </row>
    <row r="34" spans="12:13" ht="14.25">
      <c r="L34" s="25"/>
      <c r="M34" s="25"/>
    </row>
    <row r="35" spans="12:13" ht="14.25">
      <c r="L35" s="25"/>
      <c r="M35" s="25"/>
    </row>
    <row r="36" spans="12:13" ht="14.25">
      <c r="L36" s="25"/>
      <c r="M36" s="25"/>
    </row>
  </sheetData>
  <sheetProtection selectLockedCells="1" selectUnlockedCells="1"/>
  <mergeCells count="3">
    <mergeCell ref="A3:L3"/>
    <mergeCell ref="A18:K18"/>
    <mergeCell ref="A22:K22"/>
  </mergeCells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Janicka</dc:creator>
  <cp:keywords/>
  <dc:description/>
  <cp:lastModifiedBy>Magdalena Janicka</cp:lastModifiedBy>
  <dcterms:created xsi:type="dcterms:W3CDTF">2023-02-23T12:31:12Z</dcterms:created>
  <dcterms:modified xsi:type="dcterms:W3CDTF">2023-02-23T12:31:45Z</dcterms:modified>
  <cp:category/>
  <cp:version/>
  <cp:contentType/>
  <cp:contentStatus/>
</cp:coreProperties>
</file>