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780" activeTab="0"/>
  </bookViews>
  <sheets>
    <sheet name="Zestawienie armatury 2018" sheetId="1" r:id="rId1"/>
  </sheets>
  <definedNames>
    <definedName name="_xlnm.Print_Area" localSheetId="0">'Zestawienie armatury 2018'!$A$1:$I$139</definedName>
  </definedNames>
  <calcPr fullCalcOnLoad="1"/>
</workbook>
</file>

<file path=xl/sharedStrings.xml><?xml version="1.0" encoding="utf-8"?>
<sst xmlns="http://schemas.openxmlformats.org/spreadsheetml/2006/main" count="277" uniqueCount="149">
  <si>
    <t>Lp.</t>
  </si>
  <si>
    <t>Nazwa</t>
  </si>
  <si>
    <t>Ilość</t>
  </si>
  <si>
    <t>J.m.</t>
  </si>
  <si>
    <t>Wartość brutto</t>
  </si>
  <si>
    <t>ŁUK CIŚN. PCV 110/11' PN 10</t>
  </si>
  <si>
    <t>ŁUK CIŚN. PCV 110/22' PN 10</t>
  </si>
  <si>
    <t>ŁUK CIŚN. PCV 110/30' PN 10</t>
  </si>
  <si>
    <t>ŁUK CIŚN. PCV 110-45'PN 10</t>
  </si>
  <si>
    <t>ŁUK CIŚN. PCV 110-90'PN 10</t>
  </si>
  <si>
    <t>ŁUK CIŚN. PCV 90/11' PN 10</t>
  </si>
  <si>
    <t>ŁUK CIŚN. PCV 90/22' PN 10</t>
  </si>
  <si>
    <t>ŁUK CIŚN. PCV 90/30' PN 10</t>
  </si>
  <si>
    <t>ŁUK CIŚN. PCV 90/45' PN 10</t>
  </si>
  <si>
    <t>ŁUK CIŚN. PCV 90/90' PN 10</t>
  </si>
  <si>
    <t>MUFA KANALIZACYJNA 110</t>
  </si>
  <si>
    <t>MUFA KANALIZACYJNA 160</t>
  </si>
  <si>
    <t>MUFA KANALIZACYJNA 200</t>
  </si>
  <si>
    <t>MUFA KANALIZACYJNA 250</t>
  </si>
  <si>
    <t>MUFA KANALIZACYJNA 315</t>
  </si>
  <si>
    <t>NASUWKA PCV 110 PN 10</t>
  </si>
  <si>
    <t>NASUWKA PCV 160 PN 10</t>
  </si>
  <si>
    <t>NASUWKA PCV 90 PN 10</t>
  </si>
  <si>
    <t>Nasuwka PVC 200 PN10</t>
  </si>
  <si>
    <t>Nasuwka PVC 250 PN10</t>
  </si>
  <si>
    <t>Nasuwka PVC 300 PN10</t>
  </si>
  <si>
    <t>Nasuwka PVC 400 PN10</t>
  </si>
  <si>
    <t>Nasuwka PVC 63 PN10</t>
  </si>
  <si>
    <t>RURA PCV 160 PN 10</t>
  </si>
  <si>
    <t>RURA PCV 90 PN 10</t>
  </si>
  <si>
    <t>Rura PP DN20 (do zgrzewania)</t>
  </si>
  <si>
    <t>Rura PP DN25 (do zgrzewania)</t>
  </si>
  <si>
    <t>Rura PP DN32 (do zgrzewania)</t>
  </si>
  <si>
    <t>Rura PP DN40 (do zgrzewania)</t>
  </si>
  <si>
    <t>Rura PP DN50 (do zgrzewania)</t>
  </si>
  <si>
    <t>Rura PVC 200 PN10</t>
  </si>
  <si>
    <t>Rura PVC 250 PN10</t>
  </si>
  <si>
    <t>Rura PVC 300 PN10</t>
  </si>
  <si>
    <t>Rura PVC 400 PN10</t>
  </si>
  <si>
    <t>TRÓJNIK KANALIZACYJNY 160 x 90</t>
  </si>
  <si>
    <t>TULEJA PE 110 ZGRZEWANA Z KOŁNIERZEM</t>
  </si>
  <si>
    <t>TULEJA PE 90 ZGRZEWANA Z KOŁNIERZEM</t>
  </si>
  <si>
    <t>RURA PCV 110 PN 10</t>
  </si>
  <si>
    <t>RURA KAN. 110 SN8 lita dł. 2 m</t>
  </si>
  <si>
    <t>RURA KAN. 250 SN8 lita dł 2 m</t>
  </si>
  <si>
    <t>Rura kanalizacyjna DN 300 SN8 lita dł 2 m</t>
  </si>
  <si>
    <t>Rura kanalizacyjna DN400 SN8 lita dł 2 m</t>
  </si>
  <si>
    <t>RURA KAN. 160 SN8 lita dł 3m</t>
  </si>
  <si>
    <t>Rura kanalizacyjna karbowana PVC 315</t>
  </si>
  <si>
    <t xml:space="preserve">RURA KAN. 160 SN8 lita dł. 1 m </t>
  </si>
  <si>
    <t>RURA KAN. 200 SN8 lita dł. 1  m</t>
  </si>
  <si>
    <t>Odgałęzienie siodłowe 200 z wyjściem na 160 mechaniczne łączenie z uszczelką</t>
  </si>
  <si>
    <t>Odgałęzienie siodłowe 250 z wyjściem na 160 mechaniczne łączenie z uszczelką</t>
  </si>
  <si>
    <t>Odgałęzienie siodłowe 250 z wyjściem na 200 mechaniczne łączenie z uszczelką</t>
  </si>
  <si>
    <t>Odgałęzienie siodłowe 315 z wyjściem na 160 mechaniczne łączenie z uszczelką</t>
  </si>
  <si>
    <t>Odgałęzienie siodłowe 315 z wyjściem na 200 mechaniczne łączenie z uszczelką</t>
  </si>
  <si>
    <t>DWUKIELICH PCV 110 PN10</t>
  </si>
  <si>
    <t>DWUKIELICH PCV 160 PN10</t>
  </si>
  <si>
    <t>DWUKIELICH PCV 90 PN10</t>
  </si>
  <si>
    <t>KOLANO PE EL.OP.110  90"</t>
  </si>
  <si>
    <t>KOLANO PE EL.OP.90  90"</t>
  </si>
  <si>
    <t>KOLANO PE EL. OP.90  45"</t>
  </si>
  <si>
    <t>KOLANO PE EL. OP. 110  45"</t>
  </si>
  <si>
    <t>KOLANO PE EL. OP. 160  90"</t>
  </si>
  <si>
    <t>KOLANO PE EL. OP. 160  45"</t>
  </si>
  <si>
    <t>TRÓJNIK PE EL. OP. 110</t>
  </si>
  <si>
    <t>TRÓJNIK PE  EL. OP.110 X 90</t>
  </si>
  <si>
    <t>TRÓJNIK PE EL. OP. 90</t>
  </si>
  <si>
    <t>TRÓJNIK PE EL. OP.160</t>
  </si>
  <si>
    <t>TRÓJNIK PE  EL . OP.160 X 90</t>
  </si>
  <si>
    <t>TRÓJNIK PE EL.OP.160 X 110</t>
  </si>
  <si>
    <t>TULEJA PE 160 ZGRZEWANA Z KOŁNIERZEM</t>
  </si>
  <si>
    <t>Stawka Vat (%)</t>
  </si>
  <si>
    <t>Wartość netto</t>
  </si>
  <si>
    <t>DWUKIELICH  PVC 200</t>
  </si>
  <si>
    <t>DWUKIELICH PVC 250</t>
  </si>
  <si>
    <t>MUFA KANALIZACYJNA  DN 400</t>
  </si>
  <si>
    <t>Nasuwka PVC 225 PN10</t>
  </si>
  <si>
    <t>KINETY ZBIORCZE  315/160</t>
  </si>
  <si>
    <t>KOLANO PE EL.OP 200</t>
  </si>
  <si>
    <t>ŁUK PE 160  DOCZ. 30 "</t>
  </si>
  <si>
    <t>ŁUK PE  90 DOCZ. 30"</t>
  </si>
  <si>
    <t>szt.</t>
  </si>
  <si>
    <t>mb.</t>
  </si>
  <si>
    <t xml:space="preserve">Pokrywa do włazu kanalizacyjnego żeliwna 40t </t>
  </si>
  <si>
    <t>Właz do studzienek komplet z włazem żeliwno-betonowym 40t</t>
  </si>
  <si>
    <t>Właz do studzienek komplet z włazem żeliwnym 40t</t>
  </si>
  <si>
    <t>ŁUK PE 110 DOCZ. 30"</t>
  </si>
  <si>
    <t>ŁUK PE 110 DOCZ. 22"</t>
  </si>
  <si>
    <t>Studzienka kanalizacyjna DN400- komplet o wysokości do 3,0 m (teleskop, kineta przelotowa DN160, właz do 12,5t obciążenia)</t>
  </si>
  <si>
    <t>TRÓJNIK KANALIZACYJNY 315 X 160  90st</t>
  </si>
  <si>
    <t>TRÓJNIK KANALIZACYJNY ZEW. 200 X 160  90st</t>
  </si>
  <si>
    <t>TRÓJNIK KANALIZACYJNY 250x160 90st</t>
  </si>
  <si>
    <t>RURA PE 20 PN10</t>
  </si>
  <si>
    <t>RURA PE 25 PN 10</t>
  </si>
  <si>
    <t>RURA PE 32 PN 10</t>
  </si>
  <si>
    <t>RURA PE 40 PN 10</t>
  </si>
  <si>
    <t>RURA PE 50 PN 10</t>
  </si>
  <si>
    <t>RURA PE 63 PN 10</t>
  </si>
  <si>
    <t>RURA PE 90 SDR 17 PN 10</t>
  </si>
  <si>
    <t>RURA PE 110 SDR 17 PN 10</t>
  </si>
  <si>
    <t>Rura PE DN160 PN10 SDR17</t>
  </si>
  <si>
    <t xml:space="preserve">wartość watu </t>
  </si>
  <si>
    <t xml:space="preserve">Producent </t>
  </si>
  <si>
    <t>RURA KAN. 200 SN8 lita dł 2 m</t>
  </si>
  <si>
    <t xml:space="preserve">Razem: </t>
  </si>
  <si>
    <t>MUFA PE EL. 90</t>
  </si>
  <si>
    <t>MUFA PE EL. 110</t>
  </si>
  <si>
    <t>MUFA pe EL. 160</t>
  </si>
  <si>
    <t>MUFA PE EL. 200</t>
  </si>
  <si>
    <t xml:space="preserve">Cena jednostkowa netto z umowy </t>
  </si>
  <si>
    <t>SIODŁO KANALIZACYJNE MECHANICZNIE SKRĘCANE 200x160x90</t>
  </si>
  <si>
    <t>SIODŁO KANALIZACYJNE MECHANICZNIE SKRĘCANE 250x160x90</t>
  </si>
  <si>
    <r>
      <t>KOLANO KANALIZACYJNE Ø160 45</t>
    </r>
    <r>
      <rPr>
        <vertAlign val="superscript"/>
        <sz val="10"/>
        <rFont val="Tahoma"/>
        <family val="2"/>
      </rPr>
      <t>o</t>
    </r>
  </si>
  <si>
    <r>
      <t>KOLANO KANALIZACYJNE  Ø160 67</t>
    </r>
    <r>
      <rPr>
        <vertAlign val="superscript"/>
        <sz val="10"/>
        <rFont val="Tahoma"/>
        <family val="2"/>
      </rPr>
      <t>o</t>
    </r>
  </si>
  <si>
    <r>
      <t>KOLANO KANALIZACYJNE  Ø160 90</t>
    </r>
    <r>
      <rPr>
        <vertAlign val="superscript"/>
        <sz val="10"/>
        <rFont val="Tahoma"/>
        <family val="2"/>
      </rPr>
      <t>o</t>
    </r>
  </si>
  <si>
    <r>
      <t>SIODŁO KANALIZACYJNE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OPASKA 200X160</t>
    </r>
  </si>
  <si>
    <t>KOLANO KANALIZACYJNE ø 160 30 °</t>
  </si>
  <si>
    <t>KOLANO KANALIZACYJNE ø160 11°</t>
  </si>
  <si>
    <t>SIODŁO KANALIZACYJNE 200/160</t>
  </si>
  <si>
    <t>SIODŁO KANALIZACYJNE 250/160</t>
  </si>
  <si>
    <t xml:space="preserve">SIODŁO KANALIZACYJNE 200/160 ZPINANE </t>
  </si>
  <si>
    <t>St+B160:J168udzienka kanalizacyjna DN315 - komplet o wysokości do 3,0 m (teleskop, kineta przelotowa DN160, właz do 12,5t obciążenia)</t>
  </si>
  <si>
    <t>KOLANO PE EL.OP 225 90°</t>
  </si>
  <si>
    <t>KOLANO PE EL.OP 225  45°</t>
  </si>
  <si>
    <t>KOLANO PE EL.OP 250 90°</t>
  </si>
  <si>
    <t>REDUKCJA PE EL.OP 160/110</t>
  </si>
  <si>
    <t>REDUKCJA PE EL.OP 110/90</t>
  </si>
  <si>
    <t>TULEJE PE 200 ZGRZEWANA Z KONIERZEM</t>
  </si>
  <si>
    <t>TULEJE PE 225 ZGRZEWANA Z KONIERZEM</t>
  </si>
  <si>
    <t xml:space="preserve">TULEJE PE 250 ZGRZEWANA Z KOŁNIERZEM </t>
  </si>
  <si>
    <t xml:space="preserve">Rura PE 125 SDR 17 PN 10 </t>
  </si>
  <si>
    <t>RURA PE 180 SDR 17 PN 10</t>
  </si>
  <si>
    <t>RURA PE 200 SDR 17 PN 10</t>
  </si>
  <si>
    <t>RURA PE 225 SDR 17 PN 10</t>
  </si>
  <si>
    <t>RURA 250 SDR 17 PN 10</t>
  </si>
  <si>
    <t>KINETY ZBIORCZE  425/160</t>
  </si>
  <si>
    <t>Rura kanalizacyjna 160 SN8 dł. 2m lita</t>
  </si>
  <si>
    <t>Rura kanalizacyjna karbowana PVC 425</t>
  </si>
  <si>
    <t>MUFA PE EL. 225 SDR11</t>
  </si>
  <si>
    <t>MUFA PE EL. 250 SDR11</t>
  </si>
  <si>
    <t>KOLANO PE EL.OP 200 45° SDR11</t>
  </si>
  <si>
    <t xml:space="preserve">Zadanie nr 2: Dostawa rur, kształtek wodociągowo – kanalizacyjnych  </t>
  </si>
  <si>
    <t>Formularz cenowy</t>
  </si>
  <si>
    <t>Wykonawca:</t>
  </si>
  <si>
    <t>RURA PE 110 SDR 17 PN 10 RC</t>
  </si>
  <si>
    <t>Załącznik nr 4</t>
  </si>
  <si>
    <t>………………………….</t>
  </si>
  <si>
    <t>podpis Wykonawcy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</si>
</sst>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[$-415]dddd\,\ d\ mmmm\ yyyy"/>
    <numFmt numFmtId="173" formatCode="0.0"/>
    <numFmt numFmtId="174" formatCode="0.00000"/>
    <numFmt numFmtId="175" formatCode="0.000000"/>
  </numFmts>
  <fonts count="51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vertAlign val="superscript"/>
      <sz val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9" fontId="1" fillId="0" borderId="0" xfId="54" applyFont="1" applyAlignment="1">
      <alignment horizontal="center"/>
    </xf>
    <xf numFmtId="0" fontId="5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9"/>
  <sheetViews>
    <sheetView tabSelected="1" zoomScalePageLayoutView="0" workbookViewId="0" topLeftCell="A122">
      <selection activeCell="A1" sqref="A1:J145"/>
    </sheetView>
  </sheetViews>
  <sheetFormatPr defaultColWidth="9.140625" defaultRowHeight="12.75"/>
  <cols>
    <col min="1" max="1" width="5.00390625" style="1" customWidth="1"/>
    <col min="2" max="2" width="44.421875" style="2" customWidth="1"/>
    <col min="3" max="4" width="9.140625" style="5" customWidth="1"/>
    <col min="5" max="5" width="14.140625" style="7" customWidth="1"/>
    <col min="6" max="6" width="16.57421875" style="7" customWidth="1"/>
    <col min="7" max="7" width="16.421875" style="6" customWidth="1"/>
    <col min="8" max="8" width="12.8515625" style="6" customWidth="1"/>
    <col min="9" max="9" width="11.421875" style="1" customWidth="1"/>
    <col min="10" max="10" width="12.140625" style="1" customWidth="1"/>
    <col min="11" max="16384" width="9.140625" style="1" customWidth="1"/>
  </cols>
  <sheetData>
    <row r="2" spans="2:8" s="27" customFormat="1" ht="51.75" customHeight="1">
      <c r="B2" s="56"/>
      <c r="C2" s="57"/>
      <c r="D2" s="57"/>
      <c r="E2" s="29"/>
      <c r="F2" s="49" t="s">
        <v>143</v>
      </c>
      <c r="G2" s="52" t="s">
        <v>146</v>
      </c>
      <c r="H2" s="26"/>
    </row>
    <row r="3" spans="2:8" s="27" customFormat="1" ht="12.75" customHeight="1">
      <c r="B3" s="30"/>
      <c r="C3" s="30"/>
      <c r="D3" s="30"/>
      <c r="E3" s="30"/>
      <c r="F3" s="44"/>
      <c r="G3" s="30"/>
      <c r="H3" s="26"/>
    </row>
    <row r="4" spans="2:8" s="27" customFormat="1" ht="15.75" customHeight="1">
      <c r="B4" s="54" t="s">
        <v>142</v>
      </c>
      <c r="C4" s="54"/>
      <c r="D4" s="54"/>
      <c r="E4" s="54"/>
      <c r="F4" s="54"/>
      <c r="G4" s="55"/>
      <c r="H4" s="26"/>
    </row>
    <row r="5" spans="2:8" s="27" customFormat="1" ht="15.75" customHeight="1">
      <c r="B5" s="31"/>
      <c r="C5" s="31"/>
      <c r="D5" s="31"/>
      <c r="E5" s="31"/>
      <c r="F5" s="45"/>
      <c r="G5" s="32"/>
      <c r="H5" s="26"/>
    </row>
    <row r="6" spans="2:8" s="27" customFormat="1" ht="15.75" customHeight="1">
      <c r="B6" s="31" t="s">
        <v>144</v>
      </c>
      <c r="C6" s="31"/>
      <c r="D6" s="31"/>
      <c r="E6" s="31"/>
      <c r="F6" s="45"/>
      <c r="G6" s="32"/>
      <c r="H6" s="26"/>
    </row>
    <row r="7" spans="2:8" s="27" customFormat="1" ht="12.75" customHeight="1">
      <c r="B7" s="33"/>
      <c r="C7" s="24"/>
      <c r="D7" s="25"/>
      <c r="E7" s="25"/>
      <c r="F7" s="46"/>
      <c r="G7" s="26"/>
      <c r="H7" s="26"/>
    </row>
    <row r="8" spans="1:10" s="3" customFormat="1" ht="51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110</v>
      </c>
      <c r="F8" s="8" t="s">
        <v>73</v>
      </c>
      <c r="G8" s="8" t="s">
        <v>72</v>
      </c>
      <c r="H8" s="8" t="s">
        <v>102</v>
      </c>
      <c r="I8" s="8" t="s">
        <v>4</v>
      </c>
      <c r="J8" s="8" t="s">
        <v>103</v>
      </c>
    </row>
    <row r="9" spans="1:10" s="3" customFormat="1" ht="24.75" customHeight="1">
      <c r="A9" s="15">
        <v>1</v>
      </c>
      <c r="B9" s="14" t="s">
        <v>58</v>
      </c>
      <c r="C9" s="10">
        <v>2</v>
      </c>
      <c r="D9" s="10" t="s">
        <v>82</v>
      </c>
      <c r="E9" s="11">
        <v>0</v>
      </c>
      <c r="F9" s="47">
        <f>E9*C9</f>
        <v>0</v>
      </c>
      <c r="G9" s="12">
        <v>0.23</v>
      </c>
      <c r="H9" s="11">
        <f>F9*23%</f>
        <v>0</v>
      </c>
      <c r="I9" s="11">
        <f>H9+F9</f>
        <v>0</v>
      </c>
      <c r="J9" s="15"/>
    </row>
    <row r="10" spans="1:10" s="3" customFormat="1" ht="24.75" customHeight="1">
      <c r="A10" s="15">
        <v>2</v>
      </c>
      <c r="B10" s="14" t="s">
        <v>57</v>
      </c>
      <c r="C10" s="10">
        <v>2</v>
      </c>
      <c r="D10" s="10" t="s">
        <v>82</v>
      </c>
      <c r="E10" s="11">
        <v>0</v>
      </c>
      <c r="F10" s="47">
        <f>E10*C10</f>
        <v>0</v>
      </c>
      <c r="G10" s="12">
        <v>0.23</v>
      </c>
      <c r="H10" s="11">
        <f>F10*23%</f>
        <v>0</v>
      </c>
      <c r="I10" s="11">
        <f>H10+F10</f>
        <v>0</v>
      </c>
      <c r="J10" s="15"/>
    </row>
    <row r="11" spans="1:10" s="3" customFormat="1" ht="24.75" customHeight="1">
      <c r="A11" s="15">
        <f aca="true" t="shared" si="0" ref="A11:A16">A10+1</f>
        <v>3</v>
      </c>
      <c r="B11" s="14" t="s">
        <v>56</v>
      </c>
      <c r="C11" s="10">
        <v>6</v>
      </c>
      <c r="D11" s="10" t="s">
        <v>82</v>
      </c>
      <c r="E11" s="11">
        <v>0</v>
      </c>
      <c r="F11" s="47">
        <f>E11*C11</f>
        <v>0</v>
      </c>
      <c r="G11" s="12">
        <v>0.23</v>
      </c>
      <c r="H11" s="11">
        <f>F11*23%</f>
        <v>0</v>
      </c>
      <c r="I11" s="11">
        <f>H11+F11</f>
        <v>0</v>
      </c>
      <c r="J11" s="15"/>
    </row>
    <row r="12" spans="1:10" s="3" customFormat="1" ht="24.75" customHeight="1">
      <c r="A12" s="15">
        <f t="shared" si="0"/>
        <v>4</v>
      </c>
      <c r="B12" s="14" t="s">
        <v>74</v>
      </c>
      <c r="C12" s="9">
        <v>2</v>
      </c>
      <c r="D12" s="10" t="s">
        <v>82</v>
      </c>
      <c r="E12" s="11">
        <v>0</v>
      </c>
      <c r="F12" s="47">
        <f>E12*C12</f>
        <v>0</v>
      </c>
      <c r="G12" s="12">
        <v>0.23</v>
      </c>
      <c r="H12" s="11">
        <f>F12*23%</f>
        <v>0</v>
      </c>
      <c r="I12" s="11">
        <f>H12+F12</f>
        <v>0</v>
      </c>
      <c r="J12" s="15"/>
    </row>
    <row r="13" spans="1:10" s="3" customFormat="1" ht="24.75" customHeight="1">
      <c r="A13" s="15">
        <f t="shared" si="0"/>
        <v>5</v>
      </c>
      <c r="B13" s="14" t="s">
        <v>75</v>
      </c>
      <c r="C13" s="9">
        <v>2</v>
      </c>
      <c r="D13" s="10" t="s">
        <v>82</v>
      </c>
      <c r="E13" s="11">
        <v>0</v>
      </c>
      <c r="F13" s="47">
        <f>E13*C13</f>
        <v>0</v>
      </c>
      <c r="G13" s="12">
        <v>0.23</v>
      </c>
      <c r="H13" s="11">
        <f>F13*23%</f>
        <v>0</v>
      </c>
      <c r="I13" s="11">
        <f>H13+F13</f>
        <v>0</v>
      </c>
      <c r="J13" s="15"/>
    </row>
    <row r="14" spans="1:10" s="3" customFormat="1" ht="24.75" customHeight="1">
      <c r="A14" s="15">
        <f t="shared" si="0"/>
        <v>6</v>
      </c>
      <c r="B14" s="14" t="s">
        <v>5</v>
      </c>
      <c r="C14" s="9">
        <v>2</v>
      </c>
      <c r="D14" s="10" t="s">
        <v>82</v>
      </c>
      <c r="E14" s="11">
        <v>0</v>
      </c>
      <c r="F14" s="47">
        <f aca="true" t="shared" si="1" ref="F14:F19">E14*C14</f>
        <v>0</v>
      </c>
      <c r="G14" s="12">
        <v>0.23</v>
      </c>
      <c r="H14" s="11">
        <f aca="true" t="shared" si="2" ref="H14:H40">F14*23%</f>
        <v>0</v>
      </c>
      <c r="I14" s="11">
        <f aca="true" t="shared" si="3" ref="I14:I40">H14+F14</f>
        <v>0</v>
      </c>
      <c r="J14" s="15"/>
    </row>
    <row r="15" spans="1:10" s="3" customFormat="1" ht="24.75" customHeight="1">
      <c r="A15" s="15">
        <f t="shared" si="0"/>
        <v>7</v>
      </c>
      <c r="B15" s="14" t="s">
        <v>6</v>
      </c>
      <c r="C15" s="9">
        <v>2</v>
      </c>
      <c r="D15" s="10" t="s">
        <v>82</v>
      </c>
      <c r="E15" s="11">
        <v>0</v>
      </c>
      <c r="F15" s="47">
        <f t="shared" si="1"/>
        <v>0</v>
      </c>
      <c r="G15" s="12">
        <v>0.23</v>
      </c>
      <c r="H15" s="11">
        <f t="shared" si="2"/>
        <v>0</v>
      </c>
      <c r="I15" s="11">
        <f t="shared" si="3"/>
        <v>0</v>
      </c>
      <c r="J15" s="15"/>
    </row>
    <row r="16" spans="1:10" s="3" customFormat="1" ht="24.75" customHeight="1">
      <c r="A16" s="15">
        <f t="shared" si="0"/>
        <v>8</v>
      </c>
      <c r="B16" s="14" t="s">
        <v>7</v>
      </c>
      <c r="C16" s="9">
        <v>2</v>
      </c>
      <c r="D16" s="10" t="s">
        <v>82</v>
      </c>
      <c r="E16" s="11">
        <v>0</v>
      </c>
      <c r="F16" s="47">
        <f t="shared" si="1"/>
        <v>0</v>
      </c>
      <c r="G16" s="12">
        <v>0.23</v>
      </c>
      <c r="H16" s="11">
        <f t="shared" si="2"/>
        <v>0</v>
      </c>
      <c r="I16" s="11">
        <f t="shared" si="3"/>
        <v>0</v>
      </c>
      <c r="J16" s="15"/>
    </row>
    <row r="17" spans="1:10" s="3" customFormat="1" ht="24.75" customHeight="1">
      <c r="A17" s="15">
        <v>11</v>
      </c>
      <c r="B17" s="14" t="s">
        <v>8</v>
      </c>
      <c r="C17" s="9">
        <v>2</v>
      </c>
      <c r="D17" s="10" t="s">
        <v>82</v>
      </c>
      <c r="E17" s="11">
        <v>0</v>
      </c>
      <c r="F17" s="47">
        <f t="shared" si="1"/>
        <v>0</v>
      </c>
      <c r="G17" s="12">
        <v>0.23</v>
      </c>
      <c r="H17" s="11">
        <f t="shared" si="2"/>
        <v>0</v>
      </c>
      <c r="I17" s="11">
        <f t="shared" si="3"/>
        <v>0</v>
      </c>
      <c r="J17" s="15"/>
    </row>
    <row r="18" spans="1:10" s="3" customFormat="1" ht="24.75" customHeight="1">
      <c r="A18" s="15">
        <v>12</v>
      </c>
      <c r="B18" s="14" t="s">
        <v>9</v>
      </c>
      <c r="C18" s="9">
        <v>2</v>
      </c>
      <c r="D18" s="10" t="s">
        <v>82</v>
      </c>
      <c r="E18" s="11">
        <v>0</v>
      </c>
      <c r="F18" s="47">
        <f t="shared" si="1"/>
        <v>0</v>
      </c>
      <c r="G18" s="12">
        <v>0.23</v>
      </c>
      <c r="H18" s="11">
        <f t="shared" si="2"/>
        <v>0</v>
      </c>
      <c r="I18" s="11">
        <f t="shared" si="3"/>
        <v>0</v>
      </c>
      <c r="J18" s="15"/>
    </row>
    <row r="19" spans="1:10" s="3" customFormat="1" ht="24.75" customHeight="1">
      <c r="A19" s="15">
        <v>13</v>
      </c>
      <c r="B19" s="14" t="s">
        <v>10</v>
      </c>
      <c r="C19" s="10">
        <v>2</v>
      </c>
      <c r="D19" s="10" t="s">
        <v>82</v>
      </c>
      <c r="E19" s="11">
        <v>0</v>
      </c>
      <c r="F19" s="47">
        <f t="shared" si="1"/>
        <v>0</v>
      </c>
      <c r="G19" s="12">
        <v>0.23</v>
      </c>
      <c r="H19" s="11">
        <f t="shared" si="2"/>
        <v>0</v>
      </c>
      <c r="I19" s="11">
        <f t="shared" si="3"/>
        <v>0</v>
      </c>
      <c r="J19" s="15"/>
    </row>
    <row r="20" spans="1:10" s="3" customFormat="1" ht="24.75" customHeight="1">
      <c r="A20" s="15">
        <v>14</v>
      </c>
      <c r="B20" s="14" t="s">
        <v>11</v>
      </c>
      <c r="C20" s="10">
        <v>2</v>
      </c>
      <c r="D20" s="10" t="s">
        <v>82</v>
      </c>
      <c r="E20" s="11">
        <v>0</v>
      </c>
      <c r="F20" s="47">
        <f>E20*C20</f>
        <v>0</v>
      </c>
      <c r="G20" s="12">
        <v>0.23</v>
      </c>
      <c r="H20" s="11">
        <f t="shared" si="2"/>
        <v>0</v>
      </c>
      <c r="I20" s="11">
        <f t="shared" si="3"/>
        <v>0</v>
      </c>
      <c r="J20" s="15"/>
    </row>
    <row r="21" spans="1:10" s="3" customFormat="1" ht="24.75" customHeight="1">
      <c r="A21" s="15">
        <v>15</v>
      </c>
      <c r="B21" s="14" t="s">
        <v>12</v>
      </c>
      <c r="C21" s="10">
        <v>2</v>
      </c>
      <c r="D21" s="10" t="s">
        <v>82</v>
      </c>
      <c r="E21" s="11">
        <v>0</v>
      </c>
      <c r="F21" s="47">
        <f aca="true" t="shared" si="4" ref="F21:F36">E21*C21</f>
        <v>0</v>
      </c>
      <c r="G21" s="12">
        <v>0.23</v>
      </c>
      <c r="H21" s="11">
        <f t="shared" si="2"/>
        <v>0</v>
      </c>
      <c r="I21" s="11">
        <f t="shared" si="3"/>
        <v>0</v>
      </c>
      <c r="J21" s="15"/>
    </row>
    <row r="22" spans="1:10" s="3" customFormat="1" ht="24.75" customHeight="1">
      <c r="A22" s="15">
        <v>16</v>
      </c>
      <c r="B22" s="14" t="s">
        <v>13</v>
      </c>
      <c r="C22" s="10">
        <v>2</v>
      </c>
      <c r="D22" s="10" t="s">
        <v>82</v>
      </c>
      <c r="E22" s="11">
        <v>0</v>
      </c>
      <c r="F22" s="47">
        <f t="shared" si="4"/>
        <v>0</v>
      </c>
      <c r="G22" s="12">
        <v>0.23</v>
      </c>
      <c r="H22" s="11">
        <f t="shared" si="2"/>
        <v>0</v>
      </c>
      <c r="I22" s="11">
        <f t="shared" si="3"/>
        <v>0</v>
      </c>
      <c r="J22" s="15"/>
    </row>
    <row r="23" spans="1:10" s="3" customFormat="1" ht="24.75" customHeight="1">
      <c r="A23" s="15">
        <v>17</v>
      </c>
      <c r="B23" s="14" t="s">
        <v>14</v>
      </c>
      <c r="C23" s="10">
        <v>2</v>
      </c>
      <c r="D23" s="10" t="s">
        <v>82</v>
      </c>
      <c r="E23" s="11">
        <v>0</v>
      </c>
      <c r="F23" s="47">
        <f t="shared" si="4"/>
        <v>0</v>
      </c>
      <c r="G23" s="12">
        <v>0.23</v>
      </c>
      <c r="H23" s="11">
        <f t="shared" si="2"/>
        <v>0</v>
      </c>
      <c r="I23" s="11">
        <f t="shared" si="3"/>
        <v>0</v>
      </c>
      <c r="J23" s="15"/>
    </row>
    <row r="24" spans="1:10" s="3" customFormat="1" ht="24.75" customHeight="1">
      <c r="A24" s="15">
        <v>18</v>
      </c>
      <c r="B24" s="14" t="s">
        <v>22</v>
      </c>
      <c r="C24" s="9">
        <v>10</v>
      </c>
      <c r="D24" s="10" t="s">
        <v>82</v>
      </c>
      <c r="E24" s="11">
        <v>0</v>
      </c>
      <c r="F24" s="47">
        <f t="shared" si="4"/>
        <v>0</v>
      </c>
      <c r="G24" s="12">
        <v>0.23</v>
      </c>
      <c r="H24" s="11">
        <f t="shared" si="2"/>
        <v>0</v>
      </c>
      <c r="I24" s="11">
        <f t="shared" si="3"/>
        <v>0</v>
      </c>
      <c r="J24" s="15"/>
    </row>
    <row r="25" spans="1:10" s="3" customFormat="1" ht="24.75" customHeight="1">
      <c r="A25" s="15">
        <v>19</v>
      </c>
      <c r="B25" s="14" t="s">
        <v>20</v>
      </c>
      <c r="C25" s="9">
        <v>20</v>
      </c>
      <c r="D25" s="10" t="s">
        <v>82</v>
      </c>
      <c r="E25" s="11">
        <v>0</v>
      </c>
      <c r="F25" s="47">
        <f t="shared" si="4"/>
        <v>0</v>
      </c>
      <c r="G25" s="12">
        <v>0.23</v>
      </c>
      <c r="H25" s="11">
        <f t="shared" si="2"/>
        <v>0</v>
      </c>
      <c r="I25" s="11">
        <f t="shared" si="3"/>
        <v>0</v>
      </c>
      <c r="J25" s="15"/>
    </row>
    <row r="26" spans="1:10" s="3" customFormat="1" ht="24.75" customHeight="1">
      <c r="A26" s="15">
        <v>20</v>
      </c>
      <c r="B26" s="14" t="s">
        <v>21</v>
      </c>
      <c r="C26" s="9">
        <v>6</v>
      </c>
      <c r="D26" s="10" t="s">
        <v>82</v>
      </c>
      <c r="E26" s="11">
        <v>0</v>
      </c>
      <c r="F26" s="47">
        <f t="shared" si="4"/>
        <v>0</v>
      </c>
      <c r="G26" s="12">
        <v>0.23</v>
      </c>
      <c r="H26" s="11">
        <f t="shared" si="2"/>
        <v>0</v>
      </c>
      <c r="I26" s="11">
        <f t="shared" si="3"/>
        <v>0</v>
      </c>
      <c r="J26" s="15"/>
    </row>
    <row r="27" spans="1:10" s="3" customFormat="1" ht="24.75" customHeight="1">
      <c r="A27" s="15">
        <v>21</v>
      </c>
      <c r="B27" s="14" t="s">
        <v>27</v>
      </c>
      <c r="C27" s="9">
        <v>2</v>
      </c>
      <c r="D27" s="10" t="s">
        <v>82</v>
      </c>
      <c r="E27" s="11">
        <v>0</v>
      </c>
      <c r="F27" s="47">
        <f t="shared" si="4"/>
        <v>0</v>
      </c>
      <c r="G27" s="12">
        <v>0.23</v>
      </c>
      <c r="H27" s="11">
        <f t="shared" si="2"/>
        <v>0</v>
      </c>
      <c r="I27" s="11">
        <f t="shared" si="3"/>
        <v>0</v>
      </c>
      <c r="J27" s="15"/>
    </row>
    <row r="28" spans="1:10" s="3" customFormat="1" ht="24.75" customHeight="1">
      <c r="A28" s="15">
        <v>22</v>
      </c>
      <c r="B28" s="14" t="s">
        <v>23</v>
      </c>
      <c r="C28" s="9">
        <v>2</v>
      </c>
      <c r="D28" s="10" t="s">
        <v>82</v>
      </c>
      <c r="E28" s="11">
        <v>0</v>
      </c>
      <c r="F28" s="47">
        <f t="shared" si="4"/>
        <v>0</v>
      </c>
      <c r="G28" s="12">
        <v>0.23</v>
      </c>
      <c r="H28" s="11">
        <f t="shared" si="2"/>
        <v>0</v>
      </c>
      <c r="I28" s="11">
        <f t="shared" si="3"/>
        <v>0</v>
      </c>
      <c r="J28" s="15"/>
    </row>
    <row r="29" spans="1:10" s="3" customFormat="1" ht="24.75" customHeight="1">
      <c r="A29" s="15">
        <v>23</v>
      </c>
      <c r="B29" s="14" t="s">
        <v>77</v>
      </c>
      <c r="C29" s="9">
        <v>2</v>
      </c>
      <c r="D29" s="10" t="s">
        <v>82</v>
      </c>
      <c r="E29" s="11">
        <v>0</v>
      </c>
      <c r="F29" s="47">
        <f t="shared" si="4"/>
        <v>0</v>
      </c>
      <c r="G29" s="12">
        <v>0.23</v>
      </c>
      <c r="H29" s="11">
        <f t="shared" si="2"/>
        <v>0</v>
      </c>
      <c r="I29" s="11">
        <f t="shared" si="3"/>
        <v>0</v>
      </c>
      <c r="J29" s="15"/>
    </row>
    <row r="30" spans="1:10" s="3" customFormat="1" ht="24.75" customHeight="1">
      <c r="A30" s="15">
        <v>24</v>
      </c>
      <c r="B30" s="14" t="s">
        <v>24</v>
      </c>
      <c r="C30" s="9">
        <v>2</v>
      </c>
      <c r="D30" s="10" t="s">
        <v>82</v>
      </c>
      <c r="E30" s="11">
        <v>0</v>
      </c>
      <c r="F30" s="47">
        <f t="shared" si="4"/>
        <v>0</v>
      </c>
      <c r="G30" s="12">
        <v>0.23</v>
      </c>
      <c r="H30" s="11">
        <f t="shared" si="2"/>
        <v>0</v>
      </c>
      <c r="I30" s="11">
        <f t="shared" si="3"/>
        <v>0</v>
      </c>
      <c r="J30" s="15"/>
    </row>
    <row r="31" spans="1:10" s="3" customFormat="1" ht="24.75" customHeight="1">
      <c r="A31" s="15">
        <v>25</v>
      </c>
      <c r="B31" s="14" t="s">
        <v>25</v>
      </c>
      <c r="C31" s="9">
        <v>2</v>
      </c>
      <c r="D31" s="10" t="s">
        <v>82</v>
      </c>
      <c r="E31" s="11">
        <v>0</v>
      </c>
      <c r="F31" s="47">
        <f t="shared" si="4"/>
        <v>0</v>
      </c>
      <c r="G31" s="12">
        <v>0.23</v>
      </c>
      <c r="H31" s="11">
        <f t="shared" si="2"/>
        <v>0</v>
      </c>
      <c r="I31" s="11">
        <f t="shared" si="3"/>
        <v>0</v>
      </c>
      <c r="J31" s="15"/>
    </row>
    <row r="32" spans="1:10" s="3" customFormat="1" ht="24.75" customHeight="1">
      <c r="A32" s="15">
        <v>26</v>
      </c>
      <c r="B32" s="14" t="s">
        <v>26</v>
      </c>
      <c r="C32" s="9">
        <v>2</v>
      </c>
      <c r="D32" s="10" t="s">
        <v>82</v>
      </c>
      <c r="E32" s="11">
        <v>0</v>
      </c>
      <c r="F32" s="47">
        <f t="shared" si="4"/>
        <v>0</v>
      </c>
      <c r="G32" s="12">
        <v>0.23</v>
      </c>
      <c r="H32" s="11">
        <f t="shared" si="2"/>
        <v>0</v>
      </c>
      <c r="I32" s="11">
        <f t="shared" si="3"/>
        <v>0</v>
      </c>
      <c r="J32" s="15"/>
    </row>
    <row r="33" spans="1:10" s="3" customFormat="1" ht="24.75" customHeight="1">
      <c r="A33" s="15">
        <v>27</v>
      </c>
      <c r="B33" s="14" t="s">
        <v>29</v>
      </c>
      <c r="C33" s="9">
        <v>24</v>
      </c>
      <c r="D33" s="10" t="s">
        <v>83</v>
      </c>
      <c r="E33" s="11">
        <v>0</v>
      </c>
      <c r="F33" s="47">
        <f t="shared" si="4"/>
        <v>0</v>
      </c>
      <c r="G33" s="12">
        <v>0.23</v>
      </c>
      <c r="H33" s="11">
        <f t="shared" si="2"/>
        <v>0</v>
      </c>
      <c r="I33" s="11">
        <f t="shared" si="3"/>
        <v>0</v>
      </c>
      <c r="J33" s="15"/>
    </row>
    <row r="34" spans="1:10" s="3" customFormat="1" ht="24.75" customHeight="1">
      <c r="A34" s="15">
        <v>28</v>
      </c>
      <c r="B34" s="14" t="s">
        <v>42</v>
      </c>
      <c r="C34" s="9">
        <v>48</v>
      </c>
      <c r="D34" s="10" t="s">
        <v>83</v>
      </c>
      <c r="E34" s="11">
        <v>0</v>
      </c>
      <c r="F34" s="47">
        <f t="shared" si="4"/>
        <v>0</v>
      </c>
      <c r="G34" s="12">
        <v>0.23</v>
      </c>
      <c r="H34" s="11">
        <f t="shared" si="2"/>
        <v>0</v>
      </c>
      <c r="I34" s="11">
        <f t="shared" si="3"/>
        <v>0</v>
      </c>
      <c r="J34" s="15"/>
    </row>
    <row r="35" spans="1:10" s="3" customFormat="1" ht="24.75" customHeight="1">
      <c r="A35" s="15">
        <v>29</v>
      </c>
      <c r="B35" s="14" t="s">
        <v>28</v>
      </c>
      <c r="C35" s="9">
        <v>24</v>
      </c>
      <c r="D35" s="10" t="s">
        <v>83</v>
      </c>
      <c r="E35" s="11">
        <v>0</v>
      </c>
      <c r="F35" s="47">
        <f t="shared" si="4"/>
        <v>0</v>
      </c>
      <c r="G35" s="12">
        <v>0.23</v>
      </c>
      <c r="H35" s="11">
        <f t="shared" si="2"/>
        <v>0</v>
      </c>
      <c r="I35" s="11">
        <f t="shared" si="3"/>
        <v>0</v>
      </c>
      <c r="J35" s="15"/>
    </row>
    <row r="36" spans="1:10" s="3" customFormat="1" ht="24.75" customHeight="1">
      <c r="A36" s="15">
        <v>30</v>
      </c>
      <c r="B36" s="14" t="s">
        <v>35</v>
      </c>
      <c r="C36" s="9">
        <v>12</v>
      </c>
      <c r="D36" s="10" t="s">
        <v>83</v>
      </c>
      <c r="E36" s="11">
        <v>0</v>
      </c>
      <c r="F36" s="47">
        <f t="shared" si="4"/>
        <v>0</v>
      </c>
      <c r="G36" s="12">
        <v>0.23</v>
      </c>
      <c r="H36" s="11">
        <f t="shared" si="2"/>
        <v>0</v>
      </c>
      <c r="I36" s="11">
        <f t="shared" si="3"/>
        <v>0</v>
      </c>
      <c r="J36" s="15"/>
    </row>
    <row r="37" spans="1:10" s="3" customFormat="1" ht="24.75" customHeight="1">
      <c r="A37" s="15">
        <v>31</v>
      </c>
      <c r="B37" s="14" t="s">
        <v>36</v>
      </c>
      <c r="C37" s="9">
        <v>12</v>
      </c>
      <c r="D37" s="10" t="s">
        <v>83</v>
      </c>
      <c r="E37" s="11">
        <v>0</v>
      </c>
      <c r="F37" s="47">
        <f aca="true" t="shared" si="5" ref="F37:F46">E37*C37</f>
        <v>0</v>
      </c>
      <c r="G37" s="12">
        <v>0.23</v>
      </c>
      <c r="H37" s="11">
        <f t="shared" si="2"/>
        <v>0</v>
      </c>
      <c r="I37" s="11">
        <f t="shared" si="3"/>
        <v>0</v>
      </c>
      <c r="J37" s="15"/>
    </row>
    <row r="38" spans="1:10" s="3" customFormat="1" ht="24.75" customHeight="1">
      <c r="A38" s="15">
        <v>32</v>
      </c>
      <c r="B38" s="14" t="s">
        <v>37</v>
      </c>
      <c r="C38" s="9">
        <v>6</v>
      </c>
      <c r="D38" s="10" t="s">
        <v>83</v>
      </c>
      <c r="E38" s="11">
        <v>0</v>
      </c>
      <c r="F38" s="47">
        <f t="shared" si="5"/>
        <v>0</v>
      </c>
      <c r="G38" s="12">
        <v>0.23</v>
      </c>
      <c r="H38" s="11">
        <f t="shared" si="2"/>
        <v>0</v>
      </c>
      <c r="I38" s="11">
        <f t="shared" si="3"/>
        <v>0</v>
      </c>
      <c r="J38" s="15"/>
    </row>
    <row r="39" spans="1:10" s="3" customFormat="1" ht="24.75" customHeight="1">
      <c r="A39" s="15">
        <v>33</v>
      </c>
      <c r="B39" s="14" t="s">
        <v>38</v>
      </c>
      <c r="C39" s="9">
        <v>6</v>
      </c>
      <c r="D39" s="10" t="s">
        <v>83</v>
      </c>
      <c r="E39" s="11">
        <v>0</v>
      </c>
      <c r="F39" s="47">
        <f t="shared" si="5"/>
        <v>0</v>
      </c>
      <c r="G39" s="12">
        <v>0.23</v>
      </c>
      <c r="H39" s="11">
        <f t="shared" si="2"/>
        <v>0</v>
      </c>
      <c r="I39" s="11">
        <f t="shared" si="3"/>
        <v>0</v>
      </c>
      <c r="J39" s="15"/>
    </row>
    <row r="40" spans="1:10" s="3" customFormat="1" ht="24.75" customHeight="1">
      <c r="A40" s="15">
        <v>34</v>
      </c>
      <c r="B40" s="14" t="s">
        <v>136</v>
      </c>
      <c r="C40" s="9">
        <v>4</v>
      </c>
      <c r="D40" s="10" t="s">
        <v>82</v>
      </c>
      <c r="E40" s="11">
        <v>0</v>
      </c>
      <c r="F40" s="47">
        <f t="shared" si="5"/>
        <v>0</v>
      </c>
      <c r="G40" s="12">
        <v>0.23</v>
      </c>
      <c r="H40" s="11">
        <f t="shared" si="2"/>
        <v>0</v>
      </c>
      <c r="I40" s="11">
        <f t="shared" si="3"/>
        <v>0</v>
      </c>
      <c r="J40" s="15"/>
    </row>
    <row r="41" spans="1:10" s="4" customFormat="1" ht="24.75" customHeight="1">
      <c r="A41" s="15">
        <v>35</v>
      </c>
      <c r="B41" s="42" t="s">
        <v>78</v>
      </c>
      <c r="C41" s="15">
        <v>4</v>
      </c>
      <c r="D41" s="10" t="s">
        <v>82</v>
      </c>
      <c r="E41" s="11">
        <v>0</v>
      </c>
      <c r="F41" s="47">
        <f t="shared" si="5"/>
        <v>0</v>
      </c>
      <c r="G41" s="12">
        <v>0.23</v>
      </c>
      <c r="H41" s="11">
        <f aca="true" t="shared" si="6" ref="H41:H46">F41*23%</f>
        <v>0</v>
      </c>
      <c r="I41" s="11">
        <f aca="true" t="shared" si="7" ref="I41:I46">H41+F41</f>
        <v>0</v>
      </c>
      <c r="J41" s="15"/>
    </row>
    <row r="42" spans="1:10" s="4" customFormat="1" ht="24.75" customHeight="1">
      <c r="A42" s="15">
        <v>36</v>
      </c>
      <c r="B42" s="42" t="s">
        <v>113</v>
      </c>
      <c r="C42" s="15">
        <v>10</v>
      </c>
      <c r="D42" s="10" t="s">
        <v>82</v>
      </c>
      <c r="E42" s="11">
        <v>0</v>
      </c>
      <c r="F42" s="47">
        <f t="shared" si="5"/>
        <v>0</v>
      </c>
      <c r="G42" s="12">
        <v>0.23</v>
      </c>
      <c r="H42" s="11">
        <f t="shared" si="6"/>
        <v>0</v>
      </c>
      <c r="I42" s="11">
        <f t="shared" si="7"/>
        <v>0</v>
      </c>
      <c r="J42" s="15"/>
    </row>
    <row r="43" spans="1:10" s="4" customFormat="1" ht="24.75" customHeight="1">
      <c r="A43" s="15">
        <v>37</v>
      </c>
      <c r="B43" s="42" t="s">
        <v>114</v>
      </c>
      <c r="C43" s="15">
        <v>6</v>
      </c>
      <c r="D43" s="10" t="s">
        <v>82</v>
      </c>
      <c r="E43" s="11">
        <v>0</v>
      </c>
      <c r="F43" s="47">
        <f t="shared" si="5"/>
        <v>0</v>
      </c>
      <c r="G43" s="12">
        <v>0.23</v>
      </c>
      <c r="H43" s="11">
        <f t="shared" si="6"/>
        <v>0</v>
      </c>
      <c r="I43" s="11">
        <f t="shared" si="7"/>
        <v>0</v>
      </c>
      <c r="J43" s="15"/>
    </row>
    <row r="44" spans="1:10" s="4" customFormat="1" ht="24.75" customHeight="1">
      <c r="A44" s="15">
        <f>A43+1</f>
        <v>38</v>
      </c>
      <c r="B44" s="42" t="s">
        <v>115</v>
      </c>
      <c r="C44" s="15">
        <v>6</v>
      </c>
      <c r="D44" s="10" t="s">
        <v>82</v>
      </c>
      <c r="E44" s="11">
        <v>0</v>
      </c>
      <c r="F44" s="47">
        <f t="shared" si="5"/>
        <v>0</v>
      </c>
      <c r="G44" s="12">
        <v>0.23</v>
      </c>
      <c r="H44" s="11">
        <f t="shared" si="6"/>
        <v>0</v>
      </c>
      <c r="I44" s="11">
        <f t="shared" si="7"/>
        <v>0</v>
      </c>
      <c r="J44" s="15"/>
    </row>
    <row r="45" spans="1:10" s="4" customFormat="1" ht="24.75" customHeight="1">
      <c r="A45" s="15">
        <v>39</v>
      </c>
      <c r="B45" s="42" t="s">
        <v>117</v>
      </c>
      <c r="C45" s="15">
        <v>6</v>
      </c>
      <c r="D45" s="10" t="s">
        <v>82</v>
      </c>
      <c r="E45" s="11">
        <v>0</v>
      </c>
      <c r="F45" s="47">
        <f t="shared" si="5"/>
        <v>0</v>
      </c>
      <c r="G45" s="12">
        <v>0.23</v>
      </c>
      <c r="H45" s="11">
        <f t="shared" si="6"/>
        <v>0</v>
      </c>
      <c r="I45" s="11">
        <f t="shared" si="7"/>
        <v>0</v>
      </c>
      <c r="J45" s="15"/>
    </row>
    <row r="46" spans="1:10" s="4" customFormat="1" ht="24.75" customHeight="1">
      <c r="A46" s="15">
        <v>40</v>
      </c>
      <c r="B46" s="42" t="s">
        <v>118</v>
      </c>
      <c r="C46" s="15">
        <v>6</v>
      </c>
      <c r="D46" s="10" t="s">
        <v>82</v>
      </c>
      <c r="E46" s="11">
        <v>0</v>
      </c>
      <c r="F46" s="47">
        <f t="shared" si="5"/>
        <v>0</v>
      </c>
      <c r="G46" s="12">
        <v>0.23</v>
      </c>
      <c r="H46" s="11">
        <f t="shared" si="6"/>
        <v>0</v>
      </c>
      <c r="I46" s="11">
        <f t="shared" si="7"/>
        <v>0</v>
      </c>
      <c r="J46" s="15"/>
    </row>
    <row r="47" spans="1:10" s="4" customFormat="1" ht="24.75" customHeight="1">
      <c r="A47" s="15">
        <v>41</v>
      </c>
      <c r="B47" s="14" t="s">
        <v>15</v>
      </c>
      <c r="C47" s="9">
        <v>4</v>
      </c>
      <c r="D47" s="10" t="s">
        <v>82</v>
      </c>
      <c r="E47" s="11">
        <v>0</v>
      </c>
      <c r="F47" s="47">
        <f aca="true" t="shared" si="8" ref="F47:F55">E47*C47</f>
        <v>0</v>
      </c>
      <c r="G47" s="12">
        <v>0.23</v>
      </c>
      <c r="H47" s="11">
        <f aca="true" t="shared" si="9" ref="H47:H55">F47*23%</f>
        <v>0</v>
      </c>
      <c r="I47" s="11">
        <f aca="true" t="shared" si="10" ref="I47:I55">H47+F47</f>
        <v>0</v>
      </c>
      <c r="J47" s="15"/>
    </row>
    <row r="48" spans="1:10" s="4" customFormat="1" ht="24.75" customHeight="1">
      <c r="A48" s="15">
        <v>42</v>
      </c>
      <c r="B48" s="14" t="s">
        <v>16</v>
      </c>
      <c r="C48" s="9">
        <v>16</v>
      </c>
      <c r="D48" s="10" t="s">
        <v>82</v>
      </c>
      <c r="E48" s="11">
        <v>0</v>
      </c>
      <c r="F48" s="47">
        <f t="shared" si="8"/>
        <v>0</v>
      </c>
      <c r="G48" s="12">
        <v>0.23</v>
      </c>
      <c r="H48" s="11">
        <f t="shared" si="9"/>
        <v>0</v>
      </c>
      <c r="I48" s="11">
        <f t="shared" si="10"/>
        <v>0</v>
      </c>
      <c r="J48" s="15"/>
    </row>
    <row r="49" spans="1:10" s="4" customFormat="1" ht="24.75" customHeight="1">
      <c r="A49" s="15">
        <v>43</v>
      </c>
      <c r="B49" s="14" t="s">
        <v>17</v>
      </c>
      <c r="C49" s="9">
        <v>6</v>
      </c>
      <c r="D49" s="10" t="s">
        <v>82</v>
      </c>
      <c r="E49" s="11">
        <v>0</v>
      </c>
      <c r="F49" s="47">
        <f t="shared" si="8"/>
        <v>0</v>
      </c>
      <c r="G49" s="12">
        <v>0.23</v>
      </c>
      <c r="H49" s="11">
        <f t="shared" si="9"/>
        <v>0</v>
      </c>
      <c r="I49" s="11">
        <f t="shared" si="10"/>
        <v>0</v>
      </c>
      <c r="J49" s="15"/>
    </row>
    <row r="50" spans="1:10" s="4" customFormat="1" ht="24.75" customHeight="1">
      <c r="A50" s="15">
        <v>44</v>
      </c>
      <c r="B50" s="14" t="s">
        <v>18</v>
      </c>
      <c r="C50" s="9">
        <v>2</v>
      </c>
      <c r="D50" s="10" t="s">
        <v>82</v>
      </c>
      <c r="E50" s="11">
        <v>0</v>
      </c>
      <c r="F50" s="47">
        <f t="shared" si="8"/>
        <v>0</v>
      </c>
      <c r="G50" s="12">
        <v>0.23</v>
      </c>
      <c r="H50" s="11">
        <f t="shared" si="9"/>
        <v>0</v>
      </c>
      <c r="I50" s="11">
        <f t="shared" si="10"/>
        <v>0</v>
      </c>
      <c r="J50" s="15"/>
    </row>
    <row r="51" spans="1:10" s="4" customFormat="1" ht="24.75" customHeight="1">
      <c r="A51" s="15">
        <v>45</v>
      </c>
      <c r="B51" s="14" t="s">
        <v>19</v>
      </c>
      <c r="C51" s="9">
        <v>2</v>
      </c>
      <c r="D51" s="10" t="s">
        <v>82</v>
      </c>
      <c r="E51" s="11">
        <v>0</v>
      </c>
      <c r="F51" s="47">
        <f t="shared" si="8"/>
        <v>0</v>
      </c>
      <c r="G51" s="12">
        <v>0.23</v>
      </c>
      <c r="H51" s="11">
        <f t="shared" si="9"/>
        <v>0</v>
      </c>
      <c r="I51" s="11">
        <f t="shared" si="10"/>
        <v>0</v>
      </c>
      <c r="J51" s="15"/>
    </row>
    <row r="52" spans="1:10" s="4" customFormat="1" ht="24.75" customHeight="1">
      <c r="A52" s="15">
        <v>46</v>
      </c>
      <c r="B52" s="14" t="s">
        <v>76</v>
      </c>
      <c r="C52" s="9">
        <v>2</v>
      </c>
      <c r="D52" s="10" t="s">
        <v>82</v>
      </c>
      <c r="E52" s="11">
        <v>0</v>
      </c>
      <c r="F52" s="47">
        <f t="shared" si="8"/>
        <v>0</v>
      </c>
      <c r="G52" s="12">
        <v>0.23</v>
      </c>
      <c r="H52" s="11">
        <f t="shared" si="9"/>
        <v>0</v>
      </c>
      <c r="I52" s="11">
        <f t="shared" si="10"/>
        <v>0</v>
      </c>
      <c r="J52" s="15"/>
    </row>
    <row r="53" spans="1:10" s="4" customFormat="1" ht="24.75" customHeight="1">
      <c r="A53" s="15">
        <v>47</v>
      </c>
      <c r="B53" s="14" t="s">
        <v>119</v>
      </c>
      <c r="C53" s="9">
        <v>10</v>
      </c>
      <c r="D53" s="10" t="s">
        <v>82</v>
      </c>
      <c r="E53" s="11">
        <v>0</v>
      </c>
      <c r="F53" s="47">
        <f t="shared" si="8"/>
        <v>0</v>
      </c>
      <c r="G53" s="12">
        <v>0.23</v>
      </c>
      <c r="H53" s="11">
        <f t="shared" si="9"/>
        <v>0</v>
      </c>
      <c r="I53" s="11">
        <f t="shared" si="10"/>
        <v>0</v>
      </c>
      <c r="J53" s="15"/>
    </row>
    <row r="54" spans="1:10" s="4" customFormat="1" ht="24.75" customHeight="1">
      <c r="A54" s="15">
        <v>48</v>
      </c>
      <c r="B54" s="14" t="s">
        <v>120</v>
      </c>
      <c r="C54" s="9">
        <v>6</v>
      </c>
      <c r="D54" s="10" t="s">
        <v>82</v>
      </c>
      <c r="E54" s="11">
        <v>0</v>
      </c>
      <c r="F54" s="47">
        <f t="shared" si="8"/>
        <v>0</v>
      </c>
      <c r="G54" s="12">
        <v>0.23</v>
      </c>
      <c r="H54" s="11">
        <f t="shared" si="9"/>
        <v>0</v>
      </c>
      <c r="I54" s="11">
        <f t="shared" si="10"/>
        <v>0</v>
      </c>
      <c r="J54" s="15"/>
    </row>
    <row r="55" spans="1:10" s="4" customFormat="1" ht="24.75" customHeight="1">
      <c r="A55" s="15">
        <v>49</v>
      </c>
      <c r="B55" s="14" t="s">
        <v>121</v>
      </c>
      <c r="C55" s="9">
        <v>4</v>
      </c>
      <c r="D55" s="10" t="s">
        <v>82</v>
      </c>
      <c r="E55" s="11">
        <v>0</v>
      </c>
      <c r="F55" s="47">
        <f t="shared" si="8"/>
        <v>0</v>
      </c>
      <c r="G55" s="12">
        <v>0.23</v>
      </c>
      <c r="H55" s="11">
        <f t="shared" si="9"/>
        <v>0</v>
      </c>
      <c r="I55" s="11">
        <f t="shared" si="10"/>
        <v>0</v>
      </c>
      <c r="J55" s="15"/>
    </row>
    <row r="56" spans="1:10" s="4" customFormat="1" ht="24.75" customHeight="1">
      <c r="A56" s="15">
        <v>50</v>
      </c>
      <c r="B56" s="14" t="s">
        <v>51</v>
      </c>
      <c r="C56" s="17">
        <v>5</v>
      </c>
      <c r="D56" s="10" t="s">
        <v>82</v>
      </c>
      <c r="E56" s="11">
        <v>0</v>
      </c>
      <c r="F56" s="47">
        <f aca="true" t="shared" si="11" ref="F56:F71">E56*C56</f>
        <v>0</v>
      </c>
      <c r="G56" s="12">
        <v>0.23</v>
      </c>
      <c r="H56" s="11">
        <f aca="true" t="shared" si="12" ref="H56:H71">F56*23%</f>
        <v>0</v>
      </c>
      <c r="I56" s="11">
        <f aca="true" t="shared" si="13" ref="I56:I71">H56+F56</f>
        <v>0</v>
      </c>
      <c r="J56" s="15"/>
    </row>
    <row r="57" spans="1:10" s="4" customFormat="1" ht="24.75" customHeight="1">
      <c r="A57" s="15">
        <v>51</v>
      </c>
      <c r="B57" s="14" t="s">
        <v>52</v>
      </c>
      <c r="C57" s="17">
        <v>3</v>
      </c>
      <c r="D57" s="10" t="s">
        <v>82</v>
      </c>
      <c r="E57" s="11">
        <v>0</v>
      </c>
      <c r="F57" s="47">
        <f t="shared" si="11"/>
        <v>0</v>
      </c>
      <c r="G57" s="12">
        <v>0.23</v>
      </c>
      <c r="H57" s="11">
        <f t="shared" si="12"/>
        <v>0</v>
      </c>
      <c r="I57" s="11">
        <f t="shared" si="13"/>
        <v>0</v>
      </c>
      <c r="J57" s="15"/>
    </row>
    <row r="58" spans="1:10" s="4" customFormat="1" ht="24.75" customHeight="1">
      <c r="A58" s="15">
        <v>52</v>
      </c>
      <c r="B58" s="14" t="s">
        <v>53</v>
      </c>
      <c r="C58" s="17">
        <v>1</v>
      </c>
      <c r="D58" s="10" t="s">
        <v>82</v>
      </c>
      <c r="E58" s="11">
        <v>0</v>
      </c>
      <c r="F58" s="47">
        <f t="shared" si="11"/>
        <v>0</v>
      </c>
      <c r="G58" s="12">
        <v>0.23</v>
      </c>
      <c r="H58" s="11">
        <f t="shared" si="12"/>
        <v>0</v>
      </c>
      <c r="I58" s="11">
        <f t="shared" si="13"/>
        <v>0</v>
      </c>
      <c r="J58" s="15"/>
    </row>
    <row r="59" spans="1:10" s="4" customFormat="1" ht="24.75" customHeight="1">
      <c r="A59" s="15">
        <v>53</v>
      </c>
      <c r="B59" s="14" t="s">
        <v>54</v>
      </c>
      <c r="C59" s="17">
        <v>1</v>
      </c>
      <c r="D59" s="10" t="s">
        <v>82</v>
      </c>
      <c r="E59" s="11">
        <v>0</v>
      </c>
      <c r="F59" s="47">
        <f t="shared" si="11"/>
        <v>0</v>
      </c>
      <c r="G59" s="12">
        <v>0.23</v>
      </c>
      <c r="H59" s="11">
        <f t="shared" si="12"/>
        <v>0</v>
      </c>
      <c r="I59" s="11">
        <f t="shared" si="13"/>
        <v>0</v>
      </c>
      <c r="J59" s="15"/>
    </row>
    <row r="60" spans="1:10" s="4" customFormat="1" ht="24.75" customHeight="1">
      <c r="A60" s="15">
        <v>54</v>
      </c>
      <c r="B60" s="14" t="s">
        <v>55</v>
      </c>
      <c r="C60" s="17">
        <v>1</v>
      </c>
      <c r="D60" s="10" t="s">
        <v>82</v>
      </c>
      <c r="E60" s="11">
        <v>0</v>
      </c>
      <c r="F60" s="47">
        <f t="shared" si="11"/>
        <v>0</v>
      </c>
      <c r="G60" s="12">
        <v>0.23</v>
      </c>
      <c r="H60" s="11">
        <f t="shared" si="12"/>
        <v>0</v>
      </c>
      <c r="I60" s="11">
        <f t="shared" si="13"/>
        <v>0</v>
      </c>
      <c r="J60" s="15"/>
    </row>
    <row r="61" spans="1:10" s="4" customFormat="1" ht="24.75" customHeight="1">
      <c r="A61" s="15">
        <v>55</v>
      </c>
      <c r="B61" s="14" t="s">
        <v>43</v>
      </c>
      <c r="C61" s="17">
        <v>6</v>
      </c>
      <c r="D61" s="10" t="s">
        <v>82</v>
      </c>
      <c r="E61" s="11">
        <v>0</v>
      </c>
      <c r="F61" s="47">
        <f t="shared" si="11"/>
        <v>0</v>
      </c>
      <c r="G61" s="12">
        <v>0.23</v>
      </c>
      <c r="H61" s="11">
        <f t="shared" si="12"/>
        <v>0</v>
      </c>
      <c r="I61" s="11">
        <f t="shared" si="13"/>
        <v>0</v>
      </c>
      <c r="J61" s="15"/>
    </row>
    <row r="62" spans="1:10" s="4" customFormat="1" ht="24.75" customHeight="1">
      <c r="A62" s="15">
        <v>56</v>
      </c>
      <c r="B62" s="14" t="s">
        <v>49</v>
      </c>
      <c r="C62" s="9">
        <v>10</v>
      </c>
      <c r="D62" s="10" t="s">
        <v>82</v>
      </c>
      <c r="E62" s="11">
        <v>0</v>
      </c>
      <c r="F62" s="47">
        <f t="shared" si="11"/>
        <v>0</v>
      </c>
      <c r="G62" s="12">
        <v>0.23</v>
      </c>
      <c r="H62" s="11">
        <f t="shared" si="12"/>
        <v>0</v>
      </c>
      <c r="I62" s="11">
        <f t="shared" si="13"/>
        <v>0</v>
      </c>
      <c r="J62" s="15"/>
    </row>
    <row r="63" spans="1:10" s="4" customFormat="1" ht="24.75" customHeight="1">
      <c r="A63" s="15">
        <v>57</v>
      </c>
      <c r="B63" s="14" t="s">
        <v>47</v>
      </c>
      <c r="C63" s="9">
        <v>20</v>
      </c>
      <c r="D63" s="10" t="s">
        <v>82</v>
      </c>
      <c r="E63" s="11">
        <v>0</v>
      </c>
      <c r="F63" s="47">
        <f t="shared" si="11"/>
        <v>0</v>
      </c>
      <c r="G63" s="12">
        <v>0.23</v>
      </c>
      <c r="H63" s="11">
        <f t="shared" si="12"/>
        <v>0</v>
      </c>
      <c r="I63" s="11">
        <f t="shared" si="13"/>
        <v>0</v>
      </c>
      <c r="J63" s="15"/>
    </row>
    <row r="64" spans="1:10" s="4" customFormat="1" ht="24.75" customHeight="1">
      <c r="A64" s="15">
        <v>58</v>
      </c>
      <c r="B64" s="14" t="s">
        <v>50</v>
      </c>
      <c r="C64" s="9">
        <v>4</v>
      </c>
      <c r="D64" s="10" t="s">
        <v>82</v>
      </c>
      <c r="E64" s="11">
        <v>0</v>
      </c>
      <c r="F64" s="47">
        <f t="shared" si="11"/>
        <v>0</v>
      </c>
      <c r="G64" s="12">
        <v>0.23</v>
      </c>
      <c r="H64" s="11">
        <f t="shared" si="12"/>
        <v>0</v>
      </c>
      <c r="I64" s="11">
        <f t="shared" si="13"/>
        <v>0</v>
      </c>
      <c r="J64" s="15"/>
    </row>
    <row r="65" spans="1:10" s="4" customFormat="1" ht="24.75" customHeight="1">
      <c r="A65" s="15">
        <v>59</v>
      </c>
      <c r="B65" s="14" t="s">
        <v>104</v>
      </c>
      <c r="C65" s="9">
        <v>10</v>
      </c>
      <c r="D65" s="10" t="s">
        <v>82</v>
      </c>
      <c r="E65" s="11">
        <v>0</v>
      </c>
      <c r="F65" s="47">
        <f t="shared" si="11"/>
        <v>0</v>
      </c>
      <c r="G65" s="12">
        <v>0.23</v>
      </c>
      <c r="H65" s="11">
        <f t="shared" si="12"/>
        <v>0</v>
      </c>
      <c r="I65" s="11">
        <f t="shared" si="13"/>
        <v>0</v>
      </c>
      <c r="J65" s="15"/>
    </row>
    <row r="66" spans="1:10" s="4" customFormat="1" ht="24.75" customHeight="1">
      <c r="A66" s="15">
        <v>60</v>
      </c>
      <c r="B66" s="14" t="s">
        <v>44</v>
      </c>
      <c r="C66" s="9">
        <v>6</v>
      </c>
      <c r="D66" s="10" t="s">
        <v>82</v>
      </c>
      <c r="E66" s="11">
        <v>0</v>
      </c>
      <c r="F66" s="47">
        <f t="shared" si="11"/>
        <v>0</v>
      </c>
      <c r="G66" s="12">
        <v>0.23</v>
      </c>
      <c r="H66" s="11">
        <f t="shared" si="12"/>
        <v>0</v>
      </c>
      <c r="I66" s="11">
        <f t="shared" si="13"/>
        <v>0</v>
      </c>
      <c r="J66" s="15"/>
    </row>
    <row r="67" spans="1:10" s="4" customFormat="1" ht="24.75" customHeight="1">
      <c r="A67" s="15">
        <v>61</v>
      </c>
      <c r="B67" s="14" t="s">
        <v>45</v>
      </c>
      <c r="C67" s="9">
        <v>4</v>
      </c>
      <c r="D67" s="10" t="s">
        <v>82</v>
      </c>
      <c r="E67" s="11">
        <v>0</v>
      </c>
      <c r="F67" s="47">
        <f t="shared" si="11"/>
        <v>0</v>
      </c>
      <c r="G67" s="12">
        <v>0.23</v>
      </c>
      <c r="H67" s="11">
        <f t="shared" si="12"/>
        <v>0</v>
      </c>
      <c r="I67" s="11">
        <f t="shared" si="13"/>
        <v>0</v>
      </c>
      <c r="J67" s="15"/>
    </row>
    <row r="68" spans="1:10" s="4" customFormat="1" ht="24.75" customHeight="1">
      <c r="A68" s="15">
        <v>62</v>
      </c>
      <c r="B68" s="14" t="s">
        <v>46</v>
      </c>
      <c r="C68" s="9">
        <v>4</v>
      </c>
      <c r="D68" s="10" t="s">
        <v>82</v>
      </c>
      <c r="E68" s="11">
        <v>0</v>
      </c>
      <c r="F68" s="47">
        <f t="shared" si="11"/>
        <v>0</v>
      </c>
      <c r="G68" s="12">
        <v>0.23</v>
      </c>
      <c r="H68" s="11">
        <f t="shared" si="12"/>
        <v>0</v>
      </c>
      <c r="I68" s="11">
        <f t="shared" si="13"/>
        <v>0</v>
      </c>
      <c r="J68" s="15"/>
    </row>
    <row r="69" spans="1:10" s="4" customFormat="1" ht="24.75" customHeight="1">
      <c r="A69" s="15">
        <v>63</v>
      </c>
      <c r="B69" s="14" t="s">
        <v>48</v>
      </c>
      <c r="C69" s="9">
        <v>4</v>
      </c>
      <c r="D69" s="10" t="s">
        <v>83</v>
      </c>
      <c r="E69" s="11">
        <v>0</v>
      </c>
      <c r="F69" s="47">
        <f t="shared" si="11"/>
        <v>0</v>
      </c>
      <c r="G69" s="12">
        <v>0.23</v>
      </c>
      <c r="H69" s="11">
        <f t="shared" si="12"/>
        <v>0</v>
      </c>
      <c r="I69" s="11">
        <f t="shared" si="13"/>
        <v>0</v>
      </c>
      <c r="J69" s="15"/>
    </row>
    <row r="70" spans="1:10" s="4" customFormat="1" ht="24.75" customHeight="1">
      <c r="A70" s="15">
        <v>64</v>
      </c>
      <c r="B70" s="14" t="s">
        <v>137</v>
      </c>
      <c r="C70" s="9">
        <v>10</v>
      </c>
      <c r="D70" s="10" t="s">
        <v>82</v>
      </c>
      <c r="E70" s="11">
        <v>0</v>
      </c>
      <c r="F70" s="47">
        <f t="shared" si="11"/>
        <v>0</v>
      </c>
      <c r="G70" s="12">
        <v>0.23</v>
      </c>
      <c r="H70" s="11">
        <f t="shared" si="12"/>
        <v>0</v>
      </c>
      <c r="I70" s="11">
        <f t="shared" si="13"/>
        <v>0</v>
      </c>
      <c r="J70" s="15"/>
    </row>
    <row r="71" spans="1:10" s="4" customFormat="1" ht="24.75" customHeight="1">
      <c r="A71" s="15">
        <v>65</v>
      </c>
      <c r="B71" s="14" t="s">
        <v>138</v>
      </c>
      <c r="C71" s="9">
        <v>4</v>
      </c>
      <c r="D71" s="10" t="s">
        <v>83</v>
      </c>
      <c r="E71" s="11">
        <v>0</v>
      </c>
      <c r="F71" s="47">
        <f t="shared" si="11"/>
        <v>0</v>
      </c>
      <c r="G71" s="12">
        <v>0.23</v>
      </c>
      <c r="H71" s="11">
        <f t="shared" si="12"/>
        <v>0</v>
      </c>
      <c r="I71" s="11">
        <f t="shared" si="13"/>
        <v>0</v>
      </c>
      <c r="J71" s="15"/>
    </row>
    <row r="72" spans="1:10" s="4" customFormat="1" ht="24.75" customHeight="1">
      <c r="A72" s="15">
        <v>66</v>
      </c>
      <c r="B72" s="16" t="s">
        <v>122</v>
      </c>
      <c r="C72" s="9">
        <v>4</v>
      </c>
      <c r="D72" s="10" t="s">
        <v>82</v>
      </c>
      <c r="E72" s="11">
        <v>0</v>
      </c>
      <c r="F72" s="47">
        <f aca="true" t="shared" si="14" ref="F72:F78">E72*C72</f>
        <v>0</v>
      </c>
      <c r="G72" s="12">
        <v>0.23</v>
      </c>
      <c r="H72" s="11">
        <f aca="true" t="shared" si="15" ref="H72:H83">F72*23%</f>
        <v>0</v>
      </c>
      <c r="I72" s="11">
        <f aca="true" t="shared" si="16" ref="I72:I83">H72+F72</f>
        <v>0</v>
      </c>
      <c r="J72" s="15"/>
    </row>
    <row r="73" spans="1:10" s="4" customFormat="1" ht="24.75" customHeight="1">
      <c r="A73" s="15">
        <v>67</v>
      </c>
      <c r="B73" s="16" t="s">
        <v>89</v>
      </c>
      <c r="C73" s="9">
        <v>2</v>
      </c>
      <c r="D73" s="10" t="s">
        <v>82</v>
      </c>
      <c r="E73" s="11">
        <v>0</v>
      </c>
      <c r="F73" s="47">
        <f t="shared" si="14"/>
        <v>0</v>
      </c>
      <c r="G73" s="12">
        <v>0.23</v>
      </c>
      <c r="H73" s="11">
        <f t="shared" si="15"/>
        <v>0</v>
      </c>
      <c r="I73" s="11">
        <f t="shared" si="16"/>
        <v>0</v>
      </c>
      <c r="J73" s="15"/>
    </row>
    <row r="74" spans="1:10" s="4" customFormat="1" ht="24.75" customHeight="1">
      <c r="A74" s="15">
        <v>68</v>
      </c>
      <c r="B74" s="16" t="s">
        <v>111</v>
      </c>
      <c r="C74" s="18">
        <v>2</v>
      </c>
      <c r="D74" s="10" t="s">
        <v>82</v>
      </c>
      <c r="E74" s="11">
        <v>0</v>
      </c>
      <c r="F74" s="47">
        <f t="shared" si="14"/>
        <v>0</v>
      </c>
      <c r="G74" s="12">
        <v>0.23</v>
      </c>
      <c r="H74" s="11">
        <f t="shared" si="15"/>
        <v>0</v>
      </c>
      <c r="I74" s="11">
        <f t="shared" si="16"/>
        <v>0</v>
      </c>
      <c r="J74" s="15"/>
    </row>
    <row r="75" spans="1:10" s="4" customFormat="1" ht="24.75" customHeight="1">
      <c r="A75" s="15">
        <v>69</v>
      </c>
      <c r="B75" s="16" t="s">
        <v>112</v>
      </c>
      <c r="C75" s="18">
        <v>2</v>
      </c>
      <c r="D75" s="10" t="s">
        <v>82</v>
      </c>
      <c r="E75" s="11">
        <v>0</v>
      </c>
      <c r="F75" s="47">
        <f t="shared" si="14"/>
        <v>0</v>
      </c>
      <c r="G75" s="12">
        <v>0.23</v>
      </c>
      <c r="H75" s="11">
        <f t="shared" si="15"/>
        <v>0</v>
      </c>
      <c r="I75" s="11">
        <f t="shared" si="16"/>
        <v>0</v>
      </c>
      <c r="J75" s="15"/>
    </row>
    <row r="76" spans="1:10" s="4" customFormat="1" ht="24.75" customHeight="1">
      <c r="A76" s="15">
        <v>70</v>
      </c>
      <c r="B76" s="14" t="s">
        <v>116</v>
      </c>
      <c r="C76" s="9">
        <v>6</v>
      </c>
      <c r="D76" s="10" t="s">
        <v>82</v>
      </c>
      <c r="E76" s="11">
        <v>0</v>
      </c>
      <c r="F76" s="47">
        <f t="shared" si="14"/>
        <v>0</v>
      </c>
      <c r="G76" s="12">
        <v>0.23</v>
      </c>
      <c r="H76" s="11">
        <f t="shared" si="15"/>
        <v>0</v>
      </c>
      <c r="I76" s="11">
        <f t="shared" si="16"/>
        <v>0</v>
      </c>
      <c r="J76" s="15"/>
    </row>
    <row r="77" spans="1:10" s="4" customFormat="1" ht="24.75" customHeight="1">
      <c r="A77" s="15">
        <v>71</v>
      </c>
      <c r="B77" s="14" t="s">
        <v>39</v>
      </c>
      <c r="C77" s="9">
        <v>2</v>
      </c>
      <c r="D77" s="10" t="s">
        <v>82</v>
      </c>
      <c r="E77" s="11">
        <v>0</v>
      </c>
      <c r="F77" s="47">
        <f t="shared" si="14"/>
        <v>0</v>
      </c>
      <c r="G77" s="12">
        <v>0.23</v>
      </c>
      <c r="H77" s="11">
        <f t="shared" si="15"/>
        <v>0</v>
      </c>
      <c r="I77" s="11">
        <f t="shared" si="16"/>
        <v>0</v>
      </c>
      <c r="J77" s="15"/>
    </row>
    <row r="78" spans="1:10" s="4" customFormat="1" ht="24.75" customHeight="1">
      <c r="A78" s="15">
        <v>72</v>
      </c>
      <c r="B78" s="14" t="s">
        <v>92</v>
      </c>
      <c r="C78" s="9">
        <v>2</v>
      </c>
      <c r="D78" s="10" t="s">
        <v>82</v>
      </c>
      <c r="E78" s="11">
        <v>0</v>
      </c>
      <c r="F78" s="47">
        <f t="shared" si="14"/>
        <v>0</v>
      </c>
      <c r="G78" s="12">
        <v>0.23</v>
      </c>
      <c r="H78" s="11">
        <f t="shared" si="15"/>
        <v>0</v>
      </c>
      <c r="I78" s="11">
        <f t="shared" si="16"/>
        <v>0</v>
      </c>
      <c r="J78" s="15"/>
    </row>
    <row r="79" spans="1:10" s="4" customFormat="1" ht="24.75" customHeight="1">
      <c r="A79" s="15">
        <v>73</v>
      </c>
      <c r="B79" s="14" t="s">
        <v>90</v>
      </c>
      <c r="C79" s="9">
        <v>2</v>
      </c>
      <c r="D79" s="10" t="s">
        <v>82</v>
      </c>
      <c r="E79" s="11">
        <v>0</v>
      </c>
      <c r="F79" s="47">
        <f aca="true" t="shared" si="17" ref="F79:F102">E79*C79</f>
        <v>0</v>
      </c>
      <c r="G79" s="12">
        <v>0.23</v>
      </c>
      <c r="H79" s="11">
        <f t="shared" si="15"/>
        <v>0</v>
      </c>
      <c r="I79" s="11">
        <f t="shared" si="16"/>
        <v>0</v>
      </c>
      <c r="J79" s="15"/>
    </row>
    <row r="80" spans="1:10" s="4" customFormat="1" ht="24.75" customHeight="1">
      <c r="A80" s="15">
        <v>74</v>
      </c>
      <c r="B80" s="14" t="s">
        <v>91</v>
      </c>
      <c r="C80" s="9">
        <v>2</v>
      </c>
      <c r="D80" s="10" t="s">
        <v>82</v>
      </c>
      <c r="E80" s="11">
        <v>0</v>
      </c>
      <c r="F80" s="47">
        <f t="shared" si="17"/>
        <v>0</v>
      </c>
      <c r="G80" s="12">
        <v>0.23</v>
      </c>
      <c r="H80" s="11">
        <f t="shared" si="15"/>
        <v>0</v>
      </c>
      <c r="I80" s="11">
        <f t="shared" si="16"/>
        <v>0</v>
      </c>
      <c r="J80" s="15"/>
    </row>
    <row r="81" spans="1:10" s="4" customFormat="1" ht="24.75" customHeight="1">
      <c r="A81" s="15">
        <v>75</v>
      </c>
      <c r="B81" s="14" t="s">
        <v>84</v>
      </c>
      <c r="C81" s="9">
        <v>6</v>
      </c>
      <c r="D81" s="10" t="s">
        <v>82</v>
      </c>
      <c r="E81" s="11">
        <v>0</v>
      </c>
      <c r="F81" s="47">
        <f t="shared" si="17"/>
        <v>0</v>
      </c>
      <c r="G81" s="12">
        <v>0.23</v>
      </c>
      <c r="H81" s="11">
        <f t="shared" si="15"/>
        <v>0</v>
      </c>
      <c r="I81" s="11">
        <f t="shared" si="16"/>
        <v>0</v>
      </c>
      <c r="J81" s="15"/>
    </row>
    <row r="82" spans="1:10" s="4" customFormat="1" ht="24.75" customHeight="1">
      <c r="A82" s="15">
        <v>76</v>
      </c>
      <c r="B82" s="14" t="s">
        <v>85</v>
      </c>
      <c r="C82" s="9">
        <v>2</v>
      </c>
      <c r="D82" s="10" t="s">
        <v>82</v>
      </c>
      <c r="E82" s="11">
        <v>0</v>
      </c>
      <c r="F82" s="47">
        <f t="shared" si="17"/>
        <v>0</v>
      </c>
      <c r="G82" s="12">
        <v>0.23</v>
      </c>
      <c r="H82" s="11">
        <f t="shared" si="15"/>
        <v>0</v>
      </c>
      <c r="I82" s="11">
        <f t="shared" si="16"/>
        <v>0</v>
      </c>
      <c r="J82" s="15"/>
    </row>
    <row r="83" spans="1:10" s="4" customFormat="1" ht="24.75" customHeight="1">
      <c r="A83" s="15">
        <v>77</v>
      </c>
      <c r="B83" s="14" t="s">
        <v>86</v>
      </c>
      <c r="C83" s="9">
        <v>2</v>
      </c>
      <c r="D83" s="10" t="s">
        <v>82</v>
      </c>
      <c r="E83" s="11">
        <v>0</v>
      </c>
      <c r="F83" s="47">
        <f t="shared" si="17"/>
        <v>0</v>
      </c>
      <c r="G83" s="12">
        <v>0.23</v>
      </c>
      <c r="H83" s="11">
        <f t="shared" si="15"/>
        <v>0</v>
      </c>
      <c r="I83" s="11">
        <f t="shared" si="16"/>
        <v>0</v>
      </c>
      <c r="J83" s="15"/>
    </row>
    <row r="84" spans="1:10" s="4" customFormat="1" ht="24.75" customHeight="1">
      <c r="A84" s="15">
        <v>78</v>
      </c>
      <c r="B84" s="14" t="s">
        <v>62</v>
      </c>
      <c r="C84" s="9">
        <v>10</v>
      </c>
      <c r="D84" s="10" t="s">
        <v>82</v>
      </c>
      <c r="E84" s="11">
        <v>0</v>
      </c>
      <c r="F84" s="47">
        <f t="shared" si="17"/>
        <v>0</v>
      </c>
      <c r="G84" s="12">
        <v>0.23</v>
      </c>
      <c r="H84" s="11">
        <f aca="true" t="shared" si="18" ref="H84:H102">F84*23%</f>
        <v>0</v>
      </c>
      <c r="I84" s="11">
        <f aca="true" t="shared" si="19" ref="I84:I102">H84+F84</f>
        <v>0</v>
      </c>
      <c r="J84" s="15"/>
    </row>
    <row r="85" spans="1:10" s="4" customFormat="1" ht="24.75" customHeight="1">
      <c r="A85" s="15">
        <v>79</v>
      </c>
      <c r="B85" s="14" t="s">
        <v>59</v>
      </c>
      <c r="C85" s="9">
        <v>24</v>
      </c>
      <c r="D85" s="10" t="s">
        <v>82</v>
      </c>
      <c r="E85" s="11">
        <v>0</v>
      </c>
      <c r="F85" s="47">
        <f t="shared" si="17"/>
        <v>0</v>
      </c>
      <c r="G85" s="12">
        <v>0.23</v>
      </c>
      <c r="H85" s="11">
        <f t="shared" si="18"/>
        <v>0</v>
      </c>
      <c r="I85" s="11">
        <f t="shared" si="19"/>
        <v>0</v>
      </c>
      <c r="J85" s="15"/>
    </row>
    <row r="86" spans="1:10" s="4" customFormat="1" ht="24.75" customHeight="1">
      <c r="A86" s="15">
        <v>80</v>
      </c>
      <c r="B86" s="14" t="s">
        <v>61</v>
      </c>
      <c r="C86" s="9">
        <v>6</v>
      </c>
      <c r="D86" s="10" t="s">
        <v>82</v>
      </c>
      <c r="E86" s="11">
        <v>0</v>
      </c>
      <c r="F86" s="47">
        <f t="shared" si="17"/>
        <v>0</v>
      </c>
      <c r="G86" s="12">
        <v>0.23</v>
      </c>
      <c r="H86" s="11">
        <f t="shared" si="18"/>
        <v>0</v>
      </c>
      <c r="I86" s="11">
        <f t="shared" si="19"/>
        <v>0</v>
      </c>
      <c r="J86" s="15"/>
    </row>
    <row r="87" spans="1:10" s="4" customFormat="1" ht="24.75" customHeight="1">
      <c r="A87" s="15">
        <v>81</v>
      </c>
      <c r="B87" s="14" t="s">
        <v>60</v>
      </c>
      <c r="C87" s="9">
        <v>4</v>
      </c>
      <c r="D87" s="10" t="s">
        <v>82</v>
      </c>
      <c r="E87" s="11">
        <v>0</v>
      </c>
      <c r="F87" s="47">
        <f t="shared" si="17"/>
        <v>0</v>
      </c>
      <c r="G87" s="12">
        <v>0.23</v>
      </c>
      <c r="H87" s="11">
        <f t="shared" si="18"/>
        <v>0</v>
      </c>
      <c r="I87" s="11">
        <f t="shared" si="19"/>
        <v>0</v>
      </c>
      <c r="J87" s="15"/>
    </row>
    <row r="88" spans="1:10" s="4" customFormat="1" ht="24.75" customHeight="1">
      <c r="A88" s="15">
        <v>82</v>
      </c>
      <c r="B88" s="14" t="s">
        <v>64</v>
      </c>
      <c r="C88" s="9">
        <v>4</v>
      </c>
      <c r="D88" s="10" t="s">
        <v>82</v>
      </c>
      <c r="E88" s="11">
        <v>0</v>
      </c>
      <c r="F88" s="47">
        <f t="shared" si="17"/>
        <v>0</v>
      </c>
      <c r="G88" s="12">
        <v>0.23</v>
      </c>
      <c r="H88" s="11">
        <f t="shared" si="18"/>
        <v>0</v>
      </c>
      <c r="I88" s="11">
        <f t="shared" si="19"/>
        <v>0</v>
      </c>
      <c r="J88" s="15"/>
    </row>
    <row r="89" spans="1:10" s="4" customFormat="1" ht="24.75" customHeight="1">
      <c r="A89" s="15">
        <v>83</v>
      </c>
      <c r="B89" s="14" t="s">
        <v>63</v>
      </c>
      <c r="C89" s="9">
        <v>6</v>
      </c>
      <c r="D89" s="10" t="s">
        <v>82</v>
      </c>
      <c r="E89" s="11">
        <v>0</v>
      </c>
      <c r="F89" s="47">
        <f t="shared" si="17"/>
        <v>0</v>
      </c>
      <c r="G89" s="12">
        <v>0.23</v>
      </c>
      <c r="H89" s="11">
        <f t="shared" si="18"/>
        <v>0</v>
      </c>
      <c r="I89" s="11">
        <f t="shared" si="19"/>
        <v>0</v>
      </c>
      <c r="J89" s="15"/>
    </row>
    <row r="90" spans="1:10" s="4" customFormat="1" ht="24.75" customHeight="1">
      <c r="A90" s="15">
        <v>84</v>
      </c>
      <c r="B90" s="14" t="s">
        <v>79</v>
      </c>
      <c r="C90" s="9">
        <v>4</v>
      </c>
      <c r="D90" s="10" t="s">
        <v>82</v>
      </c>
      <c r="E90" s="11">
        <v>0</v>
      </c>
      <c r="F90" s="47">
        <f t="shared" si="17"/>
        <v>0</v>
      </c>
      <c r="G90" s="12">
        <v>0.23</v>
      </c>
      <c r="H90" s="11">
        <f t="shared" si="18"/>
        <v>0</v>
      </c>
      <c r="I90" s="11">
        <f t="shared" si="19"/>
        <v>0</v>
      </c>
      <c r="J90" s="15"/>
    </row>
    <row r="91" spans="1:10" s="4" customFormat="1" ht="24.75" customHeight="1">
      <c r="A91" s="15">
        <v>85</v>
      </c>
      <c r="B91" s="14" t="s">
        <v>106</v>
      </c>
      <c r="C91" s="9">
        <v>20</v>
      </c>
      <c r="D91" s="10" t="s">
        <v>82</v>
      </c>
      <c r="E91" s="11">
        <v>0</v>
      </c>
      <c r="F91" s="47">
        <f t="shared" si="17"/>
        <v>0</v>
      </c>
      <c r="G91" s="12">
        <v>0.23</v>
      </c>
      <c r="H91" s="11">
        <f t="shared" si="18"/>
        <v>0</v>
      </c>
      <c r="I91" s="11">
        <f t="shared" si="19"/>
        <v>0</v>
      </c>
      <c r="J91" s="15"/>
    </row>
    <row r="92" spans="1:10" s="4" customFormat="1" ht="24.75" customHeight="1">
      <c r="A92" s="15">
        <v>86</v>
      </c>
      <c r="B92" s="14" t="s">
        <v>107</v>
      </c>
      <c r="C92" s="9">
        <v>45</v>
      </c>
      <c r="D92" s="10" t="s">
        <v>82</v>
      </c>
      <c r="E92" s="11">
        <v>0</v>
      </c>
      <c r="F92" s="47">
        <f t="shared" si="17"/>
        <v>0</v>
      </c>
      <c r="G92" s="12">
        <v>0.23</v>
      </c>
      <c r="H92" s="11">
        <f t="shared" si="18"/>
        <v>0</v>
      </c>
      <c r="I92" s="11">
        <f t="shared" si="19"/>
        <v>0</v>
      </c>
      <c r="J92" s="15"/>
    </row>
    <row r="93" spans="1:10" s="4" customFormat="1" ht="24.75" customHeight="1">
      <c r="A93" s="15">
        <v>87</v>
      </c>
      <c r="B93" s="14" t="s">
        <v>108</v>
      </c>
      <c r="C93" s="9">
        <v>6</v>
      </c>
      <c r="D93" s="10" t="s">
        <v>82</v>
      </c>
      <c r="E93" s="11">
        <v>0</v>
      </c>
      <c r="F93" s="47">
        <f t="shared" si="17"/>
        <v>0</v>
      </c>
      <c r="G93" s="12">
        <v>0.23</v>
      </c>
      <c r="H93" s="11">
        <f t="shared" si="18"/>
        <v>0</v>
      </c>
      <c r="I93" s="11">
        <f t="shared" si="19"/>
        <v>0</v>
      </c>
      <c r="J93" s="15"/>
    </row>
    <row r="94" spans="1:10" s="4" customFormat="1" ht="24.75" customHeight="1">
      <c r="A94" s="15">
        <v>88</v>
      </c>
      <c r="B94" s="14" t="s">
        <v>109</v>
      </c>
      <c r="C94" s="9">
        <v>2</v>
      </c>
      <c r="D94" s="10" t="s">
        <v>82</v>
      </c>
      <c r="E94" s="11">
        <v>0</v>
      </c>
      <c r="F94" s="47">
        <f t="shared" si="17"/>
        <v>0</v>
      </c>
      <c r="G94" s="12">
        <v>0.23</v>
      </c>
      <c r="H94" s="11">
        <f t="shared" si="18"/>
        <v>0</v>
      </c>
      <c r="I94" s="11">
        <f t="shared" si="19"/>
        <v>0</v>
      </c>
      <c r="J94" s="15"/>
    </row>
    <row r="95" spans="1:10" s="4" customFormat="1" ht="24.75" customHeight="1">
      <c r="A95" s="15">
        <v>89</v>
      </c>
      <c r="B95" s="14" t="s">
        <v>139</v>
      </c>
      <c r="C95" s="9">
        <v>2</v>
      </c>
      <c r="D95" s="10" t="s">
        <v>82</v>
      </c>
      <c r="E95" s="11">
        <v>0</v>
      </c>
      <c r="F95" s="47">
        <f t="shared" si="17"/>
        <v>0</v>
      </c>
      <c r="G95" s="12">
        <v>0.23</v>
      </c>
      <c r="H95" s="11">
        <f t="shared" si="18"/>
        <v>0</v>
      </c>
      <c r="I95" s="11">
        <f t="shared" si="19"/>
        <v>0</v>
      </c>
      <c r="J95" s="15"/>
    </row>
    <row r="96" spans="1:10" s="4" customFormat="1" ht="24.75" customHeight="1">
      <c r="A96" s="15">
        <v>90</v>
      </c>
      <c r="B96" s="14" t="s">
        <v>140</v>
      </c>
      <c r="C96" s="9">
        <v>2</v>
      </c>
      <c r="D96" s="10" t="s">
        <v>82</v>
      </c>
      <c r="E96" s="11">
        <v>0</v>
      </c>
      <c r="F96" s="47">
        <f t="shared" si="17"/>
        <v>0</v>
      </c>
      <c r="G96" s="12">
        <v>0.23</v>
      </c>
      <c r="H96" s="11">
        <f t="shared" si="18"/>
        <v>0</v>
      </c>
      <c r="I96" s="11">
        <f t="shared" si="19"/>
        <v>0</v>
      </c>
      <c r="J96" s="15"/>
    </row>
    <row r="97" spans="1:10" s="4" customFormat="1" ht="24.75" customHeight="1">
      <c r="A97" s="15">
        <v>91</v>
      </c>
      <c r="B97" s="14" t="s">
        <v>141</v>
      </c>
      <c r="C97" s="9">
        <v>4</v>
      </c>
      <c r="D97" s="10" t="s">
        <v>82</v>
      </c>
      <c r="E97" s="11">
        <v>0</v>
      </c>
      <c r="F97" s="47">
        <f t="shared" si="17"/>
        <v>0</v>
      </c>
      <c r="G97" s="12">
        <v>0.23</v>
      </c>
      <c r="H97" s="11">
        <f t="shared" si="18"/>
        <v>0</v>
      </c>
      <c r="I97" s="11">
        <f t="shared" si="19"/>
        <v>0</v>
      </c>
      <c r="J97" s="15"/>
    </row>
    <row r="98" spans="1:10" s="4" customFormat="1" ht="24.75" customHeight="1">
      <c r="A98" s="15">
        <v>92</v>
      </c>
      <c r="B98" s="14" t="s">
        <v>123</v>
      </c>
      <c r="C98" s="9">
        <v>2</v>
      </c>
      <c r="D98" s="10" t="s">
        <v>82</v>
      </c>
      <c r="E98" s="11">
        <v>0</v>
      </c>
      <c r="F98" s="47">
        <f t="shared" si="17"/>
        <v>0</v>
      </c>
      <c r="G98" s="12">
        <v>0.23</v>
      </c>
      <c r="H98" s="11">
        <f t="shared" si="18"/>
        <v>0</v>
      </c>
      <c r="I98" s="11">
        <f t="shared" si="19"/>
        <v>0</v>
      </c>
      <c r="J98" s="15"/>
    </row>
    <row r="99" spans="1:10" s="4" customFormat="1" ht="24.75" customHeight="1">
      <c r="A99" s="15">
        <v>93</v>
      </c>
      <c r="B99" s="14" t="s">
        <v>124</v>
      </c>
      <c r="C99" s="9">
        <v>2</v>
      </c>
      <c r="D99" s="10" t="s">
        <v>82</v>
      </c>
      <c r="E99" s="11">
        <v>0</v>
      </c>
      <c r="F99" s="47">
        <f t="shared" si="17"/>
        <v>0</v>
      </c>
      <c r="G99" s="12">
        <v>0.23</v>
      </c>
      <c r="H99" s="11">
        <f t="shared" si="18"/>
        <v>0</v>
      </c>
      <c r="I99" s="11">
        <f t="shared" si="19"/>
        <v>0</v>
      </c>
      <c r="J99" s="15"/>
    </row>
    <row r="100" spans="1:10" s="4" customFormat="1" ht="24.75" customHeight="1">
      <c r="A100" s="15">
        <v>94</v>
      </c>
      <c r="B100" s="14" t="s">
        <v>125</v>
      </c>
      <c r="C100" s="9">
        <v>2</v>
      </c>
      <c r="D100" s="10" t="s">
        <v>82</v>
      </c>
      <c r="E100" s="11">
        <v>0</v>
      </c>
      <c r="F100" s="47">
        <f t="shared" si="17"/>
        <v>0</v>
      </c>
      <c r="G100" s="12">
        <v>0.23</v>
      </c>
      <c r="H100" s="11">
        <f t="shared" si="18"/>
        <v>0</v>
      </c>
      <c r="I100" s="11">
        <f t="shared" si="19"/>
        <v>0</v>
      </c>
      <c r="J100" s="15"/>
    </row>
    <row r="101" spans="1:10" s="4" customFormat="1" ht="24.75" customHeight="1">
      <c r="A101" s="15">
        <v>95</v>
      </c>
      <c r="B101" s="14" t="s">
        <v>126</v>
      </c>
      <c r="C101" s="9">
        <v>2</v>
      </c>
      <c r="D101" s="10" t="s">
        <v>82</v>
      </c>
      <c r="E101" s="11">
        <v>0</v>
      </c>
      <c r="F101" s="47">
        <f t="shared" si="17"/>
        <v>0</v>
      </c>
      <c r="G101" s="12">
        <v>0.23</v>
      </c>
      <c r="H101" s="11">
        <f t="shared" si="18"/>
        <v>0</v>
      </c>
      <c r="I101" s="11">
        <f t="shared" si="19"/>
        <v>0</v>
      </c>
      <c r="J101" s="15"/>
    </row>
    <row r="102" spans="1:10" s="4" customFormat="1" ht="24.75" customHeight="1">
      <c r="A102" s="15">
        <v>96</v>
      </c>
      <c r="B102" s="14" t="s">
        <v>127</v>
      </c>
      <c r="C102" s="9">
        <v>2</v>
      </c>
      <c r="D102" s="10" t="s">
        <v>82</v>
      </c>
      <c r="E102" s="11">
        <v>0</v>
      </c>
      <c r="F102" s="47">
        <f t="shared" si="17"/>
        <v>0</v>
      </c>
      <c r="G102" s="12">
        <v>0.23</v>
      </c>
      <c r="H102" s="11">
        <f t="shared" si="18"/>
        <v>0</v>
      </c>
      <c r="I102" s="11">
        <f t="shared" si="19"/>
        <v>0</v>
      </c>
      <c r="J102" s="15"/>
    </row>
    <row r="103" spans="1:10" s="4" customFormat="1" ht="24.75" customHeight="1">
      <c r="A103" s="15">
        <v>97</v>
      </c>
      <c r="B103" s="16" t="s">
        <v>81</v>
      </c>
      <c r="C103" s="10">
        <v>2</v>
      </c>
      <c r="D103" s="10" t="s">
        <v>82</v>
      </c>
      <c r="E103" s="11">
        <v>0</v>
      </c>
      <c r="F103" s="47">
        <f aca="true" t="shared" si="20" ref="F103:F118">E103*C103</f>
        <v>0</v>
      </c>
      <c r="G103" s="12">
        <v>0.23</v>
      </c>
      <c r="H103" s="11">
        <f aca="true" t="shared" si="21" ref="H103:H118">F103*23%</f>
        <v>0</v>
      </c>
      <c r="I103" s="11">
        <f aca="true" t="shared" si="22" ref="I103:I118">H103+F103</f>
        <v>0</v>
      </c>
      <c r="J103" s="15"/>
    </row>
    <row r="104" spans="1:10" s="4" customFormat="1" ht="24.75" customHeight="1">
      <c r="A104" s="15">
        <v>98</v>
      </c>
      <c r="B104" s="16" t="s">
        <v>88</v>
      </c>
      <c r="C104" s="10">
        <v>1</v>
      </c>
      <c r="D104" s="10" t="s">
        <v>82</v>
      </c>
      <c r="E104" s="11">
        <v>0</v>
      </c>
      <c r="F104" s="47">
        <f t="shared" si="20"/>
        <v>0</v>
      </c>
      <c r="G104" s="12">
        <v>0.23</v>
      </c>
      <c r="H104" s="11">
        <f t="shared" si="21"/>
        <v>0</v>
      </c>
      <c r="I104" s="11">
        <f t="shared" si="22"/>
        <v>0</v>
      </c>
      <c r="J104" s="15"/>
    </row>
    <row r="105" spans="1:10" s="4" customFormat="1" ht="24.75" customHeight="1">
      <c r="A105" s="15">
        <v>99</v>
      </c>
      <c r="B105" s="16" t="s">
        <v>87</v>
      </c>
      <c r="C105" s="10">
        <v>2</v>
      </c>
      <c r="D105" s="10" t="s">
        <v>82</v>
      </c>
      <c r="E105" s="11">
        <v>0</v>
      </c>
      <c r="F105" s="47">
        <f t="shared" si="20"/>
        <v>0</v>
      </c>
      <c r="G105" s="12">
        <v>0.23</v>
      </c>
      <c r="H105" s="11">
        <f t="shared" si="21"/>
        <v>0</v>
      </c>
      <c r="I105" s="11">
        <f t="shared" si="22"/>
        <v>0</v>
      </c>
      <c r="J105" s="15"/>
    </row>
    <row r="106" spans="1:10" s="4" customFormat="1" ht="24.75" customHeight="1">
      <c r="A106" s="15">
        <v>100</v>
      </c>
      <c r="B106" s="16" t="s">
        <v>80</v>
      </c>
      <c r="C106" s="10">
        <v>2</v>
      </c>
      <c r="D106" s="10" t="s">
        <v>82</v>
      </c>
      <c r="E106" s="11">
        <v>0</v>
      </c>
      <c r="F106" s="47">
        <f t="shared" si="20"/>
        <v>0</v>
      </c>
      <c r="G106" s="12">
        <v>0.23</v>
      </c>
      <c r="H106" s="11">
        <f t="shared" si="21"/>
        <v>0</v>
      </c>
      <c r="I106" s="11">
        <f t="shared" si="22"/>
        <v>0</v>
      </c>
      <c r="J106" s="15"/>
    </row>
    <row r="107" spans="1:10" s="4" customFormat="1" ht="24.75" customHeight="1">
      <c r="A107" s="15">
        <v>101</v>
      </c>
      <c r="B107" s="14" t="s">
        <v>67</v>
      </c>
      <c r="C107" s="9">
        <v>6</v>
      </c>
      <c r="D107" s="10" t="s">
        <v>82</v>
      </c>
      <c r="E107" s="11">
        <v>0</v>
      </c>
      <c r="F107" s="47">
        <f t="shared" si="20"/>
        <v>0</v>
      </c>
      <c r="G107" s="12">
        <v>0.23</v>
      </c>
      <c r="H107" s="11">
        <f t="shared" si="21"/>
        <v>0</v>
      </c>
      <c r="I107" s="11">
        <f t="shared" si="22"/>
        <v>0</v>
      </c>
      <c r="J107" s="15"/>
    </row>
    <row r="108" spans="1:10" s="4" customFormat="1" ht="24.75" customHeight="1">
      <c r="A108" s="15">
        <v>102</v>
      </c>
      <c r="B108" s="14" t="s">
        <v>65</v>
      </c>
      <c r="C108" s="9">
        <v>6</v>
      </c>
      <c r="D108" s="10" t="s">
        <v>82</v>
      </c>
      <c r="E108" s="11">
        <v>0</v>
      </c>
      <c r="F108" s="47">
        <f t="shared" si="20"/>
        <v>0</v>
      </c>
      <c r="G108" s="12">
        <v>0.23</v>
      </c>
      <c r="H108" s="11">
        <f t="shared" si="21"/>
        <v>0</v>
      </c>
      <c r="I108" s="11">
        <f t="shared" si="22"/>
        <v>0</v>
      </c>
      <c r="J108" s="15"/>
    </row>
    <row r="109" spans="1:10" s="4" customFormat="1" ht="24.75" customHeight="1">
      <c r="A109" s="15">
        <v>103</v>
      </c>
      <c r="B109" s="14" t="s">
        <v>66</v>
      </c>
      <c r="C109" s="9">
        <v>10</v>
      </c>
      <c r="D109" s="10" t="s">
        <v>82</v>
      </c>
      <c r="E109" s="11">
        <v>0</v>
      </c>
      <c r="F109" s="47">
        <f t="shared" si="20"/>
        <v>0</v>
      </c>
      <c r="G109" s="12">
        <v>0.23</v>
      </c>
      <c r="H109" s="11">
        <f t="shared" si="21"/>
        <v>0</v>
      </c>
      <c r="I109" s="11">
        <f t="shared" si="22"/>
        <v>0</v>
      </c>
      <c r="J109" s="15"/>
    </row>
    <row r="110" spans="1:10" s="4" customFormat="1" ht="24.75" customHeight="1">
      <c r="A110" s="15">
        <v>104</v>
      </c>
      <c r="B110" s="14" t="s">
        <v>68</v>
      </c>
      <c r="C110" s="9">
        <v>2</v>
      </c>
      <c r="D110" s="10" t="s">
        <v>82</v>
      </c>
      <c r="E110" s="11">
        <v>0</v>
      </c>
      <c r="F110" s="47">
        <f t="shared" si="20"/>
        <v>0</v>
      </c>
      <c r="G110" s="12">
        <v>0.23</v>
      </c>
      <c r="H110" s="11">
        <f t="shared" si="21"/>
        <v>0</v>
      </c>
      <c r="I110" s="11">
        <f t="shared" si="22"/>
        <v>0</v>
      </c>
      <c r="J110" s="15"/>
    </row>
    <row r="111" spans="1:10" s="4" customFormat="1" ht="24.75" customHeight="1">
      <c r="A111" s="15">
        <v>105</v>
      </c>
      <c r="B111" s="14" t="s">
        <v>69</v>
      </c>
      <c r="C111" s="9">
        <v>8</v>
      </c>
      <c r="D111" s="10" t="s">
        <v>82</v>
      </c>
      <c r="E111" s="11">
        <v>0</v>
      </c>
      <c r="F111" s="47">
        <f t="shared" si="20"/>
        <v>0</v>
      </c>
      <c r="G111" s="12">
        <v>0.23</v>
      </c>
      <c r="H111" s="11">
        <f t="shared" si="21"/>
        <v>0</v>
      </c>
      <c r="I111" s="11">
        <f t="shared" si="22"/>
        <v>0</v>
      </c>
      <c r="J111" s="15"/>
    </row>
    <row r="112" spans="1:10" s="4" customFormat="1" ht="24.75" customHeight="1">
      <c r="A112" s="15">
        <v>106</v>
      </c>
      <c r="B112" s="14" t="s">
        <v>70</v>
      </c>
      <c r="C112" s="9">
        <v>5</v>
      </c>
      <c r="D112" s="10" t="s">
        <v>82</v>
      </c>
      <c r="E112" s="11">
        <v>0</v>
      </c>
      <c r="F112" s="47">
        <f t="shared" si="20"/>
        <v>0</v>
      </c>
      <c r="G112" s="12">
        <v>0.23</v>
      </c>
      <c r="H112" s="11">
        <f t="shared" si="21"/>
        <v>0</v>
      </c>
      <c r="I112" s="11">
        <f t="shared" si="22"/>
        <v>0</v>
      </c>
      <c r="J112" s="15"/>
    </row>
    <row r="113" spans="1:10" s="4" customFormat="1" ht="24.75" customHeight="1">
      <c r="A113" s="15">
        <v>107</v>
      </c>
      <c r="B113" s="14" t="s">
        <v>41</v>
      </c>
      <c r="C113" s="9">
        <v>20</v>
      </c>
      <c r="D113" s="10" t="s">
        <v>82</v>
      </c>
      <c r="E113" s="11">
        <v>0</v>
      </c>
      <c r="F113" s="47">
        <f t="shared" si="20"/>
        <v>0</v>
      </c>
      <c r="G113" s="12">
        <v>0.23</v>
      </c>
      <c r="H113" s="11">
        <f t="shared" si="21"/>
        <v>0</v>
      </c>
      <c r="I113" s="11">
        <f t="shared" si="22"/>
        <v>0</v>
      </c>
      <c r="J113" s="15"/>
    </row>
    <row r="114" spans="1:10" s="4" customFormat="1" ht="24.75" customHeight="1">
      <c r="A114" s="15">
        <v>108</v>
      </c>
      <c r="B114" s="14" t="s">
        <v>40</v>
      </c>
      <c r="C114" s="43">
        <v>40</v>
      </c>
      <c r="D114" s="10" t="s">
        <v>82</v>
      </c>
      <c r="E114" s="11">
        <v>0</v>
      </c>
      <c r="F114" s="47">
        <f t="shared" si="20"/>
        <v>0</v>
      </c>
      <c r="G114" s="12">
        <v>0.23</v>
      </c>
      <c r="H114" s="11">
        <f t="shared" si="21"/>
        <v>0</v>
      </c>
      <c r="I114" s="11">
        <f t="shared" si="22"/>
        <v>0</v>
      </c>
      <c r="J114" s="15"/>
    </row>
    <row r="115" spans="1:10" s="4" customFormat="1" ht="24.75" customHeight="1">
      <c r="A115" s="15">
        <v>109</v>
      </c>
      <c r="B115" s="14" t="s">
        <v>71</v>
      </c>
      <c r="C115" s="9">
        <v>20</v>
      </c>
      <c r="D115" s="10" t="s">
        <v>82</v>
      </c>
      <c r="E115" s="11">
        <v>0</v>
      </c>
      <c r="F115" s="47">
        <f t="shared" si="20"/>
        <v>0</v>
      </c>
      <c r="G115" s="12">
        <v>0.23</v>
      </c>
      <c r="H115" s="11">
        <f t="shared" si="21"/>
        <v>0</v>
      </c>
      <c r="I115" s="11">
        <f t="shared" si="22"/>
        <v>0</v>
      </c>
      <c r="J115" s="15"/>
    </row>
    <row r="116" spans="1:10" s="4" customFormat="1" ht="24.75" customHeight="1">
      <c r="A116" s="15">
        <v>110</v>
      </c>
      <c r="B116" s="14" t="s">
        <v>128</v>
      </c>
      <c r="C116" s="9">
        <v>2</v>
      </c>
      <c r="D116" s="10" t="s">
        <v>82</v>
      </c>
      <c r="E116" s="11">
        <v>0</v>
      </c>
      <c r="F116" s="47">
        <f t="shared" si="20"/>
        <v>0</v>
      </c>
      <c r="G116" s="12">
        <v>0.23</v>
      </c>
      <c r="H116" s="11">
        <f t="shared" si="21"/>
        <v>0</v>
      </c>
      <c r="I116" s="11">
        <f t="shared" si="22"/>
        <v>0</v>
      </c>
      <c r="J116" s="15"/>
    </row>
    <row r="117" spans="1:10" s="4" customFormat="1" ht="24.75" customHeight="1">
      <c r="A117" s="15">
        <v>111</v>
      </c>
      <c r="B117" s="14" t="s">
        <v>129</v>
      </c>
      <c r="C117" s="9">
        <v>2</v>
      </c>
      <c r="D117" s="10" t="s">
        <v>82</v>
      </c>
      <c r="E117" s="11">
        <v>0</v>
      </c>
      <c r="F117" s="47">
        <f t="shared" si="20"/>
        <v>0</v>
      </c>
      <c r="G117" s="12">
        <v>0.23</v>
      </c>
      <c r="H117" s="11">
        <f t="shared" si="21"/>
        <v>0</v>
      </c>
      <c r="I117" s="11">
        <f t="shared" si="22"/>
        <v>0</v>
      </c>
      <c r="J117" s="15"/>
    </row>
    <row r="118" spans="1:10" s="4" customFormat="1" ht="24.75" customHeight="1">
      <c r="A118" s="15">
        <v>112</v>
      </c>
      <c r="B118" s="14" t="s">
        <v>130</v>
      </c>
      <c r="C118" s="9">
        <v>2</v>
      </c>
      <c r="D118" s="10" t="s">
        <v>82</v>
      </c>
      <c r="E118" s="11">
        <v>0</v>
      </c>
      <c r="F118" s="47">
        <f t="shared" si="20"/>
        <v>0</v>
      </c>
      <c r="G118" s="12">
        <v>0.23</v>
      </c>
      <c r="H118" s="11">
        <f t="shared" si="21"/>
        <v>0</v>
      </c>
      <c r="I118" s="11">
        <f t="shared" si="22"/>
        <v>0</v>
      </c>
      <c r="J118" s="15"/>
    </row>
    <row r="119" spans="1:10" s="4" customFormat="1" ht="24.75" customHeight="1">
      <c r="A119" s="15">
        <v>113</v>
      </c>
      <c r="B119" s="16" t="s">
        <v>93</v>
      </c>
      <c r="C119" s="18">
        <v>10</v>
      </c>
      <c r="D119" s="19" t="s">
        <v>83</v>
      </c>
      <c r="E119" s="11">
        <v>0</v>
      </c>
      <c r="F119" s="47">
        <f aca="true" t="shared" si="23" ref="F119:F133">E119*C119</f>
        <v>0</v>
      </c>
      <c r="G119" s="12">
        <v>0.23</v>
      </c>
      <c r="H119" s="11">
        <f aca="true" t="shared" si="24" ref="H119:H133">F119*23%</f>
        <v>0</v>
      </c>
      <c r="I119" s="11">
        <f aca="true" t="shared" si="25" ref="I119:I133">H119+F119</f>
        <v>0</v>
      </c>
      <c r="J119" s="15"/>
    </row>
    <row r="120" spans="1:10" s="4" customFormat="1" ht="24.75" customHeight="1">
      <c r="A120" s="15">
        <v>114</v>
      </c>
      <c r="B120" s="16" t="s">
        <v>94</v>
      </c>
      <c r="C120" s="18">
        <v>40</v>
      </c>
      <c r="D120" s="19" t="s">
        <v>83</v>
      </c>
      <c r="E120" s="11">
        <v>0</v>
      </c>
      <c r="F120" s="47">
        <f t="shared" si="23"/>
        <v>0</v>
      </c>
      <c r="G120" s="12">
        <v>0.23</v>
      </c>
      <c r="H120" s="11">
        <f t="shared" si="24"/>
        <v>0</v>
      </c>
      <c r="I120" s="11">
        <f t="shared" si="25"/>
        <v>0</v>
      </c>
      <c r="J120" s="15"/>
    </row>
    <row r="121" spans="1:10" s="4" customFormat="1" ht="24.75" customHeight="1">
      <c r="A121" s="15">
        <v>115</v>
      </c>
      <c r="B121" s="16" t="s">
        <v>95</v>
      </c>
      <c r="C121" s="18">
        <v>500</v>
      </c>
      <c r="D121" s="19" t="s">
        <v>83</v>
      </c>
      <c r="E121" s="11">
        <v>0</v>
      </c>
      <c r="F121" s="47">
        <f t="shared" si="23"/>
        <v>0</v>
      </c>
      <c r="G121" s="12">
        <v>0.23</v>
      </c>
      <c r="H121" s="11">
        <f t="shared" si="24"/>
        <v>0</v>
      </c>
      <c r="I121" s="11">
        <f t="shared" si="25"/>
        <v>0</v>
      </c>
      <c r="J121" s="15"/>
    </row>
    <row r="122" spans="1:10" s="4" customFormat="1" ht="24.75" customHeight="1">
      <c r="A122" s="15">
        <v>116</v>
      </c>
      <c r="B122" s="16" t="s">
        <v>96</v>
      </c>
      <c r="C122" s="18">
        <v>200</v>
      </c>
      <c r="D122" s="19" t="s">
        <v>83</v>
      </c>
      <c r="E122" s="11">
        <v>0</v>
      </c>
      <c r="F122" s="47">
        <f t="shared" si="23"/>
        <v>0</v>
      </c>
      <c r="G122" s="12">
        <v>0.23</v>
      </c>
      <c r="H122" s="11">
        <f t="shared" si="24"/>
        <v>0</v>
      </c>
      <c r="I122" s="11">
        <f t="shared" si="25"/>
        <v>0</v>
      </c>
      <c r="J122" s="15"/>
    </row>
    <row r="123" spans="1:10" s="4" customFormat="1" ht="24.75" customHeight="1">
      <c r="A123" s="15">
        <v>117</v>
      </c>
      <c r="B123" s="16" t="s">
        <v>97</v>
      </c>
      <c r="C123" s="18">
        <v>50</v>
      </c>
      <c r="D123" s="19" t="s">
        <v>83</v>
      </c>
      <c r="E123" s="11">
        <v>0</v>
      </c>
      <c r="F123" s="47">
        <f t="shared" si="23"/>
        <v>0</v>
      </c>
      <c r="G123" s="12">
        <v>0.23</v>
      </c>
      <c r="H123" s="11">
        <f t="shared" si="24"/>
        <v>0</v>
      </c>
      <c r="I123" s="11">
        <f t="shared" si="25"/>
        <v>0</v>
      </c>
      <c r="J123" s="15"/>
    </row>
    <row r="124" spans="1:10" s="4" customFormat="1" ht="24.75" customHeight="1">
      <c r="A124" s="15">
        <v>118</v>
      </c>
      <c r="B124" s="14" t="s">
        <v>98</v>
      </c>
      <c r="C124" s="9">
        <v>50</v>
      </c>
      <c r="D124" s="10" t="s">
        <v>83</v>
      </c>
      <c r="E124" s="11">
        <v>0</v>
      </c>
      <c r="F124" s="47">
        <f t="shared" si="23"/>
        <v>0</v>
      </c>
      <c r="G124" s="12">
        <v>0.23</v>
      </c>
      <c r="H124" s="11">
        <f t="shared" si="24"/>
        <v>0</v>
      </c>
      <c r="I124" s="11">
        <f t="shared" si="25"/>
        <v>0</v>
      </c>
      <c r="J124" s="15"/>
    </row>
    <row r="125" spans="1:10" s="4" customFormat="1" ht="24.75" customHeight="1">
      <c r="A125" s="15">
        <v>119</v>
      </c>
      <c r="B125" s="14" t="s">
        <v>99</v>
      </c>
      <c r="C125" s="9">
        <v>72</v>
      </c>
      <c r="D125" s="10" t="s">
        <v>83</v>
      </c>
      <c r="E125" s="11">
        <v>0</v>
      </c>
      <c r="F125" s="47">
        <f t="shared" si="23"/>
        <v>0</v>
      </c>
      <c r="G125" s="12">
        <v>0.23</v>
      </c>
      <c r="H125" s="11">
        <f t="shared" si="24"/>
        <v>0</v>
      </c>
      <c r="I125" s="11">
        <f t="shared" si="25"/>
        <v>0</v>
      </c>
      <c r="J125" s="15"/>
    </row>
    <row r="126" spans="1:10" s="4" customFormat="1" ht="24.75" customHeight="1">
      <c r="A126" s="15">
        <v>120</v>
      </c>
      <c r="B126" s="14" t="s">
        <v>100</v>
      </c>
      <c r="C126" s="9">
        <v>1200</v>
      </c>
      <c r="D126" s="10" t="s">
        <v>83</v>
      </c>
      <c r="E126" s="11">
        <v>0</v>
      </c>
      <c r="F126" s="47">
        <f t="shared" si="23"/>
        <v>0</v>
      </c>
      <c r="G126" s="12">
        <v>0.23</v>
      </c>
      <c r="H126" s="11">
        <f t="shared" si="24"/>
        <v>0</v>
      </c>
      <c r="I126" s="11">
        <f t="shared" si="25"/>
        <v>0</v>
      </c>
      <c r="J126" s="15"/>
    </row>
    <row r="127" spans="1:10" s="4" customFormat="1" ht="24.75" customHeight="1">
      <c r="A127" s="15">
        <v>121</v>
      </c>
      <c r="B127" s="14" t="s">
        <v>145</v>
      </c>
      <c r="C127" s="9">
        <v>1200</v>
      </c>
      <c r="D127" s="10" t="s">
        <v>83</v>
      </c>
      <c r="E127" s="11">
        <v>0</v>
      </c>
      <c r="F127" s="47">
        <f t="shared" si="23"/>
        <v>0</v>
      </c>
      <c r="G127" s="12">
        <v>0.23</v>
      </c>
      <c r="H127" s="11">
        <f t="shared" si="24"/>
        <v>0</v>
      </c>
      <c r="I127" s="11">
        <f t="shared" si="25"/>
        <v>0</v>
      </c>
      <c r="J127" s="15"/>
    </row>
    <row r="128" spans="1:10" s="4" customFormat="1" ht="24.75" customHeight="1">
      <c r="A128" s="15">
        <v>122</v>
      </c>
      <c r="B128" s="14" t="s">
        <v>101</v>
      </c>
      <c r="C128" s="9">
        <v>480</v>
      </c>
      <c r="D128" s="10" t="s">
        <v>83</v>
      </c>
      <c r="E128" s="11">
        <v>0</v>
      </c>
      <c r="F128" s="47">
        <f t="shared" si="23"/>
        <v>0</v>
      </c>
      <c r="G128" s="12">
        <v>0.23</v>
      </c>
      <c r="H128" s="11">
        <f t="shared" si="24"/>
        <v>0</v>
      </c>
      <c r="I128" s="11">
        <f t="shared" si="25"/>
        <v>0</v>
      </c>
      <c r="J128" s="15"/>
    </row>
    <row r="129" spans="1:10" s="4" customFormat="1" ht="24.75" customHeight="1">
      <c r="A129" s="15">
        <v>123</v>
      </c>
      <c r="B129" s="14" t="s">
        <v>131</v>
      </c>
      <c r="C129" s="9">
        <v>24</v>
      </c>
      <c r="D129" s="10" t="s">
        <v>83</v>
      </c>
      <c r="E129" s="11">
        <v>0</v>
      </c>
      <c r="F129" s="47">
        <f t="shared" si="23"/>
        <v>0</v>
      </c>
      <c r="G129" s="12">
        <v>0.23</v>
      </c>
      <c r="H129" s="11">
        <f t="shared" si="24"/>
        <v>0</v>
      </c>
      <c r="I129" s="11">
        <f t="shared" si="25"/>
        <v>0</v>
      </c>
      <c r="J129" s="15"/>
    </row>
    <row r="130" spans="1:10" s="4" customFormat="1" ht="24.75" customHeight="1">
      <c r="A130" s="15">
        <v>124</v>
      </c>
      <c r="B130" s="16" t="s">
        <v>132</v>
      </c>
      <c r="C130" s="18">
        <v>24</v>
      </c>
      <c r="D130" s="19" t="s">
        <v>83</v>
      </c>
      <c r="E130" s="11">
        <v>0</v>
      </c>
      <c r="F130" s="47">
        <f t="shared" si="23"/>
        <v>0</v>
      </c>
      <c r="G130" s="12">
        <v>0.23</v>
      </c>
      <c r="H130" s="11">
        <f t="shared" si="24"/>
        <v>0</v>
      </c>
      <c r="I130" s="11">
        <f t="shared" si="25"/>
        <v>0</v>
      </c>
      <c r="J130" s="15"/>
    </row>
    <row r="131" spans="1:10" s="4" customFormat="1" ht="24.75" customHeight="1">
      <c r="A131" s="15">
        <v>125</v>
      </c>
      <c r="B131" s="16" t="s">
        <v>133</v>
      </c>
      <c r="C131" s="18">
        <v>24</v>
      </c>
      <c r="D131" s="19" t="s">
        <v>83</v>
      </c>
      <c r="E131" s="11">
        <v>0</v>
      </c>
      <c r="F131" s="47">
        <f t="shared" si="23"/>
        <v>0</v>
      </c>
      <c r="G131" s="12">
        <v>0.23</v>
      </c>
      <c r="H131" s="11">
        <f t="shared" si="24"/>
        <v>0</v>
      </c>
      <c r="I131" s="11">
        <f t="shared" si="25"/>
        <v>0</v>
      </c>
      <c r="J131" s="15"/>
    </row>
    <row r="132" spans="1:10" s="4" customFormat="1" ht="24.75" customHeight="1">
      <c r="A132" s="15">
        <v>126</v>
      </c>
      <c r="B132" s="16" t="s">
        <v>134</v>
      </c>
      <c r="C132" s="18">
        <v>24</v>
      </c>
      <c r="D132" s="19" t="s">
        <v>83</v>
      </c>
      <c r="E132" s="11">
        <v>0</v>
      </c>
      <c r="F132" s="47">
        <f t="shared" si="23"/>
        <v>0</v>
      </c>
      <c r="G132" s="12">
        <v>0.23</v>
      </c>
      <c r="H132" s="11">
        <f t="shared" si="24"/>
        <v>0</v>
      </c>
      <c r="I132" s="11">
        <f t="shared" si="25"/>
        <v>0</v>
      </c>
      <c r="J132" s="15"/>
    </row>
    <row r="133" spans="1:10" s="4" customFormat="1" ht="24.75" customHeight="1">
      <c r="A133" s="15">
        <v>127</v>
      </c>
      <c r="B133" s="16" t="s">
        <v>135</v>
      </c>
      <c r="C133" s="18">
        <v>24</v>
      </c>
      <c r="D133" s="19" t="s">
        <v>83</v>
      </c>
      <c r="E133" s="11">
        <v>0</v>
      </c>
      <c r="F133" s="47">
        <f t="shared" si="23"/>
        <v>0</v>
      </c>
      <c r="G133" s="12">
        <v>0.23</v>
      </c>
      <c r="H133" s="11">
        <f t="shared" si="24"/>
        <v>0</v>
      </c>
      <c r="I133" s="11">
        <f t="shared" si="25"/>
        <v>0</v>
      </c>
      <c r="J133" s="15"/>
    </row>
    <row r="134" spans="1:10" s="4" customFormat="1" ht="24.75" customHeight="1">
      <c r="A134" s="15">
        <v>128</v>
      </c>
      <c r="B134" s="14" t="s">
        <v>30</v>
      </c>
      <c r="C134" s="17">
        <v>25</v>
      </c>
      <c r="D134" s="10" t="s">
        <v>83</v>
      </c>
      <c r="E134" s="11">
        <v>0</v>
      </c>
      <c r="F134" s="47">
        <f>E134*C134</f>
        <v>0</v>
      </c>
      <c r="G134" s="12">
        <v>0.23</v>
      </c>
      <c r="H134" s="11">
        <f>F134*23%</f>
        <v>0</v>
      </c>
      <c r="I134" s="11">
        <f>H134+F134</f>
        <v>0</v>
      </c>
      <c r="J134" s="15"/>
    </row>
    <row r="135" spans="1:10" s="4" customFormat="1" ht="24.75" customHeight="1">
      <c r="A135" s="15">
        <v>129</v>
      </c>
      <c r="B135" s="14" t="s">
        <v>31</v>
      </c>
      <c r="C135" s="17">
        <v>25</v>
      </c>
      <c r="D135" s="10" t="s">
        <v>83</v>
      </c>
      <c r="E135" s="11">
        <v>0</v>
      </c>
      <c r="F135" s="47">
        <f>E135*C135</f>
        <v>0</v>
      </c>
      <c r="G135" s="12">
        <v>0.23</v>
      </c>
      <c r="H135" s="11">
        <f>F135*23%</f>
        <v>0</v>
      </c>
      <c r="I135" s="11">
        <f>H135+F135</f>
        <v>0</v>
      </c>
      <c r="J135" s="15"/>
    </row>
    <row r="136" spans="1:10" s="4" customFormat="1" ht="24.75" customHeight="1">
      <c r="A136" s="15">
        <v>130</v>
      </c>
      <c r="B136" s="14" t="s">
        <v>32</v>
      </c>
      <c r="C136" s="17">
        <v>20</v>
      </c>
      <c r="D136" s="10" t="s">
        <v>83</v>
      </c>
      <c r="E136" s="11">
        <v>0</v>
      </c>
      <c r="F136" s="47">
        <f>E136*C136</f>
        <v>0</v>
      </c>
      <c r="G136" s="12">
        <v>0.23</v>
      </c>
      <c r="H136" s="11">
        <f>F136*23%</f>
        <v>0</v>
      </c>
      <c r="I136" s="11">
        <f>H136+F136</f>
        <v>0</v>
      </c>
      <c r="J136" s="15"/>
    </row>
    <row r="137" spans="1:10" s="4" customFormat="1" ht="24.75" customHeight="1">
      <c r="A137" s="15">
        <v>131</v>
      </c>
      <c r="B137" s="14" t="s">
        <v>33</v>
      </c>
      <c r="C137" s="17">
        <v>15</v>
      </c>
      <c r="D137" s="10" t="s">
        <v>83</v>
      </c>
      <c r="E137" s="11">
        <v>0</v>
      </c>
      <c r="F137" s="47">
        <f>E137*C137</f>
        <v>0</v>
      </c>
      <c r="G137" s="12">
        <v>0.23</v>
      </c>
      <c r="H137" s="11">
        <f>F137*23%</f>
        <v>0</v>
      </c>
      <c r="I137" s="11">
        <f>H137+F137</f>
        <v>0</v>
      </c>
      <c r="J137" s="15"/>
    </row>
    <row r="138" spans="1:10" s="4" customFormat="1" ht="24.75" customHeight="1">
      <c r="A138" s="15">
        <v>132</v>
      </c>
      <c r="B138" s="14" t="s">
        <v>34</v>
      </c>
      <c r="C138" s="17">
        <v>15</v>
      </c>
      <c r="D138" s="10" t="s">
        <v>83</v>
      </c>
      <c r="E138" s="11">
        <v>0</v>
      </c>
      <c r="F138" s="47">
        <f>E138*C138</f>
        <v>0</v>
      </c>
      <c r="G138" s="12">
        <v>0.23</v>
      </c>
      <c r="H138" s="11">
        <f>F138*23%</f>
        <v>0</v>
      </c>
      <c r="I138" s="11">
        <f>H138+F138</f>
        <v>0</v>
      </c>
      <c r="J138" s="15"/>
    </row>
    <row r="139" spans="1:10" s="4" customFormat="1" ht="27.75" customHeight="1">
      <c r="A139" s="1"/>
      <c r="B139" s="21"/>
      <c r="C139" s="20"/>
      <c r="D139" s="20"/>
      <c r="E139" s="22" t="s">
        <v>105</v>
      </c>
      <c r="F139" s="23">
        <f>SUM(F9:F138)</f>
        <v>0</v>
      </c>
      <c r="G139" s="13">
        <v>0.23</v>
      </c>
      <c r="H139" s="23">
        <f>SUM(H9:H138)</f>
        <v>0</v>
      </c>
      <c r="I139" s="23">
        <f>SUM(I9:I138)</f>
        <v>0</v>
      </c>
      <c r="J139" s="8"/>
    </row>
    <row r="140" spans="1:11" ht="17.25" customHeight="1">
      <c r="A140" s="34"/>
      <c r="C140" s="35"/>
      <c r="D140" s="35"/>
      <c r="E140" s="50"/>
      <c r="F140" s="48"/>
      <c r="G140" s="36"/>
      <c r="I140" s="48"/>
      <c r="K140" s="4"/>
    </row>
    <row r="141" spans="2:9" ht="23.25" customHeight="1">
      <c r="B141" s="28"/>
      <c r="E141" s="40"/>
      <c r="F141" s="48"/>
      <c r="I141" s="48"/>
    </row>
    <row r="142" spans="1:6" ht="22.5" customHeight="1">
      <c r="A142" s="34"/>
      <c r="B142" s="38" t="s">
        <v>147</v>
      </c>
      <c r="C142" s="34"/>
      <c r="D142" s="34"/>
      <c r="E142" s="39"/>
      <c r="F142" s="39"/>
    </row>
    <row r="143" spans="1:2" ht="12.75">
      <c r="A143" s="34"/>
      <c r="B143" s="58" t="s">
        <v>148</v>
      </c>
    </row>
    <row r="144" spans="2:7" ht="12.75">
      <c r="B144" s="53"/>
      <c r="E144" s="41"/>
      <c r="G144" s="37"/>
    </row>
    <row r="145" spans="2:6" ht="12.75">
      <c r="B145" s="51"/>
      <c r="F145" s="48"/>
    </row>
    <row r="146" ht="22.5" customHeight="1"/>
    <row r="149" spans="2:6" ht="12.75">
      <c r="B149" s="38"/>
      <c r="C149" s="34"/>
      <c r="D149" s="34"/>
      <c r="E149" s="39"/>
      <c r="F149" s="39"/>
    </row>
  </sheetData>
  <sheetProtection/>
  <mergeCells count="2">
    <mergeCell ref="B4:G4"/>
    <mergeCell ref="B2:D2"/>
  </mergeCells>
  <printOptions gridLines="1"/>
  <pageMargins left="0.7480314960629921" right="0.35433070866141736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uzytkownik</cp:lastModifiedBy>
  <cp:lastPrinted>2024-01-18T12:33:26Z</cp:lastPrinted>
  <dcterms:created xsi:type="dcterms:W3CDTF">2015-01-26T06:34:05Z</dcterms:created>
  <dcterms:modified xsi:type="dcterms:W3CDTF">2024-01-18T12:33:35Z</dcterms:modified>
  <cp:category/>
  <cp:version/>
  <cp:contentType/>
  <cp:contentStatus/>
</cp:coreProperties>
</file>