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3\38 AGD zad.1 II post sprzęt AGD\"/>
    </mc:Choice>
  </mc:AlternateContent>
  <xr:revisionPtr revIDLastSave="0" documentId="13_ncr:1_{48D1114C-BE33-4353-B44E-644C2E6F600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danie 1" sheetId="11" r:id="rId1"/>
  </sheets>
  <calcPr calcId="191029"/>
</workbook>
</file>

<file path=xl/calcChain.xml><?xml version="1.0" encoding="utf-8"?>
<calcChain xmlns="http://schemas.openxmlformats.org/spreadsheetml/2006/main">
  <c r="I12" i="11" l="1"/>
  <c r="J12" i="11" s="1"/>
  <c r="H8" i="11"/>
  <c r="I8" i="11"/>
  <c r="J8" i="11" s="1"/>
  <c r="K8" i="11" s="1"/>
  <c r="H9" i="11"/>
  <c r="I9" i="11"/>
  <c r="H10" i="11"/>
  <c r="I10" i="11"/>
  <c r="J10" i="11" s="1"/>
  <c r="H11" i="11"/>
  <c r="I11" i="11"/>
  <c r="J11" i="11"/>
  <c r="H7" i="11"/>
  <c r="I7" i="11"/>
  <c r="K12" i="11" l="1"/>
  <c r="I13" i="11"/>
  <c r="K11" i="11"/>
  <c r="J9" i="11"/>
  <c r="K9" i="11" s="1"/>
  <c r="K10" i="11"/>
  <c r="J7" i="11"/>
  <c r="J13" i="11" s="1"/>
  <c r="K13" i="11" l="1"/>
  <c r="K7" i="11"/>
</calcChain>
</file>

<file path=xl/sharedStrings.xml><?xml version="1.0" encoding="utf-8"?>
<sst xmlns="http://schemas.openxmlformats.org/spreadsheetml/2006/main" count="38" uniqueCount="33">
  <si>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</si>
  <si>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</si>
  <si>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</si>
  <si>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</si>
  <si>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</si>
  <si>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</si>
  <si>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</si>
  <si>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</si>
  <si>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</si>
  <si>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</si>
  <si>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Nazwa i adres Wykonawcy……………………………..</t>
  </si>
  <si>
    <t>Formularz cenowy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</si>
  <si>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</si>
  <si>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</si>
  <si>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</si>
  <si>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>Zadanie nr 1</t>
  </si>
  <si>
    <t>RAZEM</t>
  </si>
  <si>
    <t>Producent; model; numer katalogowy producenta</t>
  </si>
  <si>
    <t>Ilość zamówienia</t>
  </si>
  <si>
    <r>
      <rPr>
        <b/>
        <sz val="10"/>
        <color rgb="FF000000"/>
        <rFont val="Calibri"/>
        <family val="2"/>
        <charset val="238"/>
        <scheme val="minor"/>
      </rPr>
      <t xml:space="preserve">Nr sprawy: 38/AGD/DCZP/2023 /P     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</t>
    </r>
  </si>
  <si>
    <r>
      <t>Lodówka mała wolnostojąca:</t>
    </r>
    <r>
      <rPr>
        <sz val="10"/>
        <rFont val="Calibri"/>
        <family val="2"/>
        <charset val="238"/>
        <scheme val="minor"/>
      </rPr>
      <t xml:space="preserve"> wymiary (wys.x szer.x gł.):  84 x 48 x 50 cm;    ( +-2 cm)       - z zamrażarką                                                                        -położenie zamrażarki: wewnątrz:                                                                                   -</t>
    </r>
    <r>
      <rPr>
        <b/>
        <sz val="10"/>
        <color rgb="FFFF0000"/>
        <rFont val="Calibri"/>
        <family val="2"/>
        <charset val="238"/>
        <scheme val="minor"/>
      </rPr>
      <t xml:space="preserve"> kolor: inox; </t>
    </r>
    <r>
      <rPr>
        <b/>
        <sz val="10"/>
        <rFont val="Calibri"/>
        <family val="2"/>
        <charset val="238"/>
        <scheme val="minor"/>
      </rPr>
      <t xml:space="preserve">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-klasa energetyczna: min. F                                                        - agregat, termostat;                                                                     -wyjmowane i regulowane półki wewnętrzne;                                               -rozmrażanie automatyczne lub ręczne;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</si>
  <si>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Kuchenka mikrofalowa wolnostojąca: </t>
    </r>
    <r>
      <rPr>
        <b/>
        <sz val="11"/>
        <color rgb="FFFF0000"/>
        <rFont val="Calibri"/>
        <family val="2"/>
        <charset val="238"/>
        <scheme val="minor"/>
      </rPr>
      <t xml:space="preserve">kolor inox/stal nierdzewna;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Pojemność [l]: 	20 l
Szerokość [cm]: 	48 cm (+/-
Sterowanie: 	Elektroniczne lub mechaniczne
Funkcje podstawowe: Podgrzewanie, Rozmrażanie
Moc mikrofal: min.	 800 W                                                            </t>
    </r>
  </si>
  <si>
    <r>
      <t xml:space="preserve">Zmywarka wolnostojąca: </t>
    </r>
    <r>
      <rPr>
        <sz val="10"/>
        <rFont val="Calibri"/>
        <family val="2"/>
        <charset val="238"/>
        <scheme val="minor"/>
      </rPr>
      <t>wysokość 85 cm (+/-2 cm), szerokość 44,8 (+/-2 cm) cm, głębokość 60 cm,</t>
    </r>
    <r>
      <rPr>
        <b/>
        <sz val="10"/>
        <color rgb="FFFF0000"/>
        <rFont val="Calibri"/>
        <family val="2"/>
        <charset val="238"/>
        <scheme val="minor"/>
      </rPr>
      <t xml:space="preserve"> kolor inox/srebrny;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 xml:space="preserve">  Sterowanie: elektroniczne ;    </t>
    </r>
    <r>
      <rPr>
        <sz val="10"/>
        <rFont val="Calibri"/>
        <family val="2"/>
        <charset val="238"/>
        <scheme val="minor"/>
      </rPr>
      <t xml:space="preserve">                                        Nowa klasa energetyczna: min. E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</si>
  <si>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Klimatyzator przenośny: </t>
    </r>
    <r>
      <rPr>
        <sz val="11"/>
        <color theme="1"/>
        <rFont val="Calibri"/>
        <family val="2"/>
        <charset val="238"/>
        <scheme val="minor"/>
      </rPr>
      <t xml:space="preserve">       typu Electrolux EXP     26U338CW                                                                                     Moc [W]: 	2600
Liczba poziomów mocy: 	3
Funkcje: 	Regulacja poziomów mocy, Regulacja prędkości nawiewu, Sterowanie za pomocą pilota
Funkcje dodatkowe: 	Automatyczne wachlowanie w pionie, Automatyczne wyłączanie, Osuszanie powietrza, Timer, Tryb Auto, Tryb Nocny, Uchwyt do przenoszenia, Wentylacja, Wskaźnik czyszczenia filtra, Wyświetlacz LED;
	Regulacja poziomów mocy, Regulacja prędkości nawiewu, Sterowanie za pomocą pilota
Wyposażenie:
	2 x Adapter, Baterie, Pilot, Rura do odprowadzania powietrza, Wąż spustowy                                                                      W komplecie: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 xml:space="preserve">rękaw/uszczelka do okna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</t>
    </r>
  </si>
  <si>
    <t>Załącznik nr 2</t>
  </si>
  <si>
    <r>
      <rPr>
        <b/>
        <sz val="11"/>
        <color theme="1"/>
        <rFont val="Calibri"/>
        <family val="2"/>
        <charset val="238"/>
        <scheme val="minor"/>
      </rPr>
      <t>Warnik 20 litrów:</t>
    </r>
    <r>
      <rPr>
        <sz val="11"/>
        <color theme="1"/>
        <rFont val="Calibri"/>
        <family val="2"/>
        <charset val="238"/>
        <scheme val="minor"/>
      </rPr>
      <t xml:space="preserve"> wykonany ze stali nierdzewnej; Zamknięcie pokrywki typu Twist-Lock zwiększa bezpieczeństwo użytkowania; Czytelny wskaźnik poziomu wody; Niekapiący kran; Rączka pokrywy oraz uchwyty nienagrzewające; Możliwość ustawiania pożądanej temperatury; Kontrolka grzania i podtrzymywania temperatury; Zabezpieczony przed zakamienieniem dzięki grzałce umieszczonej pod dnem; zasilanie elektryczne; </t>
    </r>
  </si>
  <si>
    <t>2*</t>
  </si>
  <si>
    <t>3*</t>
  </si>
  <si>
    <t>4*</t>
  </si>
  <si>
    <t>5*</t>
  </si>
  <si>
    <t>6*</t>
  </si>
  <si>
    <t>* Dostawa i wniesienie w dniach 14-26.09.2023r. na adres wskazany przez Zamawiającego</t>
  </si>
  <si>
    <r>
      <t xml:space="preserve">Lodówka wolnostojąca duża (chłodziarka+zamrażarka): </t>
    </r>
    <r>
      <rPr>
        <b/>
        <sz val="10"/>
        <color rgb="FFFF0000"/>
        <rFont val="Calibri"/>
        <family val="2"/>
        <charset val="238"/>
        <scheme val="minor"/>
      </rPr>
      <t>kolor inox/stal nierdzewn</t>
    </r>
    <r>
      <rPr>
        <sz val="10"/>
        <rFont val="Calibri"/>
        <family val="2"/>
        <charset val="238"/>
        <scheme val="minor"/>
      </rPr>
      <t>a; wymiary w cm (WxSxG): 200x60x65;     (+/- 5 cm) Pojemność w l:  min. 270l chłodziarka, min. 100l zamrażarka; Bezszronowa (No frost)</t>
    </r>
    <r>
      <rPr>
        <b/>
        <sz val="10"/>
        <rFont val="Calibri"/>
        <family val="2"/>
        <charset val="238"/>
        <scheme val="minor"/>
      </rPr>
      <t xml:space="preserve">;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</si>
</sst>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Book Antiqu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9" fontId="7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1" applyFont="1"/>
    <xf numFmtId="0" fontId="1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/>
    <xf numFmtId="0" fontId="13" fillId="0" borderId="0" xfId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9" fontId="6" fillId="0" borderId="1" xfId="1" applyNumberFormat="1" applyFont="1" applyBorder="1" applyAlignment="1">
      <alignment horizontal="center" vertical="center"/>
    </xf>
    <xf numFmtId="9" fontId="13" fillId="0" borderId="0" xfId="1" applyNumberFormat="1" applyFont="1"/>
    <xf numFmtId="9" fontId="7" fillId="0" borderId="0" xfId="0" applyNumberFormat="1" applyFont="1" applyAlignment="1">
      <alignment horizontal="left" vertical="top" wrapText="1"/>
    </xf>
    <xf numFmtId="9" fontId="13" fillId="0" borderId="0" xfId="0" applyNumberFormat="1" applyFont="1"/>
    <xf numFmtId="2" fontId="7" fillId="0" borderId="0" xfId="0" applyNumberFormat="1" applyFont="1" applyAlignment="1">
      <alignment vertical="center"/>
    </xf>
    <xf numFmtId="2" fontId="6" fillId="0" borderId="1" xfId="1" applyNumberFormat="1" applyFont="1" applyBorder="1" applyAlignment="1">
      <alignment horizontal="center" vertical="center"/>
    </xf>
    <xf numFmtId="2" fontId="13" fillId="0" borderId="0" xfId="1" applyNumberFormat="1" applyFont="1"/>
    <xf numFmtId="2" fontId="7" fillId="0" borderId="0" xfId="0" applyNumberFormat="1" applyFont="1" applyAlignment="1">
      <alignment horizontal="left" vertical="top" wrapText="1"/>
    </xf>
    <xf numFmtId="2" fontId="7" fillId="0" borderId="0" xfId="0" applyNumberFormat="1" applyFont="1"/>
    <xf numFmtId="2" fontId="13" fillId="0" borderId="0" xfId="0" applyNumberFormat="1" applyFont="1"/>
    <xf numFmtId="2" fontId="7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1" fontId="13" fillId="0" borderId="0" xfId="1" applyNumberFormat="1" applyFont="1"/>
    <xf numFmtId="1" fontId="7" fillId="0" borderId="0" xfId="0" applyNumberFormat="1" applyFont="1" applyAlignment="1">
      <alignment horizontal="left" vertical="top" wrapText="1"/>
    </xf>
    <xf numFmtId="1" fontId="13" fillId="0" borderId="0" xfId="0" applyNumberFormat="1" applyFont="1"/>
    <xf numFmtId="0" fontId="13" fillId="2" borderId="3" xfId="0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center" vertical="center"/>
    </xf>
    <xf numFmtId="9" fontId="7" fillId="2" borderId="3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13" fillId="2" borderId="3" xfId="0" applyFont="1" applyFill="1" applyBorder="1"/>
    <xf numFmtId="2" fontId="6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/>
    </xf>
    <xf numFmtId="9" fontId="7" fillId="0" borderId="6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3" fillId="0" borderId="0" xfId="1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B7BA-1E18-42FB-A969-28B40E30BA73}">
  <dimension ref="A1:L20"/>
  <sheetViews>
    <sheetView tabSelected="1" view="pageBreakPreview" zoomScale="70" zoomScaleNormal="90" zoomScaleSheetLayoutView="70" workbookViewId="0">
      <selection activeCell="L11" sqref="L11"/>
    </sheetView>
  </sheetViews>
  <sheetFormatPr defaultRowHeight="14.25"/>
  <cols>
    <col min="2" max="2" width="43.5" style="18" customWidth="1"/>
    <col min="3" max="3" width="28.375" style="18" customWidth="1"/>
    <col min="4" max="4" width="9" style="18"/>
    <col min="5" max="5" width="15.875" style="40" customWidth="1"/>
    <col min="6" max="6" width="11.5" style="33" customWidth="1"/>
    <col min="7" max="7" width="10.875" style="27" customWidth="1"/>
    <col min="8" max="8" width="11.5" style="33" customWidth="1"/>
    <col min="9" max="9" width="12.75" style="33" customWidth="1"/>
    <col min="10" max="10" width="14.25" style="33" customWidth="1"/>
    <col min="11" max="11" width="16.5" style="33" customWidth="1"/>
    <col min="12" max="12" width="26.25" customWidth="1"/>
  </cols>
  <sheetData>
    <row r="1" spans="1:12" ht="15">
      <c r="A1" s="8"/>
      <c r="B1" s="13" t="s">
        <v>10</v>
      </c>
      <c r="C1" s="13"/>
      <c r="D1" s="14"/>
      <c r="E1" s="36"/>
      <c r="F1" s="34"/>
      <c r="G1" s="23"/>
      <c r="H1" s="28"/>
      <c r="I1" s="28"/>
      <c r="J1" s="60" t="s">
        <v>24</v>
      </c>
      <c r="K1" s="60"/>
    </row>
    <row r="2" spans="1:12" ht="15">
      <c r="A2" s="8"/>
      <c r="B2" s="15"/>
      <c r="C2" s="15"/>
      <c r="D2" s="14"/>
      <c r="E2" s="36"/>
      <c r="F2" s="34"/>
      <c r="G2" s="23"/>
      <c r="H2" s="28"/>
      <c r="I2" s="28"/>
      <c r="J2" s="28"/>
      <c r="K2" s="28"/>
    </row>
    <row r="3" spans="1:12" ht="15">
      <c r="A3" s="9"/>
      <c r="B3" s="16" t="s">
        <v>19</v>
      </c>
      <c r="C3" s="16"/>
      <c r="D3" s="61" t="s">
        <v>11</v>
      </c>
      <c r="E3" s="61"/>
      <c r="F3" s="61"/>
      <c r="G3" s="61"/>
      <c r="H3" s="28"/>
      <c r="I3" s="28"/>
      <c r="J3" s="28"/>
      <c r="K3" s="28"/>
    </row>
    <row r="4" spans="1:12" ht="15">
      <c r="A4" s="8"/>
      <c r="B4" s="13"/>
      <c r="C4" s="13"/>
      <c r="D4" s="14"/>
      <c r="E4" s="36"/>
      <c r="F4" s="34"/>
      <c r="G4" s="23"/>
      <c r="H4" s="28"/>
      <c r="I4" s="28"/>
      <c r="J4" s="28"/>
      <c r="K4" s="28"/>
    </row>
    <row r="5" spans="1:12" ht="18.75">
      <c r="A5" s="10"/>
      <c r="B5" s="17" t="s">
        <v>15</v>
      </c>
      <c r="C5" s="17"/>
      <c r="D5" s="14"/>
      <c r="E5" s="36"/>
      <c r="F5" s="34"/>
      <c r="G5" s="23"/>
      <c r="H5" s="28"/>
      <c r="I5" s="28"/>
      <c r="J5" s="28"/>
      <c r="K5" s="28"/>
    </row>
    <row r="6" spans="1:12" ht="25.5">
      <c r="A6" s="1" t="s">
        <v>0</v>
      </c>
      <c r="B6" s="2" t="s">
        <v>1</v>
      </c>
      <c r="C6" s="22" t="s">
        <v>17</v>
      </c>
      <c r="D6" s="2" t="s">
        <v>2</v>
      </c>
      <c r="E6" s="37" t="s">
        <v>18</v>
      </c>
      <c r="F6" s="3" t="s">
        <v>3</v>
      </c>
      <c r="G6" s="24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52"/>
    </row>
    <row r="7" spans="1:12" ht="252.75" customHeight="1">
      <c r="A7" s="5">
        <v>1</v>
      </c>
      <c r="B7" s="65" t="s">
        <v>23</v>
      </c>
      <c r="C7" s="12"/>
      <c r="D7" s="6" t="s">
        <v>9</v>
      </c>
      <c r="E7" s="4">
        <v>8</v>
      </c>
      <c r="F7" s="35"/>
      <c r="G7" s="7"/>
      <c r="H7" s="35">
        <f>F7*G7+F7</f>
        <v>0</v>
      </c>
      <c r="I7" s="35">
        <f t="shared" ref="I7" si="0">E7*F7</f>
        <v>0</v>
      </c>
      <c r="J7" s="35">
        <f t="shared" ref="J7" si="1">I7*G7</f>
        <v>0</v>
      </c>
      <c r="K7" s="29">
        <f t="shared" ref="K7" si="2">I7+J7</f>
        <v>0</v>
      </c>
      <c r="L7" s="52"/>
    </row>
    <row r="8" spans="1:12" ht="51">
      <c r="A8" s="5" t="s">
        <v>26</v>
      </c>
      <c r="B8" s="66" t="s">
        <v>32</v>
      </c>
      <c r="C8" s="12"/>
      <c r="D8" s="6" t="s">
        <v>9</v>
      </c>
      <c r="E8" s="4">
        <v>4</v>
      </c>
      <c r="F8" s="35"/>
      <c r="G8" s="7"/>
      <c r="H8" s="35">
        <f t="shared" ref="H8:H11" si="3">F8*G8+F8</f>
        <v>0</v>
      </c>
      <c r="I8" s="35">
        <f t="shared" ref="I8:I12" si="4">E8*F8</f>
        <v>0</v>
      </c>
      <c r="J8" s="35">
        <f t="shared" ref="J8:J12" si="5">I8*G8</f>
        <v>0</v>
      </c>
      <c r="K8" s="29">
        <f t="shared" ref="K8:K12" si="6">I8+J8</f>
        <v>0</v>
      </c>
      <c r="L8" s="52"/>
    </row>
    <row r="9" spans="1:12" ht="110.25" customHeight="1">
      <c r="A9" s="5" t="s">
        <v>27</v>
      </c>
      <c r="B9" s="66" t="s">
        <v>20</v>
      </c>
      <c r="C9" s="12"/>
      <c r="D9" s="6" t="s">
        <v>9</v>
      </c>
      <c r="E9" s="4">
        <v>2</v>
      </c>
      <c r="F9" s="35"/>
      <c r="G9" s="7"/>
      <c r="H9" s="35">
        <f t="shared" si="3"/>
        <v>0</v>
      </c>
      <c r="I9" s="35">
        <f t="shared" si="4"/>
        <v>0</v>
      </c>
      <c r="J9" s="35">
        <f t="shared" si="5"/>
        <v>0</v>
      </c>
      <c r="K9" s="29">
        <f t="shared" si="6"/>
        <v>0</v>
      </c>
      <c r="L9" s="52"/>
    </row>
    <row r="10" spans="1:12" ht="63.75">
      <c r="A10" s="5" t="s">
        <v>28</v>
      </c>
      <c r="B10" s="66" t="s">
        <v>22</v>
      </c>
      <c r="C10" s="12"/>
      <c r="D10" s="6" t="s">
        <v>9</v>
      </c>
      <c r="E10" s="4">
        <v>2</v>
      </c>
      <c r="F10" s="35"/>
      <c r="G10" s="7"/>
      <c r="H10" s="35">
        <f t="shared" si="3"/>
        <v>0</v>
      </c>
      <c r="I10" s="35">
        <f t="shared" si="4"/>
        <v>0</v>
      </c>
      <c r="J10" s="35">
        <f t="shared" si="5"/>
        <v>0</v>
      </c>
      <c r="K10" s="29">
        <f t="shared" si="6"/>
        <v>0</v>
      </c>
      <c r="L10" s="52"/>
    </row>
    <row r="11" spans="1:12" ht="105">
      <c r="A11" s="5" t="s">
        <v>29</v>
      </c>
      <c r="B11" s="67" t="s">
        <v>21</v>
      </c>
      <c r="C11" s="12"/>
      <c r="D11" s="6" t="s">
        <v>9</v>
      </c>
      <c r="E11" s="4">
        <v>4</v>
      </c>
      <c r="F11" s="35"/>
      <c r="G11" s="7"/>
      <c r="H11" s="35">
        <f t="shared" si="3"/>
        <v>0</v>
      </c>
      <c r="I11" s="35">
        <f t="shared" si="4"/>
        <v>0</v>
      </c>
      <c r="J11" s="35">
        <f t="shared" si="5"/>
        <v>0</v>
      </c>
      <c r="K11" s="29">
        <f t="shared" si="6"/>
        <v>0</v>
      </c>
      <c r="L11" s="52"/>
    </row>
    <row r="12" spans="1:12" ht="135.75" thickBot="1">
      <c r="A12" s="53" t="s">
        <v>30</v>
      </c>
      <c r="B12" s="68" t="s">
        <v>25</v>
      </c>
      <c r="C12" s="54"/>
      <c r="D12" s="55" t="s">
        <v>9</v>
      </c>
      <c r="E12" s="56">
        <v>1</v>
      </c>
      <c r="F12" s="57"/>
      <c r="G12" s="58"/>
      <c r="H12" s="57">
        <v>0</v>
      </c>
      <c r="I12" s="57">
        <f t="shared" si="4"/>
        <v>0</v>
      </c>
      <c r="J12" s="57">
        <f t="shared" si="5"/>
        <v>0</v>
      </c>
      <c r="K12" s="59">
        <f t="shared" si="6"/>
        <v>0</v>
      </c>
      <c r="L12" s="52"/>
    </row>
    <row r="13" spans="1:12" ht="15" thickBot="1">
      <c r="A13" s="48"/>
      <c r="B13" s="49"/>
      <c r="C13" s="41"/>
      <c r="D13" s="42"/>
      <c r="E13" s="43"/>
      <c r="F13" s="44"/>
      <c r="G13" s="45"/>
      <c r="H13" s="50" t="s">
        <v>16</v>
      </c>
      <c r="I13" s="46">
        <f>SUM(I7:I12)</f>
        <v>0</v>
      </c>
      <c r="J13" s="46">
        <f>SUM(J7:J12)</f>
        <v>0</v>
      </c>
      <c r="K13" s="47">
        <f>SUM(K7:K12)</f>
        <v>0</v>
      </c>
      <c r="L13" s="51"/>
    </row>
    <row r="14" spans="1:12" s="18" customFormat="1" ht="15">
      <c r="A14" s="11"/>
      <c r="B14" s="19"/>
      <c r="C14" s="19"/>
      <c r="D14" s="19"/>
      <c r="E14" s="38"/>
      <c r="F14" s="30"/>
      <c r="G14" s="25"/>
      <c r="H14" s="30"/>
      <c r="I14" s="30"/>
      <c r="J14" s="30"/>
      <c r="K14" s="30"/>
      <c r="L14" s="51"/>
    </row>
    <row r="15" spans="1:12" s="18" customFormat="1" ht="15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51"/>
    </row>
    <row r="16" spans="1:12" s="18" customFormat="1" ht="15">
      <c r="A16" s="11"/>
      <c r="B16" s="19"/>
      <c r="C16" s="19"/>
      <c r="D16" s="19"/>
      <c r="E16" s="38"/>
      <c r="F16" s="30"/>
      <c r="G16" s="25"/>
      <c r="H16" s="30"/>
      <c r="I16" s="30"/>
      <c r="J16" s="30"/>
      <c r="K16" s="30"/>
      <c r="L16" s="51"/>
    </row>
    <row r="17" spans="1:12" s="18" customFormat="1" ht="16.5">
      <c r="A17" s="62" t="s">
        <v>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/>
    </row>
    <row r="18" spans="1:12" s="18" customFormat="1" ht="15">
      <c r="A18" s="11"/>
      <c r="B18" s="20"/>
      <c r="C18" s="20"/>
      <c r="D18" s="21"/>
      <c r="E18" s="39"/>
      <c r="F18" s="31"/>
      <c r="G18" s="26"/>
      <c r="H18" s="31"/>
      <c r="I18" s="31"/>
      <c r="J18" s="31"/>
      <c r="K18" s="31"/>
      <c r="L18"/>
    </row>
    <row r="19" spans="1:12" s="18" customFormat="1" ht="15">
      <c r="A19" s="11"/>
      <c r="B19" s="20"/>
      <c r="C19" s="20"/>
      <c r="D19" s="63" t="s">
        <v>14</v>
      </c>
      <c r="E19" s="63"/>
      <c r="F19" s="63"/>
      <c r="G19" s="63"/>
      <c r="H19" s="32"/>
      <c r="I19" s="32"/>
      <c r="J19" s="32"/>
      <c r="K19" s="32"/>
      <c r="L19"/>
    </row>
    <row r="20" spans="1:12" s="18" customFormat="1" ht="15">
      <c r="A20" s="11"/>
      <c r="B20" s="20"/>
      <c r="C20" s="20"/>
      <c r="D20" s="63" t="s">
        <v>13</v>
      </c>
      <c r="E20" s="63"/>
      <c r="F20" s="63"/>
      <c r="G20" s="63"/>
      <c r="H20" s="32"/>
      <c r="I20" s="32"/>
      <c r="J20" s="32"/>
      <c r="K20" s="32"/>
      <c r="L20"/>
    </row>
  </sheetData>
  <mergeCells count="6">
    <mergeCell ref="J1:K1"/>
    <mergeCell ref="D3:G3"/>
    <mergeCell ref="A17:K17"/>
    <mergeCell ref="D19:G19"/>
    <mergeCell ref="D20:G20"/>
    <mergeCell ref="A15:K15"/>
  </mergeCells>
  <pageMargins left="0.70866141732283472" right="0.70866141732283472" top="0.74803149606299213" bottom="0.74803149606299213" header="0.31496062992125984" footer="0.31496062992125984"/>
  <pageSetup paperSize="9" scale="4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Iga Dąbrowska</cp:lastModifiedBy>
  <cp:lastPrinted>2023-04-24T11:24:05Z</cp:lastPrinted>
  <dcterms:created xsi:type="dcterms:W3CDTF">2018-04-17T05:52:03Z</dcterms:created>
  <dcterms:modified xsi:type="dcterms:W3CDTF">2023-08-22T10:49:35Z</dcterms:modified>
</cp:coreProperties>
</file>