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<sst xmlns="http://schemas.openxmlformats.org/spreadsheetml/2006/main" count="72" uniqueCount="53">
  <si>
    <t>Pełna nazwa Wykonawcy</t>
  </si>
  <si>
    <t>Adres siedziby</t>
  </si>
  <si>
    <t>NIP</t>
  </si>
  <si>
    <t>31521300-7</t>
  </si>
  <si>
    <t>SPECYFIKACJA ASORTYMENTOWO–ILOŚCIOWO-CENOWA</t>
  </si>
  <si>
    <t>Data wypełnienia</t>
  </si>
  <si>
    <t>Lp.</t>
  </si>
  <si>
    <t>Nazwa towaru</t>
  </si>
  <si>
    <t>Oznaczenie / typ, wymiary, materiał, zastosowanie</t>
  </si>
  <si>
    <t>Wymagany prod. / symb. katalogowy</t>
  </si>
  <si>
    <t>J.m.</t>
  </si>
  <si>
    <t>Cena jednostkowa netto</t>
  </si>
  <si>
    <t>Wartość netto</t>
  </si>
  <si>
    <t>Wartość podatku VAT 23%</t>
  </si>
  <si>
    <t>Wartość brutto</t>
  </si>
  <si>
    <t>Wybrany prod. / symb. katalogowy</t>
  </si>
  <si>
    <t>szt.</t>
  </si>
  <si>
    <t>Latarka warsztatowa</t>
  </si>
  <si>
    <t>Latarka warsztatowa płaska</t>
  </si>
  <si>
    <t>FALCON EYE FWL0031</t>
  </si>
  <si>
    <t>Latarka warsztatowa kieszonkowa</t>
  </si>
  <si>
    <t>Latarka ręczna ładowalna</t>
  </si>
  <si>
    <t>THH0043</t>
  </si>
  <si>
    <t>MX532L-RC</t>
  </si>
  <si>
    <t>Nakładka sygnalizacyjna</t>
  </si>
  <si>
    <t>czerwona/pomarańczowa</t>
  </si>
  <si>
    <t>T-MX142-NAKŁADKA-CZ</t>
  </si>
  <si>
    <t>Latarka czołowa diodowa</t>
  </si>
  <si>
    <t xml:space="preserve">SUMA  </t>
  </si>
  <si>
    <r>
      <t>Osoba kontaktowa</t>
    </r>
    <r>
      <rPr>
        <b/>
        <sz val="9"/>
        <color indexed="8"/>
        <rFont val="Calibri"/>
        <family val="2"/>
      </rPr>
      <t xml:space="preserve"> (imię, nazwisko, nr tel., adres e-mail)</t>
    </r>
  </si>
  <si>
    <t>LATARKI MACTRONIC, FALCON EYE</t>
  </si>
  <si>
    <t>COB 120 LM +7 LED HAK/MAGNES 44X42X207</t>
  </si>
  <si>
    <t>LATARKA WARSZTATOWA MAŁA 3W COB 110LM HAK/MAGN/NOGA 50X25X115</t>
  </si>
  <si>
    <t>3W COB 280LM + 3 SMD HAK/MAGN/NOGA 55X28X185</t>
  </si>
  <si>
    <t>3W COB 470LM HAK/MAGNES 47X54X282 + STACJA DOKUJĄCA</t>
  </si>
  <si>
    <t>BLACKEYE 1100LM/245M</t>
  </si>
  <si>
    <t>BLACKEYE 780LM/250M</t>
  </si>
  <si>
    <t>BLACKEYE 420LM/150M</t>
  </si>
  <si>
    <t>LED 400/636LM</t>
  </si>
  <si>
    <t>5W CREE XPE 180LM</t>
  </si>
  <si>
    <t>230V/USB 5V-1A</t>
  </si>
  <si>
    <t>PWL0014</t>
  </si>
  <si>
    <t>PWL0101</t>
  </si>
  <si>
    <t>PWL0091</t>
  </si>
  <si>
    <t>THH0046</t>
  </si>
  <si>
    <t>AHL0021(3xAA)</t>
  </si>
  <si>
    <t>FHL0031 (3xAAA)</t>
  </si>
  <si>
    <t>Ładowarka sieciowa</t>
  </si>
  <si>
    <t>T-ZAS230V-USB-1A</t>
  </si>
  <si>
    <t>T-MX532L-CONE-R</t>
  </si>
  <si>
    <t>FWL0022 lub równoważne</t>
  </si>
  <si>
    <t>Wykonawca ma obowiązek uzupełnić pole ''Wybrany producent / symb. katalogowy'' na podstawie pola ''Wymagany producent / symb. katalogowy''. Jeżeli pole jest puste, Wykonawca może wskazać dowolny wyrób spełniający wymogi sprecyzowne w pozostałych polach. Jeżeli pole zawiera wyrażenie "lub równoważne", Wykonawca może wskazać wyrób/producenta analogiczny/-cznego do wskazanego. Jeżeli pole precyzuje wyraźnie wymogi, tj. nie występuje żaden z uprzednio nadmienionych przypadków, Wykonawca jest zobowiązany wskazać wyrób/producenta tylko i wyłącznie na podstawie pola ''Wymagany producent / symb. katalogowy'', pod warunkiem, że aktualizacje do postępowania nie wskazują inaczej.</t>
  </si>
  <si>
    <t>ilość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</si>
</sst>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i/>
      <sz val="9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9"/>
      <color rgb="FF00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/>
      <right/>
      <top style="double"/>
      <bottom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 diagonalDown="1">
      <left style="thin"/>
      <right style="thin"/>
      <top/>
      <bottom style="thin"/>
      <diagonal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/>
      <bottom style="double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41" fillId="0" borderId="0" xfId="0" applyFont="1" applyFill="1" applyBorder="1" applyAlignment="1">
      <alignment wrapText="1"/>
    </xf>
    <xf numFmtId="0" fontId="4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 applyProtection="1">
      <alignment horizontal="left" vertical="center" wrapText="1"/>
      <protection locked="0"/>
    </xf>
    <xf numFmtId="0" fontId="43" fillId="0" borderId="11" xfId="0" applyFont="1" applyBorder="1" applyAlignment="1" applyProtection="1">
      <alignment horizontal="left" vertical="center"/>
      <protection locked="0"/>
    </xf>
    <xf numFmtId="0" fontId="44" fillId="0" borderId="12" xfId="0" applyFont="1" applyBorder="1" applyAlignment="1">
      <alignment horizontal="left" vertical="center" wrapText="1"/>
    </xf>
    <xf numFmtId="0" fontId="43" fillId="0" borderId="0" xfId="0" applyFont="1" applyAlignment="1">
      <alignment horizontal="right" vertical="top" wrapText="1"/>
    </xf>
    <xf numFmtId="0" fontId="42" fillId="0" borderId="0" xfId="0" applyFont="1" applyFill="1" applyBorder="1" applyAlignment="1">
      <alignment wrapText="1"/>
    </xf>
    <xf numFmtId="0" fontId="42" fillId="0" borderId="0" xfId="0" applyFont="1" applyFill="1" applyBorder="1" applyAlignment="1">
      <alignment/>
    </xf>
    <xf numFmtId="0" fontId="43" fillId="0" borderId="13" xfId="0" applyFont="1" applyBorder="1" applyAlignment="1" applyProtection="1">
      <alignment horizontal="left" vertical="center" wrapText="1"/>
      <protection locked="0"/>
    </xf>
    <xf numFmtId="0" fontId="43" fillId="0" borderId="14" xfId="0" applyFont="1" applyBorder="1" applyAlignment="1" applyProtection="1">
      <alignment vertical="center" wrapText="1"/>
      <protection locked="0"/>
    </xf>
    <xf numFmtId="0" fontId="42" fillId="0" borderId="14" xfId="0" applyFont="1" applyFill="1" applyBorder="1" applyAlignment="1">
      <alignment vertical="center"/>
    </xf>
    <xf numFmtId="0" fontId="43" fillId="0" borderId="0" xfId="0" applyFont="1" applyBorder="1" applyAlignment="1" applyProtection="1">
      <alignment vertical="center" wrapText="1"/>
      <protection locked="0"/>
    </xf>
    <xf numFmtId="0" fontId="42" fillId="0" borderId="0" xfId="0" applyFont="1" applyFill="1" applyBorder="1" applyAlignment="1">
      <alignment vertical="center"/>
    </xf>
    <xf numFmtId="0" fontId="43" fillId="0" borderId="0" xfId="0" applyFont="1" applyBorder="1" applyAlignment="1" applyProtection="1">
      <alignment horizontal="right" vertical="center" wrapText="1"/>
      <protection locked="0"/>
    </xf>
    <xf numFmtId="0" fontId="42" fillId="0" borderId="0" xfId="0" applyFont="1" applyBorder="1" applyAlignment="1" applyProtection="1">
      <alignment vertical="center"/>
      <protection locked="0"/>
    </xf>
    <xf numFmtId="0" fontId="43" fillId="0" borderId="0" xfId="0" applyFont="1" applyFill="1" applyBorder="1" applyAlignment="1" applyProtection="1">
      <alignment horizontal="right" vertical="center" wrapText="1"/>
      <protection locked="0"/>
    </xf>
    <xf numFmtId="0" fontId="42" fillId="0" borderId="0" xfId="0" applyFont="1" applyFill="1" applyBorder="1" applyAlignment="1" applyProtection="1">
      <alignment vertical="center"/>
      <protection locked="0"/>
    </xf>
    <xf numFmtId="0" fontId="44" fillId="0" borderId="12" xfId="0" applyFont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43" fillId="33" borderId="15" xfId="0" applyFont="1" applyFill="1" applyBorder="1" applyAlignment="1">
      <alignment horizontal="center" vertical="center" wrapText="1"/>
    </xf>
    <xf numFmtId="0" fontId="42" fillId="0" borderId="16" xfId="0" applyFont="1" applyBorder="1" applyAlignment="1">
      <alignment vertical="center" wrapText="1"/>
    </xf>
    <xf numFmtId="4" fontId="45" fillId="4" borderId="16" xfId="0" applyNumberFormat="1" applyFont="1" applyFill="1" applyBorder="1" applyAlignment="1" applyProtection="1">
      <alignment horizontal="right" vertical="center" wrapText="1"/>
      <protection locked="0"/>
    </xf>
    <xf numFmtId="4" fontId="45" fillId="0" borderId="16" xfId="0" applyNumberFormat="1" applyFont="1" applyBorder="1" applyAlignment="1">
      <alignment horizontal="right" vertical="center" wrapText="1"/>
    </xf>
    <xf numFmtId="0" fontId="45" fillId="4" borderId="16" xfId="0" applyNumberFormat="1" applyFont="1" applyFill="1" applyBorder="1" applyAlignment="1" applyProtection="1">
      <alignment horizontal="left" vertical="center" wrapText="1"/>
      <protection locked="0"/>
    </xf>
    <xf numFmtId="4" fontId="45" fillId="34" borderId="17" xfId="0" applyNumberFormat="1" applyFont="1" applyFill="1" applyBorder="1" applyAlignment="1">
      <alignment horizontal="right" vertical="center" wrapText="1"/>
    </xf>
    <xf numFmtId="0" fontId="42" fillId="34" borderId="18" xfId="0" applyNumberFormat="1" applyFont="1" applyFill="1" applyBorder="1" applyAlignment="1">
      <alignment horizontal="left" vertical="center" wrapText="1"/>
    </xf>
    <xf numFmtId="0" fontId="43" fillId="33" borderId="15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horizontal="left" vertical="top" wrapText="1"/>
    </xf>
    <xf numFmtId="0" fontId="46" fillId="33" borderId="16" xfId="0" applyFont="1" applyFill="1" applyBorder="1" applyAlignment="1">
      <alignment horizontal="left" vertical="center" wrapText="1"/>
    </xf>
    <xf numFmtId="0" fontId="47" fillId="0" borderId="16" xfId="0" applyFont="1" applyFill="1" applyBorder="1" applyAlignment="1">
      <alignment horizontal="left" vertical="center" wrapText="1"/>
    </xf>
    <xf numFmtId="0" fontId="46" fillId="33" borderId="16" xfId="0" applyFont="1" applyFill="1" applyBorder="1" applyAlignment="1">
      <alignment vertical="center" wrapText="1"/>
    </xf>
    <xf numFmtId="0" fontId="46" fillId="33" borderId="16" xfId="0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vertical="center" wrapText="1"/>
    </xf>
    <xf numFmtId="0" fontId="47" fillId="0" borderId="16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6" xfId="0" applyNumberFormat="1" applyFont="1" applyFill="1" applyBorder="1" applyAlignment="1">
      <alignment horizontal="center" vertical="center" wrapText="1"/>
    </xf>
    <xf numFmtId="0" fontId="43" fillId="34" borderId="17" xfId="0" applyFont="1" applyFill="1" applyBorder="1" applyAlignment="1">
      <alignment horizontal="right" vertical="center" wrapText="1"/>
    </xf>
    <xf numFmtId="4" fontId="45" fillId="34" borderId="19" xfId="0" applyNumberFormat="1" applyFont="1" applyFill="1" applyBorder="1" applyAlignment="1">
      <alignment horizontal="right" vertical="center" wrapText="1"/>
    </xf>
    <xf numFmtId="4" fontId="45" fillId="34" borderId="20" xfId="0" applyNumberFormat="1" applyFont="1" applyFill="1" applyBorder="1" applyAlignment="1">
      <alignment horizontal="right" vertical="center" wrapText="1"/>
    </xf>
    <xf numFmtId="4" fontId="45" fillId="0" borderId="16" xfId="0" applyNumberFormat="1" applyFont="1" applyBorder="1" applyAlignment="1">
      <alignment horizontal="right" vertical="center" wrapText="1"/>
    </xf>
    <xf numFmtId="0" fontId="45" fillId="0" borderId="16" xfId="0" applyFont="1" applyBorder="1" applyAlignment="1">
      <alignment horizontal="right" vertical="center" wrapText="1"/>
    </xf>
    <xf numFmtId="0" fontId="43" fillId="0" borderId="21" xfId="0" applyFont="1" applyBorder="1" applyAlignment="1">
      <alignment horizontal="left" vertical="center"/>
    </xf>
    <xf numFmtId="0" fontId="42" fillId="0" borderId="22" xfId="0" applyFont="1" applyBorder="1" applyAlignment="1" applyProtection="1">
      <alignment horizontal="left" vertical="center"/>
      <protection locked="0"/>
    </xf>
    <xf numFmtId="0" fontId="42" fillId="0" borderId="23" xfId="0" applyFont="1" applyBorder="1" applyAlignment="1" applyProtection="1">
      <alignment horizontal="left" vertical="center"/>
      <protection locked="0"/>
    </xf>
    <xf numFmtId="0" fontId="42" fillId="0" borderId="24" xfId="0" applyFont="1" applyBorder="1" applyAlignment="1" applyProtection="1">
      <alignment horizontal="left" vertical="center"/>
      <protection locked="0"/>
    </xf>
    <xf numFmtId="0" fontId="43" fillId="33" borderId="25" xfId="0" applyFont="1" applyFill="1" applyBorder="1" applyAlignment="1">
      <alignment horizontal="center" vertical="center" wrapText="1"/>
    </xf>
    <xf numFmtId="0" fontId="43" fillId="33" borderId="26" xfId="0" applyFont="1" applyFill="1" applyBorder="1" applyAlignment="1">
      <alignment horizontal="center" vertical="center" wrapText="1"/>
    </xf>
    <xf numFmtId="0" fontId="44" fillId="0" borderId="12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/>
    </xf>
    <xf numFmtId="0" fontId="43" fillId="0" borderId="10" xfId="0" applyFont="1" applyBorder="1" applyAlignment="1" applyProtection="1">
      <alignment horizontal="left" vertical="center" wrapText="1"/>
      <protection locked="0"/>
    </xf>
    <xf numFmtId="0" fontId="43" fillId="0" borderId="28" xfId="0" applyFont="1" applyBorder="1" applyAlignment="1" applyProtection="1">
      <alignment horizontal="left" vertical="center" wrapText="1"/>
      <protection locked="0"/>
    </xf>
    <xf numFmtId="0" fontId="42" fillId="0" borderId="29" xfId="0" applyFont="1" applyFill="1" applyBorder="1" applyAlignment="1">
      <alignment horizontal="left" vertical="center"/>
    </xf>
    <xf numFmtId="0" fontId="42" fillId="0" borderId="14" xfId="0" applyFont="1" applyFill="1" applyBorder="1" applyAlignment="1">
      <alignment horizontal="left" vertical="center"/>
    </xf>
    <xf numFmtId="0" fontId="42" fillId="0" borderId="30" xfId="0" applyFont="1" applyFill="1" applyBorder="1" applyAlignment="1">
      <alignment horizontal="left" vertical="center"/>
    </xf>
    <xf numFmtId="0" fontId="42" fillId="0" borderId="31" xfId="0" applyFont="1" applyFill="1" applyBorder="1" applyAlignment="1">
      <alignment horizontal="left" vertical="center"/>
    </xf>
    <xf numFmtId="0" fontId="42" fillId="0" borderId="32" xfId="0" applyFont="1" applyFill="1" applyBorder="1" applyAlignment="1">
      <alignment horizontal="left" vertical="center"/>
    </xf>
    <xf numFmtId="0" fontId="42" fillId="0" borderId="33" xfId="0" applyFont="1" applyFill="1" applyBorder="1" applyAlignment="1">
      <alignment horizontal="left" vertical="center"/>
    </xf>
    <xf numFmtId="0" fontId="43" fillId="0" borderId="0" xfId="0" applyFont="1" applyAlignment="1">
      <alignment horizontal="left" vertical="top" wrapText="1"/>
    </xf>
    <xf numFmtId="0" fontId="43" fillId="0" borderId="0" xfId="0" applyFont="1" applyAlignment="1">
      <alignment horizontal="right" vertical="top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zoomScalePageLayoutView="0" workbookViewId="0" topLeftCell="A1">
      <selection activeCell="F8" sqref="F8"/>
    </sheetView>
  </sheetViews>
  <sheetFormatPr defaultColWidth="9.140625" defaultRowHeight="15"/>
  <cols>
    <col min="1" max="1" width="5.28125" style="4" customWidth="1"/>
    <col min="2" max="3" width="17.421875" style="4" customWidth="1"/>
    <col min="4" max="4" width="12.8515625" style="4" customWidth="1"/>
    <col min="5" max="5" width="3.8515625" style="21" bestFit="1" customWidth="1"/>
    <col min="6" max="6" width="4.00390625" style="21" bestFit="1" customWidth="1"/>
    <col min="7" max="7" width="9.8515625" style="4" customWidth="1"/>
    <col min="8" max="13" width="9.140625" style="4" customWidth="1"/>
    <col min="14" max="14" width="25.8515625" style="4" customWidth="1"/>
    <col min="15" max="20" width="9.140625" style="4" customWidth="1"/>
  </cols>
  <sheetData>
    <row r="1" spans="1:20" ht="51.75" customHeight="1" thickBot="1" thickTop="1">
      <c r="A1" s="50" t="s">
        <v>51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N1" s="5" t="s">
        <v>0</v>
      </c>
      <c r="O1" s="45"/>
      <c r="P1" s="46"/>
      <c r="Q1" s="46"/>
      <c r="R1" s="46"/>
      <c r="S1" s="46"/>
      <c r="T1" s="47"/>
    </row>
    <row r="2" spans="1:20" ht="51.75" customHeight="1" thickBo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N2" s="6" t="s">
        <v>1</v>
      </c>
      <c r="O2" s="45"/>
      <c r="P2" s="46"/>
      <c r="Q2" s="46"/>
      <c r="R2" s="46"/>
      <c r="S2" s="46"/>
      <c r="T2" s="47"/>
    </row>
    <row r="3" spans="1:20" ht="24.75" customHeight="1" thickBot="1" thickTop="1">
      <c r="A3" s="7"/>
      <c r="B3" s="7"/>
      <c r="C3" s="7"/>
      <c r="D3" s="7"/>
      <c r="E3" s="20"/>
      <c r="F3" s="20"/>
      <c r="G3" s="7"/>
      <c r="H3" s="7"/>
      <c r="I3" s="7"/>
      <c r="J3" s="7"/>
      <c r="K3" s="7"/>
      <c r="L3" s="7"/>
      <c r="N3" s="6" t="s">
        <v>2</v>
      </c>
      <c r="O3" s="45"/>
      <c r="P3" s="46"/>
      <c r="Q3" s="46"/>
      <c r="R3" s="46"/>
      <c r="S3" s="46"/>
      <c r="T3" s="47"/>
    </row>
    <row r="4" spans="1:20" ht="24.75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N4" s="53" t="s">
        <v>29</v>
      </c>
      <c r="O4" s="55"/>
      <c r="P4" s="56"/>
      <c r="Q4" s="56"/>
      <c r="R4" s="56"/>
      <c r="S4" s="56"/>
      <c r="T4" s="57"/>
    </row>
    <row r="5" spans="1:20" s="1" customFormat="1" ht="39.75" customHeight="1" thickBot="1">
      <c r="A5" s="61" t="s">
        <v>30</v>
      </c>
      <c r="B5" s="61"/>
      <c r="C5" s="30"/>
      <c r="D5" s="8" t="s">
        <v>3</v>
      </c>
      <c r="E5" s="62" t="s">
        <v>4</v>
      </c>
      <c r="F5" s="62"/>
      <c r="G5" s="62"/>
      <c r="H5" s="62"/>
      <c r="I5" s="62"/>
      <c r="J5" s="62"/>
      <c r="K5" s="62"/>
      <c r="L5" s="62"/>
      <c r="M5" s="9"/>
      <c r="N5" s="54"/>
      <c r="O5" s="58"/>
      <c r="P5" s="59"/>
      <c r="Q5" s="59"/>
      <c r="R5" s="59"/>
      <c r="S5" s="59"/>
      <c r="T5" s="60"/>
    </row>
    <row r="6" spans="1:20" s="2" customFormat="1" ht="24" customHeight="1" thickBot="1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10"/>
      <c r="N6" s="11" t="s">
        <v>5</v>
      </c>
      <c r="O6" s="45"/>
      <c r="P6" s="46"/>
      <c r="Q6" s="46"/>
      <c r="R6" s="46"/>
      <c r="S6" s="46"/>
      <c r="T6" s="47"/>
    </row>
    <row r="7" spans="1:20" s="3" customFormat="1" ht="60">
      <c r="A7" s="22" t="s">
        <v>6</v>
      </c>
      <c r="B7" s="33" t="s">
        <v>7</v>
      </c>
      <c r="C7" s="31" t="s">
        <v>8</v>
      </c>
      <c r="D7" s="33" t="s">
        <v>9</v>
      </c>
      <c r="E7" s="34" t="s">
        <v>10</v>
      </c>
      <c r="F7" s="34" t="s">
        <v>52</v>
      </c>
      <c r="G7" s="22" t="s">
        <v>11</v>
      </c>
      <c r="H7" s="22" t="s">
        <v>12</v>
      </c>
      <c r="I7" s="48" t="s">
        <v>13</v>
      </c>
      <c r="J7" s="49"/>
      <c r="K7" s="22" t="s">
        <v>14</v>
      </c>
      <c r="L7" s="29" t="s">
        <v>15</v>
      </c>
      <c r="M7" s="10"/>
      <c r="N7" s="12"/>
      <c r="O7" s="13"/>
      <c r="P7" s="13"/>
      <c r="Q7" s="13"/>
      <c r="R7" s="13"/>
      <c r="S7" s="13"/>
      <c r="T7" s="13"/>
    </row>
    <row r="8" spans="1:20" s="3" customFormat="1" ht="38.25">
      <c r="A8" s="23">
        <v>1</v>
      </c>
      <c r="B8" s="35" t="s">
        <v>17</v>
      </c>
      <c r="C8" s="32" t="s">
        <v>31</v>
      </c>
      <c r="D8" s="35" t="s">
        <v>50</v>
      </c>
      <c r="E8" s="36" t="s">
        <v>16</v>
      </c>
      <c r="F8" s="37">
        <v>150</v>
      </c>
      <c r="G8" s="24"/>
      <c r="H8" s="25">
        <f>F8*G8</f>
        <v>0</v>
      </c>
      <c r="I8" s="42">
        <f>K8-H8</f>
        <v>0</v>
      </c>
      <c r="J8" s="43"/>
      <c r="K8" s="25">
        <f>ROUND(H8*1.23,2)</f>
        <v>0</v>
      </c>
      <c r="L8" s="26"/>
      <c r="M8" s="10"/>
      <c r="N8" s="14"/>
      <c r="O8" s="15"/>
      <c r="P8" s="15"/>
      <c r="Q8" s="15"/>
      <c r="R8" s="15"/>
      <c r="S8" s="15"/>
      <c r="T8" s="15"/>
    </row>
    <row r="9" spans="1:20" s="3" customFormat="1" ht="76.5">
      <c r="A9" s="23">
        <v>2</v>
      </c>
      <c r="B9" s="35" t="s">
        <v>20</v>
      </c>
      <c r="C9" s="32" t="s">
        <v>32</v>
      </c>
      <c r="D9" s="35" t="s">
        <v>41</v>
      </c>
      <c r="E9" s="36" t="s">
        <v>16</v>
      </c>
      <c r="F9" s="38">
        <v>3</v>
      </c>
      <c r="G9" s="24"/>
      <c r="H9" s="25">
        <f aca="true" t="shared" si="0" ref="H9:H20">F9*G9</f>
        <v>0</v>
      </c>
      <c r="I9" s="42">
        <f>K9-H9</f>
        <v>0</v>
      </c>
      <c r="J9" s="43"/>
      <c r="K9" s="25">
        <f aca="true" t="shared" si="1" ref="K9:K20">ROUND(H9*1.23,2)</f>
        <v>0</v>
      </c>
      <c r="L9" s="26"/>
      <c r="M9" s="10"/>
      <c r="N9" s="10"/>
      <c r="O9" s="10"/>
      <c r="P9" s="10"/>
      <c r="Q9" s="10"/>
      <c r="R9" s="10"/>
      <c r="S9" s="10"/>
      <c r="T9" s="10"/>
    </row>
    <row r="10" spans="1:20" s="3" customFormat="1" ht="51">
      <c r="A10" s="23">
        <v>3</v>
      </c>
      <c r="B10" s="35" t="s">
        <v>17</v>
      </c>
      <c r="C10" s="32" t="s">
        <v>33</v>
      </c>
      <c r="D10" s="35" t="s">
        <v>42</v>
      </c>
      <c r="E10" s="36" t="s">
        <v>16</v>
      </c>
      <c r="F10" s="38">
        <v>5</v>
      </c>
      <c r="G10" s="24"/>
      <c r="H10" s="25">
        <f t="shared" si="0"/>
        <v>0</v>
      </c>
      <c r="I10" s="42">
        <f>K10-H10</f>
        <v>0</v>
      </c>
      <c r="J10" s="43"/>
      <c r="K10" s="25">
        <f t="shared" si="1"/>
        <v>0</v>
      </c>
      <c r="L10" s="26"/>
      <c r="M10" s="10"/>
      <c r="N10" s="16"/>
      <c r="O10" s="17"/>
      <c r="P10" s="17"/>
      <c r="Q10" s="17"/>
      <c r="R10" s="17"/>
      <c r="S10" s="17"/>
      <c r="T10" s="17"/>
    </row>
    <row r="11" spans="1:20" s="3" customFormat="1" ht="51">
      <c r="A11" s="23">
        <v>4</v>
      </c>
      <c r="B11" s="35" t="s">
        <v>17</v>
      </c>
      <c r="C11" s="32" t="s">
        <v>34</v>
      </c>
      <c r="D11" s="35" t="s">
        <v>43</v>
      </c>
      <c r="E11" s="36" t="s">
        <v>16</v>
      </c>
      <c r="F11" s="38">
        <v>10</v>
      </c>
      <c r="G11" s="24"/>
      <c r="H11" s="25">
        <f t="shared" si="0"/>
        <v>0</v>
      </c>
      <c r="I11" s="42">
        <f aca="true" t="shared" si="2" ref="I11:I20">K11-H11</f>
        <v>0</v>
      </c>
      <c r="J11" s="43"/>
      <c r="K11" s="25">
        <f t="shared" si="1"/>
        <v>0</v>
      </c>
      <c r="L11" s="26"/>
      <c r="M11" s="10"/>
      <c r="N11" s="18"/>
      <c r="O11" s="19"/>
      <c r="P11" s="19"/>
      <c r="Q11" s="19"/>
      <c r="R11" s="19"/>
      <c r="S11" s="19"/>
      <c r="T11" s="19"/>
    </row>
    <row r="12" spans="1:20" s="3" customFormat="1" ht="25.5">
      <c r="A12" s="23">
        <v>5</v>
      </c>
      <c r="B12" s="35" t="s">
        <v>21</v>
      </c>
      <c r="C12" s="32" t="s">
        <v>35</v>
      </c>
      <c r="D12" s="35" t="s">
        <v>22</v>
      </c>
      <c r="E12" s="36" t="s">
        <v>16</v>
      </c>
      <c r="F12" s="38">
        <v>10</v>
      </c>
      <c r="G12" s="24"/>
      <c r="H12" s="25">
        <f t="shared" si="0"/>
        <v>0</v>
      </c>
      <c r="I12" s="42">
        <f t="shared" si="2"/>
        <v>0</v>
      </c>
      <c r="J12" s="43"/>
      <c r="K12" s="25">
        <f t="shared" si="1"/>
        <v>0</v>
      </c>
      <c r="L12" s="26"/>
      <c r="M12" s="10"/>
      <c r="N12" s="10"/>
      <c r="O12" s="10"/>
      <c r="P12" s="10"/>
      <c r="Q12" s="10"/>
      <c r="R12" s="10"/>
      <c r="S12" s="10"/>
      <c r="T12" s="10"/>
    </row>
    <row r="13" spans="1:20" s="3" customFormat="1" ht="25.5">
      <c r="A13" s="23">
        <v>6</v>
      </c>
      <c r="B13" s="35" t="s">
        <v>21</v>
      </c>
      <c r="C13" s="32" t="s">
        <v>36</v>
      </c>
      <c r="D13" s="35" t="s">
        <v>44</v>
      </c>
      <c r="E13" s="36" t="s">
        <v>16</v>
      </c>
      <c r="F13" s="38">
        <v>10</v>
      </c>
      <c r="G13" s="24"/>
      <c r="H13" s="25">
        <f t="shared" si="0"/>
        <v>0</v>
      </c>
      <c r="I13" s="42">
        <f t="shared" si="2"/>
        <v>0</v>
      </c>
      <c r="J13" s="43"/>
      <c r="K13" s="25">
        <f t="shared" si="1"/>
        <v>0</v>
      </c>
      <c r="L13" s="26"/>
      <c r="M13" s="10"/>
      <c r="N13" s="10"/>
      <c r="O13" s="10"/>
      <c r="P13" s="10"/>
      <c r="Q13" s="10"/>
      <c r="R13" s="10"/>
      <c r="S13" s="10"/>
      <c r="T13" s="10"/>
    </row>
    <row r="14" spans="1:20" s="3" customFormat="1" ht="25.5">
      <c r="A14" s="23">
        <v>7</v>
      </c>
      <c r="B14" s="35" t="s">
        <v>21</v>
      </c>
      <c r="C14" s="32" t="s">
        <v>37</v>
      </c>
      <c r="D14" s="35" t="s">
        <v>23</v>
      </c>
      <c r="E14" s="36" t="s">
        <v>16</v>
      </c>
      <c r="F14" s="38">
        <v>15</v>
      </c>
      <c r="G14" s="24"/>
      <c r="H14" s="25">
        <f t="shared" si="0"/>
        <v>0</v>
      </c>
      <c r="I14" s="42">
        <f t="shared" si="2"/>
        <v>0</v>
      </c>
      <c r="J14" s="43"/>
      <c r="K14" s="25">
        <f t="shared" si="1"/>
        <v>0</v>
      </c>
      <c r="L14" s="26"/>
      <c r="M14" s="10"/>
      <c r="N14" s="10"/>
      <c r="O14" s="10"/>
      <c r="P14" s="10"/>
      <c r="Q14" s="10"/>
      <c r="R14" s="10"/>
      <c r="S14" s="10"/>
      <c r="T14" s="10"/>
    </row>
    <row r="15" spans="1:20" s="3" customFormat="1" ht="25.5">
      <c r="A15" s="23">
        <v>8</v>
      </c>
      <c r="B15" s="35" t="s">
        <v>24</v>
      </c>
      <c r="C15" s="32" t="s">
        <v>25</v>
      </c>
      <c r="D15" s="35" t="s">
        <v>26</v>
      </c>
      <c r="E15" s="36" t="s">
        <v>16</v>
      </c>
      <c r="F15" s="38">
        <v>15</v>
      </c>
      <c r="G15" s="24"/>
      <c r="H15" s="25">
        <f t="shared" si="0"/>
        <v>0</v>
      </c>
      <c r="I15" s="42">
        <f t="shared" si="2"/>
        <v>0</v>
      </c>
      <c r="J15" s="43"/>
      <c r="K15" s="25">
        <f t="shared" si="1"/>
        <v>0</v>
      </c>
      <c r="L15" s="26"/>
      <c r="M15" s="10"/>
      <c r="N15" s="10"/>
      <c r="O15" s="10"/>
      <c r="P15" s="10"/>
      <c r="Q15" s="10"/>
      <c r="R15" s="10"/>
      <c r="S15" s="10"/>
      <c r="T15" s="10"/>
    </row>
    <row r="16" spans="1:20" s="3" customFormat="1" ht="25.5">
      <c r="A16" s="23">
        <v>9</v>
      </c>
      <c r="B16" s="35" t="s">
        <v>27</v>
      </c>
      <c r="C16" s="32" t="s">
        <v>38</v>
      </c>
      <c r="D16" s="35" t="s">
        <v>45</v>
      </c>
      <c r="E16" s="36" t="s">
        <v>16</v>
      </c>
      <c r="F16" s="38">
        <v>80</v>
      </c>
      <c r="G16" s="24"/>
      <c r="H16" s="25">
        <f t="shared" si="0"/>
        <v>0</v>
      </c>
      <c r="I16" s="42">
        <f t="shared" si="2"/>
        <v>0</v>
      </c>
      <c r="J16" s="43"/>
      <c r="K16" s="25">
        <f t="shared" si="1"/>
        <v>0</v>
      </c>
      <c r="L16" s="26"/>
      <c r="M16" s="10"/>
      <c r="N16" s="10"/>
      <c r="O16" s="10"/>
      <c r="P16" s="10"/>
      <c r="Q16" s="10"/>
      <c r="R16" s="10"/>
      <c r="S16" s="10"/>
      <c r="T16" s="10"/>
    </row>
    <row r="17" spans="1:20" s="3" customFormat="1" ht="25.5">
      <c r="A17" s="23">
        <v>10</v>
      </c>
      <c r="B17" s="35" t="s">
        <v>27</v>
      </c>
      <c r="C17" s="32" t="s">
        <v>39</v>
      </c>
      <c r="D17" s="35" t="s">
        <v>46</v>
      </c>
      <c r="E17" s="36" t="s">
        <v>16</v>
      </c>
      <c r="F17" s="38">
        <v>60</v>
      </c>
      <c r="G17" s="24"/>
      <c r="H17" s="25">
        <f t="shared" si="0"/>
        <v>0</v>
      </c>
      <c r="I17" s="42">
        <f t="shared" si="2"/>
        <v>0</v>
      </c>
      <c r="J17" s="43"/>
      <c r="K17" s="25">
        <f t="shared" si="1"/>
        <v>0</v>
      </c>
      <c r="L17" s="26"/>
      <c r="M17" s="10"/>
      <c r="N17" s="10"/>
      <c r="O17" s="10"/>
      <c r="P17" s="10"/>
      <c r="Q17" s="10"/>
      <c r="R17" s="10"/>
      <c r="S17" s="10"/>
      <c r="T17" s="10"/>
    </row>
    <row r="18" spans="1:20" s="3" customFormat="1" ht="25.5">
      <c r="A18" s="23">
        <v>11</v>
      </c>
      <c r="B18" s="35" t="s">
        <v>47</v>
      </c>
      <c r="C18" s="32" t="s">
        <v>40</v>
      </c>
      <c r="D18" s="35" t="s">
        <v>48</v>
      </c>
      <c r="E18" s="36" t="s">
        <v>16</v>
      </c>
      <c r="F18" s="38">
        <v>9</v>
      </c>
      <c r="G18" s="24"/>
      <c r="H18" s="25">
        <f t="shared" si="0"/>
        <v>0</v>
      </c>
      <c r="I18" s="42">
        <f t="shared" si="2"/>
        <v>0</v>
      </c>
      <c r="J18" s="43"/>
      <c r="K18" s="25">
        <f t="shared" si="1"/>
        <v>0</v>
      </c>
      <c r="L18" s="26"/>
      <c r="M18" s="10"/>
      <c r="N18" s="10"/>
      <c r="O18" s="10"/>
      <c r="P18" s="10"/>
      <c r="Q18" s="10"/>
      <c r="R18" s="10"/>
      <c r="S18" s="10"/>
      <c r="T18" s="10"/>
    </row>
    <row r="19" spans="1:20" s="3" customFormat="1" ht="25.5">
      <c r="A19" s="23">
        <v>12</v>
      </c>
      <c r="B19" s="35" t="s">
        <v>18</v>
      </c>
      <c r="C19" s="32"/>
      <c r="D19" s="35" t="s">
        <v>19</v>
      </c>
      <c r="E19" s="36" t="s">
        <v>16</v>
      </c>
      <c r="F19" s="37">
        <v>10</v>
      </c>
      <c r="G19" s="24"/>
      <c r="H19" s="25">
        <f t="shared" si="0"/>
        <v>0</v>
      </c>
      <c r="I19" s="42">
        <f t="shared" si="2"/>
        <v>0</v>
      </c>
      <c r="J19" s="43"/>
      <c r="K19" s="25">
        <f t="shared" si="1"/>
        <v>0</v>
      </c>
      <c r="L19" s="26"/>
      <c r="M19" s="10"/>
      <c r="N19" s="10"/>
      <c r="O19" s="10"/>
      <c r="P19" s="10"/>
      <c r="Q19" s="10"/>
      <c r="R19" s="10"/>
      <c r="S19" s="10"/>
      <c r="T19" s="10"/>
    </row>
    <row r="20" spans="1:20" s="3" customFormat="1" ht="25.5">
      <c r="A20" s="23">
        <v>13</v>
      </c>
      <c r="B20" s="35" t="s">
        <v>24</v>
      </c>
      <c r="C20" s="32" t="s">
        <v>25</v>
      </c>
      <c r="D20" s="35" t="s">
        <v>49</v>
      </c>
      <c r="E20" s="36" t="s">
        <v>16</v>
      </c>
      <c r="F20" s="38">
        <v>5</v>
      </c>
      <c r="G20" s="24"/>
      <c r="H20" s="25">
        <f t="shared" si="0"/>
        <v>0</v>
      </c>
      <c r="I20" s="42">
        <f t="shared" si="2"/>
        <v>0</v>
      </c>
      <c r="J20" s="43"/>
      <c r="K20" s="25">
        <f t="shared" si="1"/>
        <v>0</v>
      </c>
      <c r="L20" s="26"/>
      <c r="M20" s="10"/>
      <c r="N20" s="10"/>
      <c r="O20" s="10"/>
      <c r="P20" s="10"/>
      <c r="Q20" s="10"/>
      <c r="R20" s="10"/>
      <c r="S20" s="10"/>
      <c r="T20" s="10"/>
    </row>
    <row r="21" spans="1:12" ht="15">
      <c r="A21" s="39" t="s">
        <v>28</v>
      </c>
      <c r="B21" s="39"/>
      <c r="C21" s="39"/>
      <c r="D21" s="39"/>
      <c r="E21" s="39"/>
      <c r="F21" s="39"/>
      <c r="G21" s="39"/>
      <c r="H21" s="27">
        <f>SUM(H8:H20)</f>
        <v>0</v>
      </c>
      <c r="I21" s="40">
        <f>K21-H21</f>
        <v>0</v>
      </c>
      <c r="J21" s="41"/>
      <c r="K21" s="27">
        <f>SUM(K8:K20)</f>
        <v>0</v>
      </c>
      <c r="L21" s="28"/>
    </row>
  </sheetData>
  <sheetProtection/>
  <mergeCells count="27">
    <mergeCell ref="A1:L2"/>
    <mergeCell ref="O1:T1"/>
    <mergeCell ref="O2:T2"/>
    <mergeCell ref="O3:T3"/>
    <mergeCell ref="A4:L4"/>
    <mergeCell ref="N4:N5"/>
    <mergeCell ref="O4:T5"/>
    <mergeCell ref="A5:B5"/>
    <mergeCell ref="E5:L5"/>
    <mergeCell ref="A6:L6"/>
    <mergeCell ref="O6:T6"/>
    <mergeCell ref="I7:J7"/>
    <mergeCell ref="I8:J8"/>
    <mergeCell ref="I9:J9"/>
    <mergeCell ref="I10:J10"/>
    <mergeCell ref="I11:J11"/>
    <mergeCell ref="I12:J12"/>
    <mergeCell ref="I13:J13"/>
    <mergeCell ref="I14:J14"/>
    <mergeCell ref="I15:J15"/>
    <mergeCell ref="I16:J16"/>
    <mergeCell ref="A21:G21"/>
    <mergeCell ref="I21:J21"/>
    <mergeCell ref="I17:J17"/>
    <mergeCell ref="I18:J18"/>
    <mergeCell ref="I19:J19"/>
    <mergeCell ref="I20:J20"/>
  </mergeCells>
  <printOptions/>
  <pageMargins left="0.7" right="0.7" top="0.75" bottom="0.75" header="0.3" footer="0.3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Wagner Robert</dc:creator>
  <cp:keywords/>
  <dc:description/>
  <cp:lastModifiedBy>Wagner Robert</cp:lastModifiedBy>
  <dcterms:created xsi:type="dcterms:W3CDTF">2023-04-05T11:30:32Z</dcterms:created>
  <dcterms:modified xsi:type="dcterms:W3CDTF">2023-04-13T09:32:23Z</dcterms:modified>
  <cp:category/>
  <cp:version/>
  <cp:contentType/>
  <cp:contentStatus/>
</cp:coreProperties>
</file>