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KZ.271.1.6.2023\"/>
    </mc:Choice>
  </mc:AlternateContent>
  <bookViews>
    <workbookView xWindow="-105" yWindow="-105" windowWidth="21840" windowHeight="12570" tabRatio="497"/>
  </bookViews>
  <sheets>
    <sheet name="Kosztorys" sheetId="1" r:id="rId1"/>
  </sheets>
  <definedNames>
    <definedName name="_xlnm.Print_Area" localSheetId="0">Kosztorys!$A$1:$I$28</definedName>
    <definedName name="Print_Area_0" localSheetId="0">Kosztorys!$A$1:$I$30</definedName>
    <definedName name="Print_Area_0_0" localSheetId="0">Kosztorys!$A$1:$I$30</definedName>
    <definedName name="Print_Area_0_0_0" localSheetId="0">Kosztorys!$A$1:$I$30</definedName>
    <definedName name="Print_Titles_0" localSheetId="0">Kosztorys!$6:$9</definedName>
    <definedName name="Print_Titles_0_0" localSheetId="0">Kosztorys!$6:$9</definedName>
    <definedName name="Print_Titles_0_0_0" localSheetId="0">Kosztorys!$6:$9</definedName>
    <definedName name="_xlnm.Print_Titles" localSheetId="0">Kosztorys!$6:$9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H20" i="1"/>
  <c r="H18" i="1"/>
  <c r="H17" i="1"/>
  <c r="H15" i="1"/>
  <c r="H13" i="1"/>
  <c r="H11" i="1"/>
  <c r="H16" i="1" l="1"/>
  <c r="B13" i="1" l="1"/>
</calcChain>
</file>

<file path=xl/sharedStrings.xml><?xml version="1.0" encoding="utf-8"?>
<sst xmlns="http://schemas.openxmlformats.org/spreadsheetml/2006/main" count="44" uniqueCount="40">
  <si>
    <t>KOSZTORYS OFERTOWY</t>
  </si>
  <si>
    <t>Lp.</t>
  </si>
  <si>
    <t>Podstawa</t>
  </si>
  <si>
    <t>Wyszczególnienie elementów rozliczeniowych</t>
  </si>
  <si>
    <t>Jednostka miary</t>
  </si>
  <si>
    <t>Cena jedno-stkowa 
[zł netto]</t>
  </si>
  <si>
    <t>Wartość
[zł netto]</t>
  </si>
  <si>
    <t>Nazwa</t>
  </si>
  <si>
    <t>Razem</t>
  </si>
  <si>
    <t>1.</t>
  </si>
  <si>
    <t>2.</t>
  </si>
  <si>
    <t>3.</t>
  </si>
  <si>
    <t>4.</t>
  </si>
  <si>
    <t>5.</t>
  </si>
  <si>
    <t>6.</t>
  </si>
  <si>
    <t>7.</t>
  </si>
  <si>
    <t>km</t>
  </si>
  <si>
    <t>m2</t>
  </si>
  <si>
    <t>WARTOŚĆ NETTO [ZŁ] :</t>
  </si>
  <si>
    <t>PODATEK VAT 23% [ZŁ] :</t>
  </si>
  <si>
    <t>WARTOŚĆ BRUTTO [ZŁ] :</t>
  </si>
  <si>
    <t>data i podpis Oferenta</t>
  </si>
  <si>
    <t>KNNR 6
0113-05
analogia</t>
  </si>
  <si>
    <t>KNR 2-01
0119-03</t>
  </si>
  <si>
    <t>KNR 2-31 
1402-05</t>
  </si>
  <si>
    <t>ROBOTY PRZYGOTOWAWCZE</t>
  </si>
  <si>
    <t>NAWIERZCHNIA</t>
  </si>
  <si>
    <t>POBOCZA</t>
  </si>
  <si>
    <t>Roboty pomiarowe przy liniowych robotach ziemnych - trasa drogi w terenie równinnym</t>
  </si>
  <si>
    <t xml:space="preserve">Przebudowa drogi gminnej Nr 350046T Chebdzie-Lubachowy na odcinku o długości 1000m
</t>
  </si>
  <si>
    <t>Mechaniczne ścinanie poboczy o grubości 10 cm i szer. 0,75 m z odwozem do 1 km</t>
  </si>
  <si>
    <t>ROBOTY ZIEMNE</t>
  </si>
  <si>
    <t>PODBUDOWA</t>
  </si>
  <si>
    <t>KNNR 6
0113-02</t>
  </si>
  <si>
    <t>Warstwa dolna podbudowy z kruszyw łamanych o grubości po zagęszczeniu 20 cm.</t>
  </si>
  <si>
    <t>Nawierzchnia z mieszanek mineralno-bitumicznych asfaltowych o grubości po zagęszczeniu 
5 cm warstwa wiążąca</t>
  </si>
  <si>
    <t>Nawierzchnia z mieszanek mineralno-bitumicznych asfaltowych o grubości po zagęszczeniu 
4 cm warstwa ścieralna</t>
  </si>
  <si>
    <t>KNNR 6
0310-01</t>
  </si>
  <si>
    <t>Warstwa górna podbudowy z kruszyw łamanych o grubości po zagęszczeniu  9 cm</t>
  </si>
  <si>
    <t>KNNR 6
0309-02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</si>
</sst>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4"/>
      <color rgb="FF00000A"/>
      <name val="Arial Narrow"/>
      <family val="1"/>
      <charset val="238"/>
    </font>
    <font>
      <b/>
      <sz val="20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4" fontId="4" fillId="0" borderId="17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14" xfId="0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4" fontId="4" fillId="0" borderId="2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right"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4" fontId="6" fillId="0" borderId="19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31</xdr:row>
      <xdr:rowOff>85725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xmlns="" id="{00000000-0008-0000-01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31</xdr:row>
      <xdr:rowOff>85725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31</xdr:row>
      <xdr:rowOff>85725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xmlns="" id="{00000000-0008-0000-01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31</xdr:row>
      <xdr:rowOff>85725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31</xdr:row>
      <xdr:rowOff>85725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95959"/>
  </sheetPr>
  <dimension ref="A1:AKF235"/>
  <sheetViews>
    <sheetView tabSelected="1" view="pageBreakPreview" topLeftCell="B13" zoomScale="160" zoomScaleNormal="50" zoomScaleSheetLayoutView="160" workbookViewId="0">
      <selection activeCell="L21" sqref="L21"/>
    </sheetView>
  </sheetViews>
  <sheetFormatPr defaultRowHeight="14.25" x14ac:dyDescent="0.2"/>
  <cols>
    <col min="1" max="1" width="3.28515625" style="1"/>
    <col min="2" max="2" width="6.28515625" style="2" customWidth="1"/>
    <col min="3" max="3" width="11.7109375" style="2" customWidth="1"/>
    <col min="4" max="4" width="68.85546875" style="3" customWidth="1"/>
    <col min="5" max="5" width="6.5703125" style="2"/>
    <col min="6" max="6" width="10.7109375" style="1"/>
    <col min="7" max="7" width="10.28515625" style="1" customWidth="1"/>
    <col min="8" max="8" width="11.5703125" style="1" customWidth="1"/>
    <col min="9" max="9" width="3" style="1" customWidth="1"/>
    <col min="10" max="968" width="9.140625" style="1"/>
  </cols>
  <sheetData>
    <row r="1" spans="1:968" s="16" customFormat="1" ht="65.25" customHeight="1" x14ac:dyDescent="0.2">
      <c r="B1" s="65" t="s">
        <v>29</v>
      </c>
      <c r="C1" s="65"/>
      <c r="D1" s="65"/>
      <c r="E1" s="65"/>
      <c r="F1" s="65"/>
      <c r="G1" s="65"/>
      <c r="H1" s="65"/>
      <c r="I1" s="18"/>
      <c r="AKF1" s="19"/>
    </row>
    <row r="2" spans="1:968" ht="15" customHeight="1" x14ac:dyDescent="0.2">
      <c r="A2"/>
      <c r="B2" s="54"/>
      <c r="C2" s="54"/>
      <c r="D2" s="54"/>
      <c r="E2" s="54"/>
      <c r="F2" s="54"/>
      <c r="G2" s="54"/>
      <c r="H2" s="54"/>
      <c r="I2" s="54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</row>
    <row r="3" spans="1:968" ht="15" customHeight="1" x14ac:dyDescent="0.25">
      <c r="A3"/>
      <c r="B3" s="55" t="s">
        <v>0</v>
      </c>
      <c r="C3" s="55"/>
      <c r="D3" s="55"/>
      <c r="E3" s="55"/>
      <c r="F3" s="55"/>
      <c r="G3" s="55"/>
      <c r="H3" s="55"/>
      <c r="I3" s="55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</row>
    <row r="4" spans="1:968" ht="15" customHeight="1" x14ac:dyDescent="0.3">
      <c r="A4"/>
      <c r="B4" s="4"/>
      <c r="C4" s="4"/>
      <c r="D4" s="4"/>
      <c r="E4" s="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</row>
    <row r="5" spans="1:968" ht="15.75" customHeight="1" thickBot="1" x14ac:dyDescent="0.35">
      <c r="A5"/>
      <c r="B5" s="56"/>
      <c r="C5" s="56"/>
      <c r="D5" s="56"/>
      <c r="E5" s="56"/>
      <c r="F5" s="56"/>
      <c r="G5" s="43"/>
      <c r="H5" s="43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</row>
    <row r="6" spans="1:968" ht="15.75" customHeight="1" thickBot="1" x14ac:dyDescent="0.25">
      <c r="A6"/>
      <c r="B6" s="57" t="s">
        <v>1</v>
      </c>
      <c r="C6" s="58" t="s">
        <v>2</v>
      </c>
      <c r="D6" s="59" t="s">
        <v>3</v>
      </c>
      <c r="E6" s="60" t="s">
        <v>4</v>
      </c>
      <c r="F6" s="60"/>
      <c r="G6" s="61" t="s">
        <v>5</v>
      </c>
      <c r="H6" s="62" t="s">
        <v>6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</row>
    <row r="7" spans="1:968" ht="15" customHeight="1" thickBot="1" x14ac:dyDescent="0.25">
      <c r="A7"/>
      <c r="B7" s="57"/>
      <c r="C7" s="58"/>
      <c r="D7" s="59"/>
      <c r="E7" s="63" t="s">
        <v>7</v>
      </c>
      <c r="F7" s="64" t="s">
        <v>8</v>
      </c>
      <c r="G7" s="61"/>
      <c r="H7" s="62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</row>
    <row r="8" spans="1:968" ht="18" customHeight="1" x14ac:dyDescent="0.2">
      <c r="A8"/>
      <c r="B8" s="57"/>
      <c r="C8" s="58"/>
      <c r="D8" s="59"/>
      <c r="E8" s="63"/>
      <c r="F8" s="64"/>
      <c r="G8" s="61"/>
      <c r="H8" s="6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</row>
    <row r="9" spans="1:968" ht="15" customHeight="1" x14ac:dyDescent="0.2">
      <c r="A9"/>
      <c r="B9" s="5" t="s">
        <v>9</v>
      </c>
      <c r="C9" s="6" t="s">
        <v>10</v>
      </c>
      <c r="D9" s="7" t="s">
        <v>11</v>
      </c>
      <c r="E9" s="6" t="s">
        <v>12</v>
      </c>
      <c r="F9" s="8" t="s">
        <v>13</v>
      </c>
      <c r="G9" s="5" t="s">
        <v>14</v>
      </c>
      <c r="H9" s="8" t="s">
        <v>15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</row>
    <row r="10" spans="1:968" ht="15" customHeight="1" x14ac:dyDescent="0.2">
      <c r="A10"/>
      <c r="B10" s="38"/>
      <c r="C10" s="28"/>
      <c r="D10" s="29" t="s">
        <v>25</v>
      </c>
      <c r="E10" s="28"/>
      <c r="F10" s="39"/>
      <c r="G10" s="38"/>
      <c r="H10" s="3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</row>
    <row r="11" spans="1:968" ht="33" x14ac:dyDescent="0.2">
      <c r="A11"/>
      <c r="B11" s="26">
        <v>1</v>
      </c>
      <c r="C11" s="10" t="s">
        <v>23</v>
      </c>
      <c r="D11" s="11" t="s">
        <v>28</v>
      </c>
      <c r="E11" s="12" t="s">
        <v>16</v>
      </c>
      <c r="F11" s="27">
        <v>1</v>
      </c>
      <c r="G11" s="21"/>
      <c r="H11" s="22">
        <f>F11*G11</f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</row>
    <row r="12" spans="1:968" ht="16.5" customHeight="1" x14ac:dyDescent="0.2">
      <c r="A12"/>
      <c r="B12" s="44"/>
      <c r="C12" s="45"/>
      <c r="D12" s="46" t="s">
        <v>31</v>
      </c>
      <c r="E12" s="45"/>
      <c r="F12" s="45"/>
      <c r="G12" s="45"/>
      <c r="H12" s="45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</row>
    <row r="13" spans="1:968" ht="33" x14ac:dyDescent="0.2">
      <c r="A13"/>
      <c r="B13" s="32">
        <f>B11+1</f>
        <v>2</v>
      </c>
      <c r="C13" s="30" t="s">
        <v>24</v>
      </c>
      <c r="D13" s="25" t="s">
        <v>30</v>
      </c>
      <c r="E13" s="31" t="s">
        <v>17</v>
      </c>
      <c r="F13" s="34">
        <v>1500</v>
      </c>
      <c r="G13" s="21"/>
      <c r="H13" s="22">
        <f>F13*G13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</row>
    <row r="14" spans="1:968" ht="16.5" x14ac:dyDescent="0.2">
      <c r="A14"/>
      <c r="B14" s="38"/>
      <c r="C14" s="28"/>
      <c r="D14" s="29" t="s">
        <v>32</v>
      </c>
      <c r="E14" s="28"/>
      <c r="F14" s="39"/>
      <c r="G14" s="23"/>
      <c r="H14" s="2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</row>
    <row r="15" spans="1:968" ht="33" x14ac:dyDescent="0.2">
      <c r="A15"/>
      <c r="B15" s="32">
        <v>3</v>
      </c>
      <c r="C15" s="10" t="s">
        <v>33</v>
      </c>
      <c r="D15" s="33" t="s">
        <v>34</v>
      </c>
      <c r="E15" s="12" t="s">
        <v>17</v>
      </c>
      <c r="F15" s="34">
        <v>5000</v>
      </c>
      <c r="G15" s="13"/>
      <c r="H15" s="14">
        <f>F15*G15</f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</row>
    <row r="16" spans="1:968" ht="16.5" x14ac:dyDescent="0.2">
      <c r="A16"/>
      <c r="B16" s="47"/>
      <c r="C16" s="48"/>
      <c r="D16" s="49" t="s">
        <v>26</v>
      </c>
      <c r="E16" s="50"/>
      <c r="F16" s="51"/>
      <c r="G16" s="52"/>
      <c r="H16" s="53">
        <f>F16*G16</f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</row>
    <row r="17" spans="1:967" ht="49.5" x14ac:dyDescent="0.2">
      <c r="A17"/>
      <c r="B17" s="9">
        <v>4</v>
      </c>
      <c r="C17" s="35" t="s">
        <v>37</v>
      </c>
      <c r="D17" s="20" t="s">
        <v>35</v>
      </c>
      <c r="E17" s="36" t="s">
        <v>17</v>
      </c>
      <c r="F17" s="37">
        <v>3600</v>
      </c>
      <c r="G17" s="13"/>
      <c r="H17" s="14">
        <f>F17*G17</f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</row>
    <row r="18" spans="1:967" ht="49.5" x14ac:dyDescent="0.2">
      <c r="A18"/>
      <c r="B18" s="9">
        <v>5</v>
      </c>
      <c r="C18" s="35" t="s">
        <v>39</v>
      </c>
      <c r="D18" s="20" t="s">
        <v>36</v>
      </c>
      <c r="E18" s="36" t="s">
        <v>17</v>
      </c>
      <c r="F18" s="37">
        <v>3500</v>
      </c>
      <c r="G18" s="13"/>
      <c r="H18" s="14">
        <f>F18*G18</f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</row>
    <row r="19" spans="1:967" ht="16.5" x14ac:dyDescent="0.2">
      <c r="A19"/>
      <c r="B19" s="38"/>
      <c r="C19" s="28"/>
      <c r="D19" s="29" t="s">
        <v>27</v>
      </c>
      <c r="E19" s="28"/>
      <c r="F19" s="39"/>
      <c r="G19" s="38"/>
      <c r="H19" s="3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</row>
    <row r="20" spans="1:967" ht="50.25" thickBot="1" x14ac:dyDescent="0.25">
      <c r="A20"/>
      <c r="B20" s="17">
        <v>6</v>
      </c>
      <c r="C20" s="15" t="s">
        <v>22</v>
      </c>
      <c r="D20" s="41" t="s">
        <v>38</v>
      </c>
      <c r="E20" s="40" t="s">
        <v>17</v>
      </c>
      <c r="F20" s="42">
        <v>1500</v>
      </c>
      <c r="G20" s="21"/>
      <c r="H20" s="22">
        <f>F20*G20</f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</row>
    <row r="21" spans="1:967" ht="20.100000000000001" customHeight="1" thickBot="1" x14ac:dyDescent="0.25">
      <c r="A21"/>
      <c r="B21" s="68" t="s">
        <v>18</v>
      </c>
      <c r="C21" s="68"/>
      <c r="D21" s="68"/>
      <c r="E21" s="68"/>
      <c r="F21" s="68"/>
      <c r="G21" s="67">
        <f>SUM(H11:H20)</f>
        <v>0</v>
      </c>
      <c r="H21" s="67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</row>
    <row r="22" spans="1:967" ht="20.100000000000001" customHeight="1" thickBot="1" x14ac:dyDescent="0.25">
      <c r="A22"/>
      <c r="B22" s="68" t="s">
        <v>19</v>
      </c>
      <c r="C22" s="68"/>
      <c r="D22" s="68"/>
      <c r="E22" s="68"/>
      <c r="F22" s="68"/>
      <c r="G22" s="67">
        <f>0.23*G21</f>
        <v>0</v>
      </c>
      <c r="H22" s="67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</row>
    <row r="23" spans="1:967" ht="20.100000000000001" customHeight="1" thickBot="1" x14ac:dyDescent="0.25">
      <c r="A23"/>
      <c r="B23" s="68" t="s">
        <v>20</v>
      </c>
      <c r="C23" s="68"/>
      <c r="D23" s="68"/>
      <c r="E23" s="68"/>
      <c r="F23" s="68"/>
      <c r="G23" s="67">
        <f>G21+G22</f>
        <v>0</v>
      </c>
      <c r="H23" s="67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</row>
    <row r="24" spans="1:967" ht="1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</row>
    <row r="26" spans="1:967" ht="22.5" customHeight="1" x14ac:dyDescent="0.3">
      <c r="A26"/>
      <c r="B26" s="4"/>
      <c r="C26" s="4"/>
      <c r="D26" s="4"/>
      <c r="E26" s="4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</row>
    <row r="27" spans="1:967" ht="16.5" x14ac:dyDescent="0.3">
      <c r="A27"/>
      <c r="B27" s="4"/>
      <c r="C27" s="4"/>
      <c r="D27" s="4"/>
      <c r="E27" s="4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</row>
    <row r="28" spans="1:967" ht="16.5" x14ac:dyDescent="0.3">
      <c r="A28"/>
      <c r="B28"/>
      <c r="C28"/>
      <c r="D28"/>
      <c r="E28"/>
      <c r="F28" s="66" t="s">
        <v>21</v>
      </c>
      <c r="G28" s="66"/>
      <c r="H28" s="66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</row>
    <row r="30" spans="1:967" ht="21.75" customHeight="1" x14ac:dyDescent="0.2"/>
    <row r="31" spans="1:967" ht="30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235" ht="17.100000000000001" customHeight="1" x14ac:dyDescent="0.2"/>
  </sheetData>
  <mergeCells count="19">
    <mergeCell ref="B1:H1"/>
    <mergeCell ref="F28:H28"/>
    <mergeCell ref="G21:H21"/>
    <mergeCell ref="G22:H22"/>
    <mergeCell ref="G23:H23"/>
    <mergeCell ref="B21:F21"/>
    <mergeCell ref="B22:F22"/>
    <mergeCell ref="B23:F23"/>
    <mergeCell ref="B2:I2"/>
    <mergeCell ref="B3:I3"/>
    <mergeCell ref="B5:F5"/>
    <mergeCell ref="B6:B8"/>
    <mergeCell ref="C6:C8"/>
    <mergeCell ref="D6:D8"/>
    <mergeCell ref="E6:F6"/>
    <mergeCell ref="G6:G8"/>
    <mergeCell ref="H6:H8"/>
    <mergeCell ref="E7:E8"/>
    <mergeCell ref="F7:F8"/>
  </mergeCells>
  <pageMargins left="0.98425196850393704" right="0.39370078740157483" top="0.74803149606299213" bottom="0.74803149606299213" header="0.31496062992125984" footer="0.31496062992125984"/>
  <pageSetup paperSize="9" scale="66" orientation="portrait" r:id="rId1"/>
  <rowBreaks count="1" manualBreakCount="1">
    <brk id="2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8</vt:i4>
      </vt:variant>
    </vt:vector>
  </HeadingPairs>
  <TitlesOfParts>
    <vt:vector size="9" baseType="lpstr">
      <vt:lpstr>Kosztorys</vt:lpstr>
      <vt:lpstr>Kosztorys!Obszar_wydruku</vt:lpstr>
      <vt:lpstr>Kosztorys!Print_Area_0</vt:lpstr>
      <vt:lpstr>Kosztorys!Print_Area_0_0</vt:lpstr>
      <vt:lpstr>Kosztorys!Print_Area_0_0_0</vt:lpstr>
      <vt:lpstr>Kosztorys!Print_Titles_0</vt:lpstr>
      <vt:lpstr>Kosztorys!Print_Titles_0_0</vt:lpstr>
      <vt:lpstr>Kosztorys!Print_Titles_0_0_0</vt:lpstr>
      <vt:lpstr>Kosztorys!Tytuły_wydruku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GKZ-Stan03</cp:lastModifiedBy>
  <cp:revision>4</cp:revision>
  <cp:lastPrinted>2022-09-23T09:37:35Z</cp:lastPrinted>
  <dcterms:created xsi:type="dcterms:W3CDTF">2002-08-24T18:00:00Z</dcterms:created>
  <dcterms:modified xsi:type="dcterms:W3CDTF">2023-11-29T14:21:04Z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xxx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