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/>
  <mc:AlternateContent xmlns:mc="http://schemas.openxmlformats.org/markup-compatibility/2006">
    <mc:Choice Requires="x15">
      <x15ac:absPath xmlns:x15ac="http://schemas.microsoft.com/office/spreadsheetml/2010/11/ac" url="C:\Users\abartczak\Desktop\ZP-2023\ZP-62-2023\5.DOKUMENTACJA DO POSTĘPOWANIA ZP-62-2023\"/>
    </mc:Choice>
  </mc:AlternateContent>
  <xr:revisionPtr revIDLastSave="0" documentId="13_ncr:1_{8616126C-983F-4CA4-B8D2-4A8B061055FE}" xr6:coauthVersionLast="36" xr6:coauthVersionMax="36" xr10:uidLastSave="{00000000-0000-0000-0000-000000000000}"/>
  <bookViews>
    <workbookView xWindow="0" yWindow="0" windowWidth="28800" windowHeight="11625" xr2:uid="{00000000-000D-0000-FFFF-FFFF00000000}"/>
  </bookViews>
  <sheets>
    <sheet name="ZP-62-2023- p. 1-7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0" i="1" l="1"/>
  <c r="F15" i="1"/>
  <c r="G15" i="1"/>
  <c r="F90" i="1" l="1"/>
  <c r="G91" i="1" l="1"/>
  <c r="G90" i="1"/>
  <c r="F91" i="1"/>
  <c r="I91" i="1" s="1"/>
  <c r="I90" i="1"/>
  <c r="G92" i="1" l="1"/>
  <c r="I92" i="1"/>
  <c r="G66" i="1"/>
  <c r="G65" i="1"/>
  <c r="G64" i="1"/>
  <c r="G63" i="1"/>
  <c r="G62" i="1"/>
  <c r="F66" i="1"/>
  <c r="I66" i="1" s="1"/>
  <c r="F65" i="1"/>
  <c r="I65" i="1" s="1"/>
  <c r="F64" i="1"/>
  <c r="I64" i="1" s="1"/>
  <c r="F63" i="1"/>
  <c r="I63" i="1" s="1"/>
  <c r="F62" i="1"/>
  <c r="I62" i="1" s="1"/>
  <c r="G78" i="1"/>
  <c r="G79" i="1" s="1"/>
  <c r="F78" i="1"/>
  <c r="I78" i="1" s="1"/>
  <c r="I79" i="1" s="1"/>
  <c r="F50" i="1"/>
  <c r="I50" i="1" s="1"/>
  <c r="I51" i="1" s="1"/>
  <c r="F40" i="1"/>
  <c r="I40" i="1" s="1"/>
  <c r="I41" i="1" s="1"/>
  <c r="G40" i="1"/>
  <c r="G41" i="1" s="1"/>
  <c r="G27" i="1"/>
  <c r="G28" i="1" s="1"/>
  <c r="F27" i="1"/>
  <c r="I27" i="1" s="1"/>
  <c r="I28" i="1" s="1"/>
  <c r="G16" i="1"/>
  <c r="I15" i="1"/>
  <c r="I16" i="1" s="1"/>
  <c r="G67" i="1" l="1"/>
  <c r="I67" i="1"/>
</calcChain>
</file>

<file path=xl/sharedStrings.xml><?xml version="1.0" encoding="utf-8"?>
<sst xmlns="http://schemas.openxmlformats.org/spreadsheetml/2006/main" count="163" uniqueCount="47">
  <si>
    <t>Lp.</t>
  </si>
  <si>
    <t>Opis produktu</t>
  </si>
  <si>
    <t>Jednostki miary</t>
  </si>
  <si>
    <t>Zapotrzebowanie</t>
  </si>
  <si>
    <t>Cena jedn. netto zł</t>
  </si>
  <si>
    <t>Wartość netto zł</t>
  </si>
  <si>
    <t>Vat [%]</t>
  </si>
  <si>
    <t xml:space="preserve">Wartość brutto </t>
  </si>
  <si>
    <t>Nazwa handlowa, nr katalogowy</t>
  </si>
  <si>
    <t>Nazwa i nr dokumentu dopuszczającego do obrotu i używania</t>
  </si>
  <si>
    <t xml:space="preserve">Nazwa i numer dokumentu dopuszczające do obrotu i używania </t>
  </si>
  <si>
    <t>RAZEM</t>
  </si>
  <si>
    <t>Cena jedn. brutto zł</t>
  </si>
  <si>
    <t>Ramka na kartę pacjenta z ochroną danych osobowych 
• uwzględniona ochrona danych pacjenta
• układ poziomy A4
• wymiar zewnętrzny: nie więcej niż 325 x 205 mm
• wykonana z PCV o grubości 2-3 mm
• szczelina do wsuwania karty ok. 6 mm
• zastosowany materiał posiadający atest higieniczny
• łatwo zmywalna, nie brudząca się, odporna na działanie promieni UV
• nie uszkadzająca i nie rysująca szczytów łóżek
• pasująca do wszystkich rodzajów kart gorączkowych</t>
  </si>
  <si>
    <t>szt.</t>
  </si>
  <si>
    <t xml:space="preserve">Razem wartość </t>
  </si>
  <si>
    <t>Okres gwarancji - 12 miesięcy</t>
  </si>
  <si>
    <t>Opcja zwiększenia zamówienia 50% (prawo opcji)</t>
  </si>
  <si>
    <t>Okres gwarancji - 24 miesięce</t>
  </si>
  <si>
    <t>•	Szafa lekarska o korpusie wykonanym ze stali lakierowanej proszkowo
•	Grubość blachy 0,8 mm
•	Górna cześć 2 x drzwi przeszklone
•	Dolna część 2x drzwi pełne
•	Drzwi przeszklone szkłem hartowanym bezpiecznym
•	Szklane półki z możliwością ich przestawienia max co 25 mm
•	W górnej części 2 półki, w dolnej części 1 półka
•	Góra i dół wyposażona w zamki zainstalowane w uchwytach drzwiowych
•	Zamki ryglujące w 2 punktach
•	Szafa na 4 kołach jednych w tym 2 z blokadą jazdy
•	Wymiary: 1850 x 750 x 450 mm +/-50 mm</t>
  </si>
  <si>
    <t>kwalifikowany podpis elektroniczny przedstawiciela Wykonawcy</t>
  </si>
  <si>
    <t>Butelka z pokrywką, z tworzywa sztucznego (polietylenu o małej gęstości), z widoczną podziałką do koszy załadowczych do płuczko-dezynfektora CLINOX3A Total, 
średnica: 12,5 cm
wysokość: 24 cm
pojemność: 2 l
butelka autoklawowalna w temperaturze 120 °C
kolor: naturalny</t>
  </si>
  <si>
    <t>Basen z pokrywą, wielorazowy, z tworzywa sztucznego (polipropylenu) do koszy załadowczych do płuczko-dezynfektora CLINOX3A Total 
basen autoklawowalny w temperaturze 120/130 °C, 20 minut 
kolor: biały</t>
  </si>
  <si>
    <t>Kaczka męska z pokrywką, wielorazowa, z tworzywa sztucznego (półprzezroczystego polietylenu) do koszy załadowczych do płuczko-dezynfektora CLINOX3A Total, 
podziałka o pojemności 1 l z pokrywką, 
wymiary: 30 x 13,5 x 10 x 14 cm</t>
  </si>
  <si>
    <t>Podstawka pod basen wielorazowa, biostatyczna, z ochroną antymikrobiologiczną do koszy załadowczych do płuczko-dezynfektora CLINOX3A Total, 
obciążenie do 160 kg,
wymiary: 370 x 310x 90 mm, pojemność 2500 ml,
wymiary: 470 x 290x 75 mm, pojemność 1500 ml, opcjonalnie do wyboru podstawka pod basen płytki lub głęboki</t>
  </si>
  <si>
    <t xml:space="preserve">Kosz wielofunkcyjny, autoklawowalny do płuczko-dezynfektora CLINOX3A Total, wykonanie: stal nierdzewna, pojemność: 1 x basen z pokrywą , 2 x kaczki </t>
  </si>
  <si>
    <t>Okres gwarancji - 24 miesiące</t>
  </si>
  <si>
    <t>PAKIET NR 1 RAMKI NA KARTĘ PACJENTA</t>
  </si>
  <si>
    <t>PAKIET NR 2 WÓZEK DO BUTLI TLENOWEJ</t>
  </si>
  <si>
    <t>PAKIET NR 3 STÓŁ DO FIZJOTERAPII</t>
  </si>
  <si>
    <t>PAKIET NR 4 METALOWE SZAFY PRZESZKLONE MEDYCZNE NA KÓŁKACH</t>
  </si>
  <si>
    <t>PAKIET NR 5 ASORTYMENT WIELORAZOWY DO MYJNI CLINOX</t>
  </si>
  <si>
    <t>PAKIET NR 6 DRABINKI PRZYŁÓŻKOWE</t>
  </si>
  <si>
    <t>PAKIET NR 7 TERMOHIGROMETRY</t>
  </si>
  <si>
    <r>
      <rPr>
        <b/>
        <sz val="8"/>
        <color theme="1"/>
        <rFont val="Calibri"/>
        <family val="2"/>
        <charset val="238"/>
        <scheme val="minor"/>
      </rPr>
      <t xml:space="preserve">Wózek do transportu wewnętrznego butli ze sprężonym tlenem medycznym o pojemności 5 lub 10 litrów </t>
    </r>
    <r>
      <rPr>
        <sz val="8"/>
        <color theme="1"/>
        <rFont val="Calibri"/>
        <family val="2"/>
        <charset val="238"/>
        <scheme val="minor"/>
      </rPr>
      <t xml:space="preserve">
• wysokość wózka: 1020 mm ± 50 mm
• rozstaw osi kół: min. 245 mm 
• ciężar wózka: do 7 kg 
• maksymalne obciążenie: do 40 kg 
• wózek lakierowany proszkowo 
• stalowa obejma oraz mały rozstaw osi kół, który umożliwia bezpieczne i łatwe manewrowanie wózkiem (nawet na małych powierzchniach) 
• duże koła jezdne, które umożliwiają pokonywanie przeszkód
• stopki, za pomocą których można łatwo wypoziomować wózek i zapobiegające jego przemieszczaniu się
• gumowa podstawa pod butlę amortyzująca wstrząsy powstające podczas eksploatacji wózka, kształt podstawy ułatwiający pozycjonowanie butli
• zestaw pasków z zaciskiem gwarantujących łatwy montaż butli oraz zabezpieczających przed samowypadnięciem butli z wózka
• para wieszaków zamocowanych na obejmie butli służących do zawieszania elementów dodatkowych przydatnych przy eksploatacji butli, takich jak maska tlenowa, przewody 
• rok produkcji min. 2022, urządzenie fabrycznie nowe, nie rekondycjonowane
</t>
    </r>
  </si>
  <si>
    <t xml:space="preserve">Drabinka rehabilitacyjna przyłóżkowa, fluorescencyjne zakończenia szczebelków.
Ilość szczebelków: 4 lub 5
Wymiary drabinki do łóżka:
średnica: nie mniej niż 2,5 cm
długość szczebelka: nie mniej niż 19 cm
długość linki: nie mniej niż 3 m
odległość między szczebelkami: nie mniej niż 19 cm 
Drabinka 4 lub 5 szczebelkowa do wyboru na etapie zamówienia w zależności od potrzeb Zamawiającego </t>
  </si>
  <si>
    <t xml:space="preserve">Termohigrometr do jednoczesnego badania wilgotności powietrza i temperatury zewnętrznej pomieszczenia z zegarem oraz z dodatkową, wodoodporną sondą na kablu:
• temperatura (czujnik wewnętrzny): 0...+50 °C 
• temperatura (czujnik zewnętrzny na kablu): -30...+60 °C
• rozdzielczość wskazania temperatury: 0,1 °C 
• dokładność pomiaru temperatury: ± 1 °C w zakresie 0...50 °C
• wskazanie w °C lub °F 
• pamięć wartości: MIN/MAX 
• wilgotność powietrza: 20...90% RH 
• rozdzielczość wskazania wilgotności: 1% RH 
• dokładność pomiaru wilgotności: ± 5% RH w zakresie 30...80% RH 
• pamięć wartości pomiarowych maksymalnych i minimalnych od ostatniego skasowania pamięci (lub włożenia baterii) 
• zasilanie: 2 bateria AAA 1,5 V (baterie dostarczane w zestawie)
• wymiary urządzenia: nie większe niż 121 x 16 (49) x 72 mm (wys. x szer. x dł.)
•waga urządzenia ok. 94...102 g
• długość czujnika na kablu ok. 1,3 m
• rok produkcji min. 2022, urządzenie fabrycznie nowe, nie rekondycjonowane
Wyposażenie oraz wymagane dokumenty: 
- 2 x bateria AAA 1,5 V w zestawie
- świadectwo wzorcowania
</t>
  </si>
  <si>
    <t xml:space="preserve">Termohigrometr bez sondy :                                                                                                                                                                                        • temperatura (czujnik wewnętrzny): -10...+60 °C 
• rozdzielczość wskazania temperatury: 0,1 °C 
• dokładność pomiaru temperatury: ± 1 °C
• pamięć wartości: MIN/MAX 
• wilgotność powietrza: 10...99% RH 
• rozdzielczość wskazania wilgotności: 1% RH 
• dokładność pomiaru wilgotności: ± 4% RH w zakresie 30...85% RH 
• pamięć wartości pomiarowych maksymalnych i minimalnych od ostatniego skasowania pamięci (lub włożenia baterii) 
• zasilanie: 1 bateria AAA 1,5 V (baterie dostarczane w zestawie)
• wymiary urządzenia: nie większe niż 40 x 15 (28) x 55 mm (wys. x szer. x dł.)
•waga urządzenia ok. 21 g
• rok produkcji min. 2022, urządzenie fabrycznie nowe, nie rekondycjonowane
Wyposażenie oraz wymagane dokumenty: 
- 1 x bateria AAA 1,5 V w zestawie
- świadectwo wzorcowania
        </t>
  </si>
  <si>
    <t xml:space="preserve">Załącznik nr 2 do SWZ </t>
  </si>
  <si>
    <t>Określenie właściwej stawki VAT należy do Wykonawcy.</t>
  </si>
  <si>
    <t>Zgodnie z zapisami SWZ cena oraz termin dostawy zamówień cząstkowych stanowi kryterium oceny ofert -</t>
  </si>
  <si>
    <t>Należy podać pod każdym zaoferowanym pakietem.</t>
  </si>
  <si>
    <t>W formularzu należy wykreślić bądź usunąć pakiety, na które Wykonawca nie składa oferty.</t>
  </si>
  <si>
    <t>Znak sprawy ZP/ 62/2023</t>
  </si>
  <si>
    <t>Formularz asortymentowo-cenowy</t>
  </si>
  <si>
    <t>Deklarowany termin dostawy zamówień cząstkowych  …………. dni rob. (od 14 do max. 25 dni w dni rob. (pon. – pt.) od złożenia zapotrzebowania)</t>
  </si>
  <si>
    <r>
      <rPr>
        <b/>
        <sz val="8"/>
        <color theme="1"/>
        <rFont val="Calibri"/>
        <family val="2"/>
        <charset val="238"/>
        <scheme val="minor"/>
      </rPr>
      <t>Stół pięciosekcyjny do fizjoterapii o regulowanej elektrycznie wysokości leża</t>
    </r>
    <r>
      <rPr>
        <sz val="8"/>
        <color theme="1"/>
        <rFont val="Calibri"/>
        <family val="2"/>
        <charset val="238"/>
        <scheme val="minor"/>
      </rPr>
      <t xml:space="preserve">
• funkcje elektryczne realizowane za pomocą przycisku nożnego
• konstrukcja wykonana ze stali lakierowanej proszkowo oparta na stabilnej podstawie bez żadnych widocznych przewodów i kabli 
• stół z min. 8 punktami podparcia zapewniający wyjątkowo stabilną konstrukcję 
• stół tapicerowany wysokiej jakości materiałem łatwo zmywalnym, antybakteryjnym o właściwościach trudnopalnych 
• czteroczęściowa rozkładana sekcja pleców o profilu kwadratowym o wymiarach 630 x 630 mm ± 10 mm z długim otworem na twarz, z zatyczką 
• kąt nachylenia sekcji pleców -20° +85° ± 5°
• regulacja wspomagana sprężyną gazową 
• stół wyposażony w dwa niezależne systemy: transportowy i stacjonarny do bezpiecznego i stabilnego umiejscowienia stołu w czasie wykonywania procedur medycznych
• system transportowy oparty na 4 podwójnych kołach „Tente” 
• system stacjonarny ze względu na bezpieczeństwo pacjenta, oparty na 4 stopach, z czego jedna wyposażona w specjalny system poziomowania, gwarantujący bezpieczne umiejscowienie nawet przy nierównościach powierzchni 
• sekcja ramion o długości 630 mm ± 10 mm z możliwością regulacji wysokości o 120 mm
• sekcja nóg o profilu kwadratowym o wymiarach 630 x 630 mm ± 10 mm
• długość całkowita stołu: 1860 mm ± 10 mm
• wymiary leża: 1860 x 630 mm ± 10 mm (dł. x szer.) 
• regulacja wysokości: 460 - 910 mm ± 50 mm 
• nośność: do 260 kg 
• uchwyt na jednorazowe prześcieradło 
• powierzchnia stołu odporna na środki dezynfekcyjne oraz promieniowanie UV 
• kolor tapicerki do wyboru Zamawiającego z palety min. 14 kolorów 
• wyrób medyczny, wpis lub zgłoszenie do Urzędu Rejestracji Wyrobów Medycznych i Produktów Biobójczych 
• rok produkcji min. 2022, urządzenie fabrycznie nowe, nie rekondycjonowane
Wymagane dokumenty: 
- deklaracją Zgodności lub Certyfikatem CE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</si>
</sst>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6" formatCode="#,##0\ &quot;zł&quot;;[Red]\-#,##0\ &quot;zł&quot;"/>
    <numFmt numFmtId="8" formatCode="#,##0.00\ &quot;zł&quot;;[Red]\-#,##0.00\ &quot;zł&quot;"/>
    <numFmt numFmtId="44" formatCode="_-* #,##0.00\ &quot;zł&quot;_-;\-* #,##0.00\ &quot;zł&quot;_-;_-* &quot;-&quot;??\ &quot;zł&quot;_-;_-@_-"/>
    <numFmt numFmtId="164" formatCode="#,##0.00;[Red]#,##0.00"/>
    <numFmt numFmtId="165" formatCode="_-* #,##0.00\ [$zł-415]_-;\-* #,##0.00\ [$zł-415]_-;_-* &quot;-&quot;??\ [$zł-415]_-;_-@_-"/>
  </numFmts>
  <fonts count="2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color theme="1"/>
      <name val="Calibri"/>
      <family val="2"/>
      <charset val="238"/>
      <scheme val="minor"/>
    </font>
    <font>
      <sz val="6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Arial"/>
      <family val="2"/>
      <charset val="238"/>
    </font>
    <font>
      <sz val="8"/>
      <color theme="1"/>
      <name val="Tahoma"/>
      <family val="2"/>
      <charset val="238"/>
    </font>
    <font>
      <sz val="10"/>
      <color theme="1"/>
      <name val="Arial"/>
      <family val="2"/>
      <charset val="238"/>
    </font>
    <font>
      <sz val="8"/>
      <color indexed="8"/>
      <name val="Calibri"/>
      <family val="2"/>
      <charset val="238"/>
    </font>
    <font>
      <b/>
      <i/>
      <sz val="8"/>
      <name val="Tahoma"/>
      <family val="2"/>
      <charset val="238"/>
    </font>
    <font>
      <b/>
      <sz val="10"/>
      <color theme="1"/>
      <name val="Arial"/>
      <family val="2"/>
      <charset val="238"/>
    </font>
    <font>
      <b/>
      <sz val="12"/>
      <name val="Calibri"/>
      <family val="2"/>
      <charset val="238"/>
      <scheme val="minor"/>
    </font>
    <font>
      <b/>
      <sz val="10"/>
      <name val="Arial CE"/>
      <charset val="238"/>
    </font>
    <font>
      <b/>
      <sz val="11"/>
      <color rgb="FFFF0000"/>
      <name val="Calibri"/>
      <family val="2"/>
      <charset val="238"/>
      <scheme val="minor"/>
    </font>
    <font>
      <b/>
      <sz val="10"/>
      <color rgb="FFFF0000"/>
      <name val="Arial CE"/>
      <charset val="238"/>
    </font>
    <font>
      <b/>
      <sz val="10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8"/>
      <color rgb="FFFF0000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31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31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4" fillId="0" borderId="0"/>
    <xf numFmtId="44" fontId="1" fillId="0" borderId="0" applyFont="0" applyFill="0" applyBorder="0" applyAlignment="0" applyProtection="0"/>
  </cellStyleXfs>
  <cellXfs count="305"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5" fillId="5" borderId="3" xfId="2" applyNumberFormat="1" applyFont="1" applyFill="1" applyBorder="1" applyAlignment="1">
      <alignment horizontal="center" vertical="center" wrapText="1"/>
    </xf>
    <xf numFmtId="0" fontId="8" fillId="5" borderId="1" xfId="2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vertical="center"/>
    </xf>
    <xf numFmtId="0" fontId="5" fillId="2" borderId="3" xfId="0" applyFont="1" applyFill="1" applyBorder="1"/>
    <xf numFmtId="0" fontId="11" fillId="0" borderId="0" xfId="0" applyFont="1" applyAlignment="1">
      <alignment vertical="center"/>
    </xf>
    <xf numFmtId="9" fontId="5" fillId="2" borderId="3" xfId="1" applyFont="1" applyFill="1" applyBorder="1" applyAlignment="1">
      <alignment horizontal="center" vertical="center"/>
    </xf>
    <xf numFmtId="49" fontId="5" fillId="5" borderId="3" xfId="2" applyNumberFormat="1" applyFont="1" applyFill="1" applyBorder="1" applyAlignment="1">
      <alignment horizontal="center" vertical="center" wrapText="1" shrinkToFit="1"/>
    </xf>
    <xf numFmtId="49" fontId="3" fillId="0" borderId="0" xfId="0" applyNumberFormat="1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 shrinkToFit="1"/>
    </xf>
    <xf numFmtId="0" fontId="8" fillId="5" borderId="1" xfId="2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vertical="center"/>
    </xf>
    <xf numFmtId="8" fontId="10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1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6" fontId="10" fillId="0" borderId="0" xfId="0" applyNumberFormat="1" applyFont="1" applyFill="1" applyBorder="1" applyAlignment="1">
      <alignment horizontal="right" vertical="center"/>
    </xf>
    <xf numFmtId="6" fontId="10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6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top" wrapText="1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5" fillId="0" borderId="3" xfId="0" applyFont="1" applyFill="1" applyBorder="1" applyAlignment="1">
      <alignment horizontal="left" vertical="top" wrapText="1"/>
    </xf>
    <xf numFmtId="9" fontId="5" fillId="2" borderId="3" xfId="0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0" fontId="2" fillId="8" borderId="0" xfId="0" applyFont="1" applyFill="1"/>
    <xf numFmtId="0" fontId="16" fillId="8" borderId="0" xfId="0" applyFont="1" applyFill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 shrinkToFit="1"/>
    </xf>
    <xf numFmtId="0" fontId="8" fillId="5" borderId="1" xfId="2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vertical="center"/>
    </xf>
    <xf numFmtId="8" fontId="10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1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6" fontId="10" fillId="0" borderId="0" xfId="0" applyNumberFormat="1" applyFont="1" applyFill="1" applyBorder="1" applyAlignment="1">
      <alignment horizontal="right" vertical="center"/>
    </xf>
    <xf numFmtId="6" fontId="10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6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top" wrapText="1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9" fontId="5" fillId="2" borderId="3" xfId="0" applyNumberFormat="1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0" fontId="2" fillId="8" borderId="0" xfId="0" applyFont="1" applyFill="1"/>
    <xf numFmtId="0" fontId="16" fillId="8" borderId="0" xfId="0" applyFont="1" applyFill="1" applyAlignment="1">
      <alignment horizontal="left" vertical="top" wrapText="1"/>
    </xf>
    <xf numFmtId="44" fontId="10" fillId="0" borderId="3" xfId="0" applyNumberFormat="1" applyFont="1" applyBorder="1" applyAlignment="1">
      <alignment horizontal="right" vertical="center"/>
    </xf>
    <xf numFmtId="44" fontId="10" fillId="0" borderId="3" xfId="0" applyNumberFormat="1" applyFont="1" applyBorder="1" applyAlignment="1">
      <alignment vertical="center"/>
    </xf>
    <xf numFmtId="44" fontId="10" fillId="0" borderId="0" xfId="0" applyNumberFormat="1" applyFont="1" applyFill="1" applyBorder="1" applyAlignment="1">
      <alignment vertical="center"/>
    </xf>
    <xf numFmtId="0" fontId="0" fillId="0" borderId="0" xfId="0"/>
    <xf numFmtId="44" fontId="5" fillId="2" borderId="3" xfId="0" applyNumberFormat="1" applyFont="1" applyFill="1" applyBorder="1" applyAlignment="1">
      <alignment vertical="center"/>
    </xf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 shrinkToFit="1"/>
    </xf>
    <xf numFmtId="0" fontId="8" fillId="5" borderId="1" xfId="2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vertical="center"/>
    </xf>
    <xf numFmtId="8" fontId="10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1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6" fontId="10" fillId="0" borderId="0" xfId="0" applyNumberFormat="1" applyFont="1" applyFill="1" applyBorder="1" applyAlignment="1">
      <alignment horizontal="right" vertical="center"/>
    </xf>
    <xf numFmtId="0" fontId="11" fillId="0" borderId="0" xfId="0" applyFont="1" applyFill="1" applyAlignment="1">
      <alignment vertical="center"/>
    </xf>
    <xf numFmtId="6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top" wrapText="1"/>
    </xf>
    <xf numFmtId="9" fontId="5" fillId="2" borderId="3" xfId="0" applyNumberFormat="1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165" fontId="10" fillId="2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vertical="top" wrapText="1"/>
    </xf>
    <xf numFmtId="0" fontId="2" fillId="0" borderId="0" xfId="0" applyFont="1"/>
    <xf numFmtId="44" fontId="15" fillId="0" borderId="0" xfId="0" applyNumberFormat="1" applyFont="1" applyBorder="1" applyAlignment="1">
      <alignment vertical="center"/>
    </xf>
    <xf numFmtId="0" fontId="2" fillId="8" borderId="0" xfId="0" applyFont="1" applyFill="1"/>
    <xf numFmtId="0" fontId="16" fillId="8" borderId="0" xfId="0" applyFont="1" applyFill="1" applyAlignment="1">
      <alignment horizontal="left" vertical="top" wrapText="1"/>
    </xf>
    <xf numFmtId="0" fontId="0" fillId="0" borderId="0" xfId="0"/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6" fontId="10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44" fontId="15" fillId="0" borderId="0" xfId="0" applyNumberFormat="1" applyFont="1" applyBorder="1" applyAlignment="1">
      <alignment vertical="center"/>
    </xf>
    <xf numFmtId="0" fontId="0" fillId="0" borderId="0" xfId="0"/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/>
    </xf>
    <xf numFmtId="6" fontId="10" fillId="0" borderId="0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center" vertical="center"/>
    </xf>
    <xf numFmtId="44" fontId="15" fillId="0" borderId="0" xfId="0" applyNumberFormat="1" applyFont="1" applyBorder="1" applyAlignment="1">
      <alignment vertical="center"/>
    </xf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 shrinkToFit="1"/>
    </xf>
    <xf numFmtId="0" fontId="8" fillId="5" borderId="1" xfId="2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vertical="center"/>
    </xf>
    <xf numFmtId="8" fontId="10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1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6" fontId="10" fillId="0" borderId="0" xfId="0" applyNumberFormat="1" applyFont="1" applyFill="1" applyBorder="1" applyAlignment="1">
      <alignment horizontal="right" vertical="center"/>
    </xf>
    <xf numFmtId="6" fontId="10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6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top" wrapText="1"/>
    </xf>
    <xf numFmtId="8" fontId="2" fillId="0" borderId="3" xfId="0" applyNumberFormat="1" applyFont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9" fontId="5" fillId="2" borderId="3" xfId="1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49" fontId="5" fillId="5" borderId="3" xfId="2" applyNumberFormat="1" applyFont="1" applyFill="1" applyBorder="1" applyAlignment="1">
      <alignment horizontal="center" vertical="center" wrapText="1" shrinkToFit="1"/>
    </xf>
    <xf numFmtId="0" fontId="14" fillId="7" borderId="8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8" fontId="2" fillId="2" borderId="3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top" wrapText="1"/>
    </xf>
    <xf numFmtId="8" fontId="5" fillId="0" borderId="3" xfId="0" applyNumberFormat="1" applyFont="1" applyBorder="1" applyAlignment="1">
      <alignment horizontal="center" vertical="center"/>
    </xf>
    <xf numFmtId="44" fontId="15" fillId="0" borderId="0" xfId="0" applyNumberFormat="1" applyFont="1" applyBorder="1" applyAlignment="1">
      <alignment vertical="center"/>
    </xf>
    <xf numFmtId="0" fontId="2" fillId="8" borderId="0" xfId="0" applyFont="1" applyFill="1"/>
    <xf numFmtId="0" fontId="16" fillId="8" borderId="0" xfId="0" applyFont="1" applyFill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 shrinkToFit="1"/>
    </xf>
    <xf numFmtId="0" fontId="8" fillId="5" borderId="1" xfId="2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vertical="center"/>
    </xf>
    <xf numFmtId="8" fontId="10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1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6" fontId="10" fillId="0" borderId="0" xfId="0" applyNumberFormat="1" applyFont="1" applyFill="1" applyBorder="1" applyAlignment="1">
      <alignment horizontal="right" vertical="center"/>
    </xf>
    <xf numFmtId="6" fontId="10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6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top" wrapText="1"/>
    </xf>
    <xf numFmtId="8" fontId="2" fillId="0" borderId="3" xfId="0" applyNumberFormat="1" applyFont="1" applyBorder="1" applyAlignment="1">
      <alignment horizontal="center" vertical="center"/>
    </xf>
    <xf numFmtId="49" fontId="10" fillId="2" borderId="3" xfId="0" applyNumberFormat="1" applyFont="1" applyFill="1" applyBorder="1" applyAlignment="1">
      <alignment horizontal="center" vertical="center"/>
    </xf>
    <xf numFmtId="9" fontId="5" fillId="2" borderId="3" xfId="1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49" fontId="5" fillId="5" borderId="3" xfId="2" applyNumberFormat="1" applyFont="1" applyFill="1" applyBorder="1" applyAlignment="1">
      <alignment horizontal="center" vertical="center" wrapText="1" shrinkToFit="1"/>
    </xf>
    <xf numFmtId="0" fontId="14" fillId="7" borderId="8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8" fontId="5" fillId="0" borderId="3" xfId="0" applyNumberFormat="1" applyFont="1" applyBorder="1" applyAlignment="1">
      <alignment horizontal="center" vertical="center"/>
    </xf>
    <xf numFmtId="44" fontId="15" fillId="0" borderId="0" xfId="0" applyNumberFormat="1" applyFont="1" applyBorder="1" applyAlignment="1">
      <alignment vertical="center"/>
    </xf>
    <xf numFmtId="0" fontId="2" fillId="8" borderId="0" xfId="0" applyFont="1" applyFill="1"/>
    <xf numFmtId="0" fontId="16" fillId="8" borderId="0" xfId="0" applyFont="1" applyFill="1" applyAlignment="1">
      <alignment horizontal="left" vertical="top" wrapText="1"/>
    </xf>
    <xf numFmtId="0" fontId="0" fillId="0" borderId="0" xfId="0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4" borderId="2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/>
    </xf>
    <xf numFmtId="0" fontId="5" fillId="5" borderId="3" xfId="2" applyNumberFormat="1" applyFont="1" applyFill="1" applyBorder="1" applyAlignment="1">
      <alignment horizontal="center" vertical="center" wrapText="1" shrinkToFit="1"/>
    </xf>
    <xf numFmtId="0" fontId="8" fillId="5" borderId="1" xfId="2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vertical="center"/>
    </xf>
    <xf numFmtId="8" fontId="10" fillId="2" borderId="3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0" fontId="11" fillId="0" borderId="0" xfId="0" applyFont="1" applyAlignment="1">
      <alignment vertical="center"/>
    </xf>
    <xf numFmtId="0" fontId="13" fillId="2" borderId="0" xfId="0" applyFont="1" applyFill="1" applyAlignment="1">
      <alignment vertical="center"/>
    </xf>
    <xf numFmtId="0" fontId="3" fillId="2" borderId="0" xfId="0" applyFont="1" applyFill="1" applyBorder="1" applyAlignment="1">
      <alignment horizontal="center" vertical="center"/>
    </xf>
    <xf numFmtId="6" fontId="10" fillId="0" borderId="0" xfId="0" applyNumberFormat="1" applyFont="1" applyFill="1" applyBorder="1" applyAlignment="1">
      <alignment horizontal="right" vertical="center"/>
    </xf>
    <xf numFmtId="6" fontId="10" fillId="0" borderId="0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6" fontId="10" fillId="0" borderId="0" xfId="0" applyNumberFormat="1" applyFont="1" applyFill="1" applyBorder="1" applyAlignment="1">
      <alignment horizontal="center" vertical="center"/>
    </xf>
    <xf numFmtId="49" fontId="10" fillId="0" borderId="0" xfId="0" applyNumberFormat="1" applyFont="1" applyFill="1" applyBorder="1" applyAlignment="1">
      <alignment horizontal="center" vertical="center"/>
    </xf>
    <xf numFmtId="0" fontId="13" fillId="2" borderId="0" xfId="0" applyFont="1" applyFill="1" applyAlignment="1">
      <alignment horizontal="left" vertical="top" wrapText="1"/>
    </xf>
    <xf numFmtId="9" fontId="5" fillId="2" borderId="3" xfId="1" applyFont="1" applyFill="1" applyBorder="1" applyAlignment="1">
      <alignment horizontal="center" vertical="center"/>
    </xf>
    <xf numFmtId="8" fontId="5" fillId="2" borderId="3" xfId="0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49" fontId="5" fillId="5" borderId="3" xfId="2" applyNumberFormat="1" applyFont="1" applyFill="1" applyBorder="1" applyAlignment="1">
      <alignment horizontal="center" vertical="center" wrapText="1" shrinkToFit="1"/>
    </xf>
    <xf numFmtId="0" fontId="14" fillId="7" borderId="8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8" fontId="5" fillId="0" borderId="3" xfId="0" applyNumberFormat="1" applyFont="1" applyBorder="1" applyAlignment="1">
      <alignment horizontal="center" vertical="center"/>
    </xf>
    <xf numFmtId="44" fontId="15" fillId="0" borderId="0" xfId="0" applyNumberFormat="1" applyFont="1" applyBorder="1" applyAlignment="1">
      <alignment vertical="center"/>
    </xf>
    <xf numFmtId="0" fontId="2" fillId="8" borderId="0" xfId="0" applyFont="1" applyFill="1"/>
    <xf numFmtId="0" fontId="16" fillId="8" borderId="0" xfId="0" applyFont="1" applyFill="1" applyAlignment="1">
      <alignment horizontal="left" vertical="top" wrapText="1"/>
    </xf>
    <xf numFmtId="8" fontId="2" fillId="0" borderId="4" xfId="0" applyNumberFormat="1" applyFont="1" applyBorder="1" applyAlignment="1">
      <alignment horizontal="center" vertical="center"/>
    </xf>
    <xf numFmtId="49" fontId="10" fillId="2" borderId="4" xfId="0" applyNumberFormat="1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0" fillId="0" borderId="0" xfId="0" applyBorder="1"/>
    <xf numFmtId="0" fontId="17" fillId="0" borderId="0" xfId="0" applyFont="1" applyBorder="1" applyAlignment="1">
      <alignment vertical="center"/>
    </xf>
    <xf numFmtId="0" fontId="19" fillId="2" borderId="0" xfId="0" applyFont="1" applyFill="1" applyBorder="1" applyAlignment="1"/>
    <xf numFmtId="0" fontId="17" fillId="0" borderId="0" xfId="0" applyFont="1" applyBorder="1" applyAlignment="1">
      <alignment vertical="center" wrapText="1"/>
    </xf>
    <xf numFmtId="0" fontId="20" fillId="2" borderId="0" xfId="0" applyFont="1" applyFill="1" applyBorder="1" applyAlignment="1"/>
    <xf numFmtId="0" fontId="10" fillId="6" borderId="0" xfId="0" applyFont="1" applyFill="1" applyBorder="1" applyAlignment="1">
      <alignment horizontal="center" vertical="center"/>
    </xf>
    <xf numFmtId="8" fontId="2" fillId="0" borderId="0" xfId="0" applyNumberFormat="1" applyFont="1" applyBorder="1" applyAlignment="1">
      <alignment horizontal="center" vertical="center"/>
    </xf>
    <xf numFmtId="49" fontId="10" fillId="2" borderId="0" xfId="0" applyNumberFormat="1" applyFont="1" applyFill="1" applyBorder="1" applyAlignment="1">
      <alignment horizontal="center" vertical="center"/>
    </xf>
    <xf numFmtId="0" fontId="2" fillId="8" borderId="3" xfId="0" applyFont="1" applyFill="1" applyBorder="1"/>
    <xf numFmtId="0" fontId="16" fillId="8" borderId="3" xfId="0" applyFont="1" applyFill="1" applyBorder="1" applyAlignment="1">
      <alignment horizontal="left" vertical="top" wrapText="1"/>
    </xf>
    <xf numFmtId="0" fontId="0" fillId="0" borderId="3" xfId="0" applyBorder="1"/>
    <xf numFmtId="0" fontId="13" fillId="2" borderId="3" xfId="0" applyFont="1" applyFill="1" applyBorder="1" applyAlignment="1">
      <alignment horizontal="left" vertical="top" wrapText="1"/>
    </xf>
    <xf numFmtId="0" fontId="11" fillId="0" borderId="0" xfId="0" applyFont="1" applyBorder="1" applyAlignment="1">
      <alignment vertical="center"/>
    </xf>
    <xf numFmtId="0" fontId="13" fillId="2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/>
    </xf>
    <xf numFmtId="44" fontId="10" fillId="0" borderId="0" xfId="0" applyNumberFormat="1" applyFont="1" applyBorder="1" applyAlignment="1">
      <alignment horizontal="right" vertical="center"/>
    </xf>
    <xf numFmtId="165" fontId="10" fillId="2" borderId="0" xfId="0" applyNumberFormat="1" applyFont="1" applyFill="1" applyBorder="1" applyAlignment="1">
      <alignment horizontal="center" vertical="center"/>
    </xf>
    <xf numFmtId="44" fontId="10" fillId="0" borderId="0" xfId="0" applyNumberFormat="1" applyFont="1" applyBorder="1" applyAlignment="1">
      <alignment vertical="center"/>
    </xf>
    <xf numFmtId="8" fontId="2" fillId="2" borderId="0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9" fillId="0" borderId="3" xfId="0" applyFont="1" applyFill="1" applyBorder="1"/>
    <xf numFmtId="0" fontId="22" fillId="0" borderId="3" xfId="0" applyFont="1" applyFill="1" applyBorder="1" applyAlignment="1">
      <alignment horizontal="left" vertical="top" wrapText="1"/>
    </xf>
    <xf numFmtId="0" fontId="23" fillId="6" borderId="3" xfId="0" applyFont="1" applyFill="1" applyBorder="1" applyAlignment="1">
      <alignment horizontal="center" vertical="center"/>
    </xf>
    <xf numFmtId="8" fontId="19" fillId="0" borderId="3" xfId="0" applyNumberFormat="1" applyFont="1" applyBorder="1" applyAlignment="1">
      <alignment horizontal="center" vertical="center"/>
    </xf>
    <xf numFmtId="0" fontId="18" fillId="0" borderId="0" xfId="0" applyFont="1" applyFill="1" applyBorder="1"/>
    <xf numFmtId="0" fontId="0" fillId="0" borderId="0" xfId="0" applyFill="1" applyBorder="1"/>
    <xf numFmtId="0" fontId="18" fillId="9" borderId="0" xfId="0" applyFont="1" applyFill="1" applyBorder="1"/>
    <xf numFmtId="0" fontId="0" fillId="9" borderId="0" xfId="0" applyFill="1" applyBorder="1"/>
    <xf numFmtId="0" fontId="21" fillId="0" borderId="0" xfId="0" applyFont="1" applyBorder="1" applyAlignment="1">
      <alignment horizontal="center" vertical="center" wrapText="1"/>
    </xf>
    <xf numFmtId="0" fontId="10" fillId="6" borderId="9" xfId="0" applyFont="1" applyFill="1" applyBorder="1" applyAlignment="1">
      <alignment horizontal="center" vertical="center"/>
    </xf>
    <xf numFmtId="0" fontId="10" fillId="6" borderId="10" xfId="0" applyFont="1" applyFill="1" applyBorder="1" applyAlignment="1">
      <alignment horizontal="center" vertical="center"/>
    </xf>
    <xf numFmtId="0" fontId="10" fillId="6" borderId="11" xfId="0" applyFont="1" applyFill="1" applyBorder="1" applyAlignment="1">
      <alignment horizontal="center" vertical="center"/>
    </xf>
    <xf numFmtId="164" fontId="5" fillId="3" borderId="1" xfId="2" applyNumberFormat="1" applyFont="1" applyFill="1" applyBorder="1" applyAlignment="1">
      <alignment horizontal="center" vertical="center" wrapText="1" shrinkToFit="1"/>
    </xf>
    <xf numFmtId="164" fontId="5" fillId="3" borderId="4" xfId="2" applyNumberFormat="1" applyFont="1" applyFill="1" applyBorder="1" applyAlignment="1">
      <alignment horizontal="center" vertical="center" wrapText="1" shrinkToFit="1"/>
    </xf>
    <xf numFmtId="164" fontId="5" fillId="3" borderId="1" xfId="2" applyNumberFormat="1" applyFont="1" applyFill="1" applyBorder="1" applyAlignment="1">
      <alignment horizontal="center" vertical="center" wrapText="1"/>
    </xf>
    <xf numFmtId="164" fontId="5" fillId="3" borderId="4" xfId="2" applyNumberFormat="1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10" fillId="6" borderId="5" xfId="0" applyFont="1" applyFill="1" applyBorder="1" applyAlignment="1">
      <alignment horizontal="center" vertical="center"/>
    </xf>
    <xf numFmtId="0" fontId="10" fillId="6" borderId="7" xfId="0" applyFont="1" applyFill="1" applyBorder="1" applyAlignment="1">
      <alignment horizontal="center" vertical="center"/>
    </xf>
    <xf numFmtId="0" fontId="10" fillId="6" borderId="6" xfId="0" applyFont="1" applyFill="1" applyBorder="1" applyAlignment="1">
      <alignment horizontal="center" vertical="center"/>
    </xf>
    <xf numFmtId="0" fontId="10" fillId="6" borderId="3" xfId="0" applyFont="1" applyFill="1" applyBorder="1" applyAlignment="1">
      <alignment horizontal="center" vertical="center"/>
    </xf>
    <xf numFmtId="0" fontId="5" fillId="3" borderId="1" xfId="2" applyFont="1" applyFill="1" applyBorder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horizontal="center" vertical="center" wrapText="1"/>
    </xf>
    <xf numFmtId="49" fontId="5" fillId="10" borderId="1" xfId="2" applyNumberFormat="1" applyFont="1" applyFill="1" applyBorder="1" applyAlignment="1">
      <alignment horizontal="center" vertical="center" wrapText="1" shrinkToFit="1"/>
    </xf>
    <xf numFmtId="49" fontId="5" fillId="10" borderId="4" xfId="2" applyNumberFormat="1" applyFont="1" applyFill="1" applyBorder="1" applyAlignment="1">
      <alignment horizontal="center" vertical="center" wrapText="1" shrinkToFit="1"/>
    </xf>
    <xf numFmtId="10" fontId="5" fillId="10" borderId="1" xfId="2" applyNumberFormat="1" applyFont="1" applyFill="1" applyBorder="1" applyAlignment="1">
      <alignment horizontal="center" vertical="center" wrapText="1" shrinkToFit="1"/>
    </xf>
    <xf numFmtId="10" fontId="5" fillId="10" borderId="4" xfId="2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 wrapText="1"/>
    </xf>
  </cellXfs>
  <cellStyles count="4">
    <cellStyle name="Normalny" xfId="0" builtinId="0"/>
    <cellStyle name="Normalny_Pakiet 5" xfId="2" xr:uid="{00000000-0005-0000-0000-000001000000}"/>
    <cellStyle name="Procentowy" xfId="1" builtinId="5"/>
    <cellStyle name="Walutowy 2" xfId="3" xr:uid="{00000000-0005-0000-0000-000003000000}"/>
  </cellStyles>
  <dxfs count="0"/>
  <tableStyles count="0" defaultTableStyle="TableStyleMedium2" defaultPivotStyle="PivotStyleLight16"/>
  <colors>
    <mruColors>
      <color rgb="FF33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110"/>
  <sheetViews>
    <sheetView tabSelected="1" topLeftCell="A70" workbookViewId="0">
      <selection activeCell="C100" sqref="C100"/>
    </sheetView>
  </sheetViews>
  <sheetFormatPr defaultRowHeight="15" x14ac:dyDescent="0.25"/>
  <cols>
    <col min="2" max="2" width="73.42578125" customWidth="1"/>
    <col min="7" max="7" width="10.85546875" bestFit="1" customWidth="1"/>
    <col min="9" max="9" width="10.85546875" bestFit="1" customWidth="1"/>
  </cols>
  <sheetData>
    <row r="1" spans="1:12" s="206" customFormat="1" ht="15.75" x14ac:dyDescent="0.25">
      <c r="A1" s="246" t="s">
        <v>43</v>
      </c>
      <c r="B1" s="246"/>
      <c r="C1" s="246"/>
      <c r="D1" s="246" t="s">
        <v>38</v>
      </c>
      <c r="E1" s="246"/>
      <c r="F1" s="246"/>
      <c r="G1" s="246"/>
    </row>
    <row r="2" spans="1:12" s="206" customFormat="1" ht="15.75" x14ac:dyDescent="0.25">
      <c r="A2" s="246"/>
      <c r="B2" s="266"/>
      <c r="C2" s="246"/>
      <c r="D2" s="246"/>
      <c r="E2" s="246"/>
      <c r="F2" s="246"/>
      <c r="G2" s="246"/>
    </row>
    <row r="3" spans="1:12" s="206" customFormat="1" ht="15.75" x14ac:dyDescent="0.25">
      <c r="A3" s="246"/>
      <c r="B3" s="246" t="s">
        <v>44</v>
      </c>
      <c r="C3" s="246"/>
      <c r="D3" s="246"/>
      <c r="E3" s="246"/>
      <c r="F3" s="246"/>
      <c r="G3" s="246"/>
    </row>
    <row r="4" spans="1:12" s="206" customFormat="1" ht="15.75" x14ac:dyDescent="0.25">
      <c r="A4" s="246"/>
      <c r="B4" s="246"/>
      <c r="C4" s="246"/>
      <c r="D4" s="246"/>
      <c r="E4" s="246"/>
      <c r="F4" s="246"/>
      <c r="G4" s="246"/>
    </row>
    <row r="5" spans="1:12" s="206" customFormat="1" ht="15.75" x14ac:dyDescent="0.25">
      <c r="A5" s="246"/>
      <c r="B5" s="246"/>
      <c r="C5" s="246"/>
      <c r="D5" s="246"/>
      <c r="E5" s="246"/>
      <c r="F5" s="246"/>
      <c r="G5" s="246"/>
    </row>
    <row r="6" spans="1:12" s="206" customFormat="1" ht="15.75" x14ac:dyDescent="0.25">
      <c r="A6" s="273" t="s">
        <v>39</v>
      </c>
      <c r="B6" s="274"/>
      <c r="C6" s="247"/>
      <c r="D6" s="248"/>
      <c r="E6" s="248"/>
      <c r="F6" s="248"/>
      <c r="G6" s="248"/>
    </row>
    <row r="7" spans="1:12" s="206" customFormat="1" ht="15.75" x14ac:dyDescent="0.25">
      <c r="A7" s="249" t="s">
        <v>40</v>
      </c>
      <c r="B7" s="249"/>
      <c r="C7" s="249"/>
      <c r="D7" s="250"/>
      <c r="E7" s="250"/>
      <c r="F7" s="250"/>
      <c r="G7" s="250"/>
    </row>
    <row r="8" spans="1:12" s="206" customFormat="1" ht="15.75" x14ac:dyDescent="0.25">
      <c r="A8" s="251"/>
      <c r="B8" s="249" t="s">
        <v>41</v>
      </c>
      <c r="C8" s="249"/>
      <c r="D8" s="250"/>
      <c r="E8" s="250"/>
      <c r="F8" s="250"/>
      <c r="G8" s="250"/>
    </row>
    <row r="9" spans="1:12" s="206" customFormat="1" ht="15.75" x14ac:dyDescent="0.25">
      <c r="A9" s="250"/>
      <c r="B9" s="250"/>
      <c r="C9" s="250"/>
      <c r="D9" s="250"/>
      <c r="E9" s="250"/>
      <c r="F9" s="250"/>
      <c r="G9" s="250"/>
    </row>
    <row r="10" spans="1:12" x14ac:dyDescent="0.25">
      <c r="A10" s="275" t="s">
        <v>42</v>
      </c>
      <c r="B10" s="275"/>
      <c r="C10" s="275"/>
      <c r="D10" s="275"/>
      <c r="E10" s="275"/>
      <c r="F10" s="275"/>
      <c r="G10" s="275"/>
    </row>
    <row r="11" spans="1:12" ht="15.75" thickBot="1" x14ac:dyDescent="0.3">
      <c r="A11" s="207" t="s">
        <v>27</v>
      </c>
      <c r="B11" s="237"/>
      <c r="C11" s="207"/>
      <c r="D11" s="207"/>
      <c r="E11" s="207"/>
      <c r="F11" s="207"/>
      <c r="G11" s="207"/>
      <c r="H11" s="11"/>
      <c r="I11" s="1"/>
      <c r="J11" s="2"/>
      <c r="K11" s="2"/>
      <c r="L11" s="2"/>
    </row>
    <row r="12" spans="1:12" ht="15" customHeight="1" x14ac:dyDescent="0.25">
      <c r="A12" s="289" t="s">
        <v>0</v>
      </c>
      <c r="B12" s="283" t="s">
        <v>1</v>
      </c>
      <c r="C12" s="283" t="s">
        <v>2</v>
      </c>
      <c r="D12" s="209" t="s">
        <v>3</v>
      </c>
      <c r="E12" s="283" t="s">
        <v>4</v>
      </c>
      <c r="F12" s="244"/>
      <c r="G12" s="279" t="s">
        <v>5</v>
      </c>
      <c r="H12" s="296" t="s">
        <v>6</v>
      </c>
      <c r="I12" s="281" t="s">
        <v>7</v>
      </c>
      <c r="J12" s="293" t="s">
        <v>8</v>
      </c>
      <c r="K12" s="294" t="s">
        <v>9</v>
      </c>
      <c r="L12" s="294" t="s">
        <v>10</v>
      </c>
    </row>
    <row r="13" spans="1:12" ht="22.5" x14ac:dyDescent="0.25">
      <c r="A13" s="290"/>
      <c r="B13" s="304"/>
      <c r="C13" s="284"/>
      <c r="D13" s="211" t="s">
        <v>11</v>
      </c>
      <c r="E13" s="284"/>
      <c r="F13" s="245" t="s">
        <v>12</v>
      </c>
      <c r="G13" s="280"/>
      <c r="H13" s="297"/>
      <c r="I13" s="282"/>
      <c r="J13" s="293"/>
      <c r="K13" s="295"/>
      <c r="L13" s="295"/>
    </row>
    <row r="14" spans="1:12" x14ac:dyDescent="0.25">
      <c r="A14" s="213">
        <v>1</v>
      </c>
      <c r="B14" s="235">
        <v>2</v>
      </c>
      <c r="C14" s="213">
        <v>4</v>
      </c>
      <c r="D14" s="213">
        <v>5</v>
      </c>
      <c r="E14" s="213">
        <v>6</v>
      </c>
      <c r="F14" s="213">
        <v>7</v>
      </c>
      <c r="G14" s="214">
        <v>8</v>
      </c>
      <c r="H14" s="10">
        <v>9</v>
      </c>
      <c r="I14" s="3">
        <v>10</v>
      </c>
      <c r="J14" s="4">
        <v>11</v>
      </c>
      <c r="K14" s="4">
        <v>12</v>
      </c>
      <c r="L14" s="5">
        <v>13</v>
      </c>
    </row>
    <row r="15" spans="1:12" ht="15" customHeight="1" x14ac:dyDescent="0.25">
      <c r="A15" s="217">
        <v>1</v>
      </c>
      <c r="B15" s="233" t="s">
        <v>13</v>
      </c>
      <c r="C15" s="217" t="s">
        <v>14</v>
      </c>
      <c r="D15" s="218">
        <v>150</v>
      </c>
      <c r="E15" s="232"/>
      <c r="F15" s="220">
        <f>SUM(E15*H15+E15)</f>
        <v>0</v>
      </c>
      <c r="G15" s="238">
        <f>SUM(E15*D15)</f>
        <v>0</v>
      </c>
      <c r="H15" s="9">
        <v>0.23</v>
      </c>
      <c r="I15" s="6">
        <f>SUM(F15*D15)</f>
        <v>0</v>
      </c>
      <c r="J15" s="7"/>
      <c r="K15" s="7"/>
      <c r="L15" s="7"/>
    </row>
    <row r="16" spans="1:12" x14ac:dyDescent="0.25">
      <c r="A16" s="288" t="s">
        <v>15</v>
      </c>
      <c r="B16" s="288"/>
      <c r="C16" s="288"/>
      <c r="D16" s="288"/>
      <c r="E16" s="288"/>
      <c r="F16" s="288"/>
      <c r="G16" s="193">
        <f>SUM(G15)</f>
        <v>0</v>
      </c>
      <c r="H16" s="194"/>
      <c r="I16" s="193">
        <f>SUM(I15)</f>
        <v>0</v>
      </c>
      <c r="J16" s="8"/>
      <c r="K16" s="8"/>
      <c r="L16" s="8"/>
    </row>
    <row r="17" spans="1:12" s="247" customFormat="1" x14ac:dyDescent="0.25">
      <c r="A17" s="252"/>
      <c r="B17" s="252"/>
      <c r="C17" s="252"/>
      <c r="D17" s="252"/>
      <c r="E17" s="252"/>
      <c r="F17" s="252"/>
      <c r="G17" s="253"/>
      <c r="H17" s="254"/>
      <c r="I17" s="253"/>
      <c r="J17" s="259"/>
      <c r="K17" s="259"/>
      <c r="L17" s="259"/>
    </row>
    <row r="18" spans="1:12" s="247" customFormat="1" x14ac:dyDescent="0.25">
      <c r="A18" s="267" t="s">
        <v>45</v>
      </c>
      <c r="B18" s="268"/>
      <c r="C18" s="269"/>
      <c r="D18" s="269"/>
      <c r="E18" s="269"/>
      <c r="F18" s="269"/>
      <c r="G18" s="270"/>
      <c r="H18" s="254"/>
      <c r="I18" s="253"/>
      <c r="J18" s="259"/>
      <c r="K18" s="259"/>
      <c r="L18" s="259"/>
    </row>
    <row r="19" spans="1:12" s="247" customFormat="1" x14ac:dyDescent="0.25">
      <c r="A19" s="255" t="s">
        <v>16</v>
      </c>
      <c r="B19" s="256"/>
      <c r="C19" s="260"/>
      <c r="D19" s="224"/>
      <c r="E19" s="224"/>
      <c r="F19" s="224"/>
      <c r="G19" s="225"/>
      <c r="H19" s="229"/>
      <c r="I19" s="226"/>
      <c r="J19" s="261"/>
      <c r="K19" s="261"/>
      <c r="L19" s="261"/>
    </row>
    <row r="20" spans="1:12" s="247" customFormat="1" x14ac:dyDescent="0.25">
      <c r="A20" s="257" t="s">
        <v>17</v>
      </c>
      <c r="B20" s="258"/>
      <c r="C20" s="260"/>
      <c r="D20" s="224"/>
      <c r="E20" s="224"/>
      <c r="F20" s="224"/>
      <c r="G20" s="228"/>
      <c r="H20" s="229"/>
      <c r="I20" s="228"/>
      <c r="J20" s="261"/>
      <c r="K20" s="261"/>
      <c r="L20" s="261"/>
    </row>
    <row r="21" spans="1:12" x14ac:dyDescent="0.25">
      <c r="D21" s="239" t="s">
        <v>20</v>
      </c>
      <c r="E21" s="224"/>
      <c r="F21" s="224"/>
      <c r="G21" s="228"/>
      <c r="H21" s="126"/>
      <c r="I21" s="228"/>
    </row>
    <row r="22" spans="1:12" s="206" customFormat="1" x14ac:dyDescent="0.25">
      <c r="D22" s="239"/>
      <c r="E22" s="224"/>
      <c r="F22" s="224"/>
      <c r="G22" s="228"/>
      <c r="H22" s="126"/>
      <c r="I22" s="228"/>
    </row>
    <row r="23" spans="1:12" ht="15.75" thickBot="1" x14ac:dyDescent="0.3">
      <c r="A23" s="13" t="s">
        <v>28</v>
      </c>
      <c r="B23" s="38"/>
      <c r="C23" s="13"/>
      <c r="D23" s="13"/>
      <c r="E23" s="13"/>
      <c r="F23" s="13"/>
      <c r="G23" s="13"/>
      <c r="H23" s="37"/>
      <c r="I23" s="13"/>
      <c r="J23" s="14"/>
      <c r="K23" s="14"/>
      <c r="L23" s="14"/>
    </row>
    <row r="24" spans="1:12" x14ac:dyDescent="0.25">
      <c r="A24" s="289" t="s">
        <v>0</v>
      </c>
      <c r="B24" s="291" t="s">
        <v>1</v>
      </c>
      <c r="C24" s="283" t="s">
        <v>2</v>
      </c>
      <c r="D24" s="15" t="s">
        <v>3</v>
      </c>
      <c r="E24" s="283" t="s">
        <v>4</v>
      </c>
      <c r="F24" s="16"/>
      <c r="G24" s="279" t="s">
        <v>5</v>
      </c>
      <c r="H24" s="298" t="s">
        <v>6</v>
      </c>
      <c r="I24" s="281" t="s">
        <v>7</v>
      </c>
      <c r="J24" s="294" t="s">
        <v>8</v>
      </c>
      <c r="K24" s="294" t="s">
        <v>9</v>
      </c>
      <c r="L24" s="294" t="s">
        <v>10</v>
      </c>
    </row>
    <row r="25" spans="1:12" ht="22.5" x14ac:dyDescent="0.25">
      <c r="A25" s="290"/>
      <c r="B25" s="292"/>
      <c r="C25" s="284"/>
      <c r="D25" s="17" t="s">
        <v>11</v>
      </c>
      <c r="E25" s="284"/>
      <c r="F25" s="18" t="s">
        <v>12</v>
      </c>
      <c r="G25" s="280"/>
      <c r="H25" s="299"/>
      <c r="I25" s="282"/>
      <c r="J25" s="295"/>
      <c r="K25" s="295"/>
      <c r="L25" s="295"/>
    </row>
    <row r="26" spans="1:12" x14ac:dyDescent="0.25">
      <c r="A26" s="19">
        <v>1</v>
      </c>
      <c r="B26" s="19">
        <v>2</v>
      </c>
      <c r="C26" s="19">
        <v>4</v>
      </c>
      <c r="D26" s="19">
        <v>5</v>
      </c>
      <c r="E26" s="19">
        <v>6</v>
      </c>
      <c r="F26" s="19">
        <v>7</v>
      </c>
      <c r="G26" s="20">
        <v>8</v>
      </c>
      <c r="H26" s="20">
        <v>9</v>
      </c>
      <c r="I26" s="19">
        <v>10</v>
      </c>
      <c r="J26" s="21">
        <v>11</v>
      </c>
      <c r="K26" s="21">
        <v>12</v>
      </c>
      <c r="L26" s="22">
        <v>13</v>
      </c>
    </row>
    <row r="27" spans="1:12" ht="234.75" customHeight="1" x14ac:dyDescent="0.25">
      <c r="A27" s="23">
        <v>1</v>
      </c>
      <c r="B27" s="39" t="s">
        <v>34</v>
      </c>
      <c r="C27" s="23" t="s">
        <v>14</v>
      </c>
      <c r="D27" s="24">
        <v>10</v>
      </c>
      <c r="E27" s="25"/>
      <c r="F27" s="26">
        <f>SUM(E27*H27+E27)</f>
        <v>0</v>
      </c>
      <c r="G27" s="79">
        <f>SUM(E27*D27)</f>
        <v>0</v>
      </c>
      <c r="H27" s="40">
        <v>0.23</v>
      </c>
      <c r="I27" s="79">
        <f>SUM(F27*D27)</f>
        <v>0</v>
      </c>
      <c r="J27" s="27"/>
      <c r="K27" s="27"/>
      <c r="L27" s="27"/>
    </row>
    <row r="28" spans="1:12" x14ac:dyDescent="0.25">
      <c r="A28" s="285" t="s">
        <v>15</v>
      </c>
      <c r="B28" s="286"/>
      <c r="C28" s="286"/>
      <c r="D28" s="286"/>
      <c r="E28" s="286"/>
      <c r="F28" s="287"/>
      <c r="G28" s="75">
        <f>SUM(G27)</f>
        <v>0</v>
      </c>
      <c r="H28" s="41"/>
      <c r="I28" s="76">
        <f>SUM(I27)</f>
        <v>0</v>
      </c>
      <c r="J28" s="28"/>
      <c r="K28" s="28"/>
      <c r="L28" s="28"/>
    </row>
    <row r="29" spans="1:12" s="206" customFormat="1" x14ac:dyDescent="0.25">
      <c r="A29" s="252"/>
      <c r="B29" s="252"/>
      <c r="C29" s="252"/>
      <c r="D29" s="252"/>
      <c r="E29" s="252"/>
      <c r="F29" s="252"/>
      <c r="G29" s="262"/>
      <c r="H29" s="263"/>
      <c r="I29" s="264"/>
      <c r="J29" s="222"/>
      <c r="K29" s="222"/>
      <c r="L29" s="222"/>
    </row>
    <row r="30" spans="1:12" s="206" customFormat="1" x14ac:dyDescent="0.25">
      <c r="A30" s="267" t="s">
        <v>45</v>
      </c>
      <c r="B30" s="268"/>
      <c r="C30" s="269"/>
      <c r="D30" s="269"/>
      <c r="E30" s="269"/>
      <c r="F30" s="269"/>
      <c r="G30" s="270"/>
      <c r="H30" s="263"/>
      <c r="I30" s="264"/>
      <c r="J30" s="222"/>
      <c r="K30" s="222"/>
      <c r="L30" s="222"/>
    </row>
    <row r="31" spans="1:12" x14ac:dyDescent="0.25">
      <c r="A31" s="42" t="s">
        <v>16</v>
      </c>
      <c r="B31" s="43"/>
      <c r="C31" s="29"/>
      <c r="D31" s="30"/>
      <c r="E31" s="30"/>
      <c r="F31" s="30"/>
      <c r="G31" s="31"/>
      <c r="H31" s="35"/>
      <c r="I31" s="32"/>
      <c r="J31" s="33"/>
      <c r="K31" s="33"/>
      <c r="L31" s="33"/>
    </row>
    <row r="32" spans="1:12" x14ac:dyDescent="0.25">
      <c r="A32" s="12" t="s">
        <v>17</v>
      </c>
      <c r="B32" s="36"/>
      <c r="C32" s="29"/>
      <c r="D32" s="30"/>
      <c r="E32" s="30"/>
      <c r="F32" s="30"/>
      <c r="G32" s="34"/>
      <c r="H32" s="35"/>
      <c r="I32" s="34"/>
      <c r="J32" s="33"/>
      <c r="K32" s="33"/>
      <c r="L32" s="33"/>
    </row>
    <row r="33" spans="1:13" s="80" customFormat="1" x14ac:dyDescent="0.25">
      <c r="A33" s="113"/>
      <c r="B33" s="114"/>
      <c r="C33" s="114"/>
      <c r="D33" s="119" t="s">
        <v>20</v>
      </c>
      <c r="E33" s="115"/>
      <c r="F33" s="115"/>
      <c r="G33" s="117"/>
      <c r="H33" s="118"/>
      <c r="I33" s="117"/>
      <c r="J33" s="116"/>
      <c r="K33" s="116"/>
      <c r="L33" s="116"/>
      <c r="M33" s="112"/>
    </row>
    <row r="35" spans="1:13" ht="15.75" thickBot="1" x14ac:dyDescent="0.3">
      <c r="A35" s="45" t="s">
        <v>29</v>
      </c>
      <c r="B35" s="70"/>
      <c r="C35" s="45"/>
      <c r="D35" s="45"/>
      <c r="E35" s="45"/>
      <c r="F35" s="45"/>
      <c r="G35" s="45"/>
      <c r="H35" s="69"/>
      <c r="I35" s="45"/>
      <c r="J35" s="46"/>
      <c r="K35" s="46"/>
      <c r="L35" s="46"/>
    </row>
    <row r="36" spans="1:13" x14ac:dyDescent="0.25">
      <c r="A36" s="289" t="s">
        <v>0</v>
      </c>
      <c r="B36" s="291" t="s">
        <v>1</v>
      </c>
      <c r="C36" s="283" t="s">
        <v>2</v>
      </c>
      <c r="D36" s="47" t="s">
        <v>3</v>
      </c>
      <c r="E36" s="283" t="s">
        <v>4</v>
      </c>
      <c r="F36" s="48"/>
      <c r="G36" s="279" t="s">
        <v>5</v>
      </c>
      <c r="H36" s="298" t="s">
        <v>6</v>
      </c>
      <c r="I36" s="281" t="s">
        <v>7</v>
      </c>
      <c r="J36" s="294" t="s">
        <v>8</v>
      </c>
      <c r="K36" s="294" t="s">
        <v>9</v>
      </c>
      <c r="L36" s="294" t="s">
        <v>10</v>
      </c>
    </row>
    <row r="37" spans="1:13" ht="22.5" x14ac:dyDescent="0.25">
      <c r="A37" s="290"/>
      <c r="B37" s="292"/>
      <c r="C37" s="284"/>
      <c r="D37" s="49" t="s">
        <v>11</v>
      </c>
      <c r="E37" s="284"/>
      <c r="F37" s="50" t="s">
        <v>12</v>
      </c>
      <c r="G37" s="280"/>
      <c r="H37" s="299"/>
      <c r="I37" s="282"/>
      <c r="J37" s="295"/>
      <c r="K37" s="295"/>
      <c r="L37" s="295"/>
    </row>
    <row r="38" spans="1:13" x14ac:dyDescent="0.25">
      <c r="A38" s="51">
        <v>1</v>
      </c>
      <c r="B38" s="51">
        <v>2</v>
      </c>
      <c r="C38" s="51">
        <v>4</v>
      </c>
      <c r="D38" s="51">
        <v>5</v>
      </c>
      <c r="E38" s="51">
        <v>6</v>
      </c>
      <c r="F38" s="51">
        <v>7</v>
      </c>
      <c r="G38" s="52">
        <v>8</v>
      </c>
      <c r="H38" s="52">
        <v>9</v>
      </c>
      <c r="I38" s="51">
        <v>10</v>
      </c>
      <c r="J38" s="53">
        <v>11</v>
      </c>
      <c r="K38" s="53">
        <v>12</v>
      </c>
      <c r="L38" s="54">
        <v>13</v>
      </c>
    </row>
    <row r="39" spans="1:13" x14ac:dyDescent="0.25">
      <c r="A39" s="302">
        <v>1</v>
      </c>
      <c r="B39" s="300" t="s">
        <v>46</v>
      </c>
      <c r="C39" s="51"/>
      <c r="D39" s="51"/>
      <c r="E39" s="51"/>
      <c r="F39" s="51"/>
      <c r="G39" s="52"/>
      <c r="H39" s="52"/>
      <c r="I39" s="51"/>
      <c r="J39" s="53"/>
      <c r="K39" s="53"/>
      <c r="L39" s="54"/>
    </row>
    <row r="40" spans="1:13" ht="354" customHeight="1" x14ac:dyDescent="0.25">
      <c r="A40" s="303"/>
      <c r="B40" s="301"/>
      <c r="C40" s="55" t="s">
        <v>14</v>
      </c>
      <c r="D40" s="56">
        <v>1</v>
      </c>
      <c r="E40" s="57"/>
      <c r="F40" s="58">
        <f>SUM(E40*H40+E40)</f>
        <v>0</v>
      </c>
      <c r="G40" s="79">
        <f>SUM(E40*D40)</f>
        <v>0</v>
      </c>
      <c r="H40" s="71">
        <v>0.23</v>
      </c>
      <c r="I40" s="79">
        <f>SUM(F40*D40)</f>
        <v>0</v>
      </c>
      <c r="J40" s="59"/>
      <c r="K40" s="59"/>
      <c r="L40" s="59"/>
    </row>
    <row r="41" spans="1:13" x14ac:dyDescent="0.25">
      <c r="A41" s="285" t="s">
        <v>15</v>
      </c>
      <c r="B41" s="286"/>
      <c r="C41" s="286"/>
      <c r="D41" s="286"/>
      <c r="E41" s="286"/>
      <c r="F41" s="287"/>
      <c r="G41" s="75">
        <f>SUM(G40)</f>
        <v>0</v>
      </c>
      <c r="H41" s="72"/>
      <c r="I41" s="76">
        <f>SUM(I40)</f>
        <v>0</v>
      </c>
      <c r="J41" s="60"/>
      <c r="K41" s="60"/>
      <c r="L41" s="60"/>
    </row>
    <row r="42" spans="1:13" x14ac:dyDescent="0.25">
      <c r="A42" s="73" t="s">
        <v>18</v>
      </c>
      <c r="B42" s="74"/>
      <c r="C42" s="61"/>
      <c r="D42" s="62"/>
      <c r="E42" s="62"/>
      <c r="F42" s="62"/>
      <c r="G42" s="63"/>
      <c r="H42" s="67"/>
      <c r="I42" s="64"/>
      <c r="J42" s="65"/>
      <c r="K42" s="65"/>
      <c r="L42" s="65"/>
    </row>
    <row r="43" spans="1:13" x14ac:dyDescent="0.25">
      <c r="A43" s="44" t="s">
        <v>17</v>
      </c>
      <c r="B43" s="68"/>
      <c r="C43" s="61"/>
      <c r="D43" s="62"/>
      <c r="E43" s="62"/>
      <c r="F43" s="62"/>
      <c r="G43" s="66"/>
      <c r="H43" s="67"/>
      <c r="I43" s="66"/>
      <c r="J43" s="65"/>
      <c r="K43" s="65"/>
      <c r="L43" s="65"/>
    </row>
    <row r="44" spans="1:13" s="80" customFormat="1" x14ac:dyDescent="0.25">
      <c r="A44" s="121"/>
      <c r="B44" s="122"/>
      <c r="C44" s="122"/>
      <c r="D44" s="127" t="s">
        <v>20</v>
      </c>
      <c r="E44" s="123"/>
      <c r="F44" s="123"/>
      <c r="G44" s="125"/>
      <c r="H44" s="126"/>
      <c r="I44" s="125"/>
      <c r="J44" s="124"/>
      <c r="K44" s="124"/>
      <c r="L44" s="124"/>
      <c r="M44" s="120"/>
    </row>
    <row r="46" spans="1:13" ht="15.75" thickBot="1" x14ac:dyDescent="0.3">
      <c r="A46" s="108" t="s">
        <v>30</v>
      </c>
      <c r="B46" s="81"/>
      <c r="C46" s="81"/>
      <c r="D46" s="81"/>
      <c r="E46" s="81"/>
      <c r="F46" s="81"/>
      <c r="G46" s="81"/>
      <c r="H46" s="81"/>
      <c r="I46" s="81"/>
      <c r="J46" s="82"/>
      <c r="K46" s="82"/>
      <c r="L46" s="82"/>
    </row>
    <row r="47" spans="1:13" x14ac:dyDescent="0.25">
      <c r="A47" s="289" t="s">
        <v>0</v>
      </c>
      <c r="B47" s="291" t="s">
        <v>1</v>
      </c>
      <c r="C47" s="283" t="s">
        <v>2</v>
      </c>
      <c r="D47" s="83" t="s">
        <v>3</v>
      </c>
      <c r="E47" s="283" t="s">
        <v>4</v>
      </c>
      <c r="F47" s="84"/>
      <c r="G47" s="279" t="s">
        <v>5</v>
      </c>
      <c r="H47" s="298" t="s">
        <v>6</v>
      </c>
      <c r="I47" s="281" t="s">
        <v>7</v>
      </c>
      <c r="J47" s="293" t="s">
        <v>8</v>
      </c>
      <c r="K47" s="294" t="s">
        <v>9</v>
      </c>
      <c r="L47" s="294" t="s">
        <v>10</v>
      </c>
    </row>
    <row r="48" spans="1:13" ht="22.5" x14ac:dyDescent="0.25">
      <c r="A48" s="290"/>
      <c r="B48" s="292"/>
      <c r="C48" s="284"/>
      <c r="D48" s="85" t="s">
        <v>11</v>
      </c>
      <c r="E48" s="284"/>
      <c r="F48" s="86" t="s">
        <v>12</v>
      </c>
      <c r="G48" s="280"/>
      <c r="H48" s="299"/>
      <c r="I48" s="282"/>
      <c r="J48" s="293"/>
      <c r="K48" s="295"/>
      <c r="L48" s="295"/>
    </row>
    <row r="49" spans="1:12" x14ac:dyDescent="0.25">
      <c r="A49" s="87">
        <v>1</v>
      </c>
      <c r="B49" s="87">
        <v>2</v>
      </c>
      <c r="C49" s="87">
        <v>4</v>
      </c>
      <c r="D49" s="87">
        <v>5</v>
      </c>
      <c r="E49" s="87">
        <v>6</v>
      </c>
      <c r="F49" s="87">
        <v>7</v>
      </c>
      <c r="G49" s="88">
        <v>8</v>
      </c>
      <c r="H49" s="88">
        <v>9</v>
      </c>
      <c r="I49" s="87">
        <v>10</v>
      </c>
      <c r="J49" s="89">
        <v>11</v>
      </c>
      <c r="K49" s="89">
        <v>12</v>
      </c>
      <c r="L49" s="90">
        <v>13</v>
      </c>
    </row>
    <row r="50" spans="1:12" ht="123.75" x14ac:dyDescent="0.25">
      <c r="A50" s="91">
        <v>1</v>
      </c>
      <c r="B50" s="107" t="s">
        <v>19</v>
      </c>
      <c r="C50" s="91" t="s">
        <v>14</v>
      </c>
      <c r="D50" s="92">
        <v>5</v>
      </c>
      <c r="E50" s="93"/>
      <c r="F50" s="94">
        <f>SUM(E50*H50+E50)</f>
        <v>0</v>
      </c>
      <c r="G50" s="79">
        <f>SUM(E50*D50)</f>
        <v>0</v>
      </c>
      <c r="H50" s="104">
        <v>0.08</v>
      </c>
      <c r="I50" s="79">
        <f>SUM(F50*D50)</f>
        <v>0</v>
      </c>
      <c r="J50" s="95"/>
      <c r="K50" s="95"/>
      <c r="L50" s="95"/>
    </row>
    <row r="51" spans="1:12" x14ac:dyDescent="0.25">
      <c r="A51" s="288" t="s">
        <v>15</v>
      </c>
      <c r="B51" s="288"/>
      <c r="C51" s="288"/>
      <c r="D51" s="288"/>
      <c r="E51" s="105"/>
      <c r="F51" s="105"/>
      <c r="G51" s="75">
        <v>0</v>
      </c>
      <c r="H51" s="106"/>
      <c r="I51" s="75">
        <f>SUM(I50)</f>
        <v>0</v>
      </c>
      <c r="J51" s="96"/>
      <c r="K51" s="96"/>
      <c r="L51" s="96"/>
    </row>
    <row r="52" spans="1:12" s="206" customFormat="1" x14ac:dyDescent="0.25">
      <c r="A52" s="252"/>
      <c r="B52" s="252"/>
      <c r="C52" s="252"/>
      <c r="D52" s="252"/>
      <c r="E52" s="252"/>
      <c r="F52" s="252"/>
      <c r="G52" s="262"/>
      <c r="H52" s="263"/>
      <c r="I52" s="262"/>
      <c r="J52" s="222"/>
      <c r="K52" s="222"/>
      <c r="L52" s="222"/>
    </row>
    <row r="53" spans="1:12" s="206" customFormat="1" x14ac:dyDescent="0.25">
      <c r="A53" s="267" t="s">
        <v>45</v>
      </c>
      <c r="B53" s="268"/>
      <c r="C53" s="269"/>
      <c r="D53" s="269"/>
      <c r="E53" s="269"/>
      <c r="F53" s="269"/>
      <c r="G53" s="270"/>
      <c r="H53" s="263"/>
      <c r="I53" s="262"/>
      <c r="J53" s="222"/>
      <c r="K53" s="222"/>
      <c r="L53" s="222"/>
    </row>
    <row r="54" spans="1:12" x14ac:dyDescent="0.25">
      <c r="A54" s="110" t="s">
        <v>16</v>
      </c>
      <c r="B54" s="111"/>
      <c r="C54" s="97"/>
      <c r="D54" s="98"/>
      <c r="E54" s="98"/>
      <c r="F54" s="98"/>
      <c r="G54" s="99"/>
      <c r="H54" s="102"/>
      <c r="I54" s="77"/>
      <c r="J54" s="100"/>
      <c r="K54" s="100"/>
      <c r="L54" s="100"/>
    </row>
    <row r="55" spans="1:12" x14ac:dyDescent="0.25">
      <c r="A55" s="80" t="s">
        <v>17</v>
      </c>
      <c r="B55" s="103"/>
      <c r="C55" s="97"/>
      <c r="D55" s="98"/>
      <c r="E55" s="98"/>
      <c r="F55" s="98"/>
      <c r="G55" s="101"/>
      <c r="H55" s="102"/>
      <c r="I55" s="101"/>
      <c r="J55" s="100"/>
      <c r="K55" s="100"/>
      <c r="L55" s="100"/>
    </row>
    <row r="56" spans="1:12" x14ac:dyDescent="0.25">
      <c r="A56" s="78"/>
      <c r="B56" s="80"/>
      <c r="C56" s="80"/>
      <c r="D56" s="109" t="s">
        <v>20</v>
      </c>
      <c r="E56" s="80"/>
      <c r="F56" s="80"/>
      <c r="G56" s="80"/>
      <c r="H56" s="80"/>
      <c r="I56" s="80"/>
      <c r="J56" s="78"/>
      <c r="K56" s="78"/>
      <c r="L56" s="78"/>
    </row>
    <row r="58" spans="1:12" ht="15.75" thickBot="1" x14ac:dyDescent="0.3">
      <c r="A58" s="129" t="s">
        <v>31</v>
      </c>
      <c r="B58" s="161"/>
      <c r="C58" s="129"/>
      <c r="D58" s="129"/>
      <c r="E58" s="129"/>
      <c r="F58" s="129"/>
      <c r="G58" s="129"/>
      <c r="H58" s="160"/>
      <c r="I58" s="129"/>
      <c r="J58" s="130"/>
      <c r="K58" s="130"/>
      <c r="L58" s="130"/>
    </row>
    <row r="59" spans="1:12" x14ac:dyDescent="0.25">
      <c r="A59" s="289" t="s">
        <v>0</v>
      </c>
      <c r="B59" s="283" t="s">
        <v>1</v>
      </c>
      <c r="C59" s="283" t="s">
        <v>2</v>
      </c>
      <c r="D59" s="131" t="s">
        <v>3</v>
      </c>
      <c r="E59" s="283" t="s">
        <v>4</v>
      </c>
      <c r="F59" s="132"/>
      <c r="G59" s="279" t="s">
        <v>5</v>
      </c>
      <c r="H59" s="296" t="s">
        <v>6</v>
      </c>
      <c r="I59" s="281" t="s">
        <v>7</v>
      </c>
      <c r="J59" s="293" t="s">
        <v>8</v>
      </c>
      <c r="K59" s="294" t="s">
        <v>9</v>
      </c>
      <c r="L59" s="294" t="s">
        <v>10</v>
      </c>
    </row>
    <row r="60" spans="1:12" ht="22.5" x14ac:dyDescent="0.25">
      <c r="A60" s="290"/>
      <c r="B60" s="284"/>
      <c r="C60" s="284"/>
      <c r="D60" s="133" t="s">
        <v>11</v>
      </c>
      <c r="E60" s="284"/>
      <c r="F60" s="134" t="s">
        <v>12</v>
      </c>
      <c r="G60" s="280"/>
      <c r="H60" s="297"/>
      <c r="I60" s="282"/>
      <c r="J60" s="293"/>
      <c r="K60" s="295"/>
      <c r="L60" s="295"/>
    </row>
    <row r="61" spans="1:12" x14ac:dyDescent="0.25">
      <c r="A61" s="135">
        <v>1</v>
      </c>
      <c r="B61" s="159">
        <v>2</v>
      </c>
      <c r="C61" s="135">
        <v>4</v>
      </c>
      <c r="D61" s="135">
        <v>5</v>
      </c>
      <c r="E61" s="135">
        <v>6</v>
      </c>
      <c r="F61" s="135">
        <v>7</v>
      </c>
      <c r="G61" s="136">
        <v>8</v>
      </c>
      <c r="H61" s="158">
        <v>9</v>
      </c>
      <c r="I61" s="135">
        <v>10</v>
      </c>
      <c r="J61" s="137">
        <v>11</v>
      </c>
      <c r="K61" s="137">
        <v>12</v>
      </c>
      <c r="L61" s="138">
        <v>13</v>
      </c>
    </row>
    <row r="62" spans="1:12" ht="78.75" x14ac:dyDescent="0.25">
      <c r="A62" s="139">
        <v>1</v>
      </c>
      <c r="B62" s="157" t="s">
        <v>21</v>
      </c>
      <c r="C62" s="139" t="s">
        <v>14</v>
      </c>
      <c r="D62" s="140">
        <v>100</v>
      </c>
      <c r="E62" s="156"/>
      <c r="F62" s="142">
        <f>SUM(E62*H62+E62)</f>
        <v>0</v>
      </c>
      <c r="G62" s="164">
        <f>SUM(E62*D62)</f>
        <v>0</v>
      </c>
      <c r="H62" s="155">
        <v>0.23</v>
      </c>
      <c r="I62" s="141">
        <f>SUM(F62*D62)</f>
        <v>0</v>
      </c>
      <c r="J62" s="143"/>
      <c r="K62" s="143"/>
      <c r="L62" s="143"/>
    </row>
    <row r="63" spans="1:12" ht="45" x14ac:dyDescent="0.25">
      <c r="A63" s="139">
        <v>2</v>
      </c>
      <c r="B63" s="157" t="s">
        <v>22</v>
      </c>
      <c r="C63" s="139" t="s">
        <v>14</v>
      </c>
      <c r="D63" s="140">
        <v>100</v>
      </c>
      <c r="E63" s="156"/>
      <c r="F63" s="142">
        <f>SUM(E63*H63+E63)</f>
        <v>0</v>
      </c>
      <c r="G63" s="164">
        <f>SUM(E63*D63)</f>
        <v>0</v>
      </c>
      <c r="H63" s="155">
        <v>0.23</v>
      </c>
      <c r="I63" s="141">
        <f>SUM(F63*D63)</f>
        <v>0</v>
      </c>
      <c r="J63" s="143"/>
      <c r="K63" s="143"/>
      <c r="L63" s="143"/>
    </row>
    <row r="64" spans="1:12" ht="45" x14ac:dyDescent="0.25">
      <c r="A64" s="139">
        <v>3</v>
      </c>
      <c r="B64" s="157" t="s">
        <v>23</v>
      </c>
      <c r="C64" s="139" t="s">
        <v>14</v>
      </c>
      <c r="D64" s="140">
        <v>100</v>
      </c>
      <c r="E64" s="156"/>
      <c r="F64" s="142">
        <f>SUM(E64*H64+E64)</f>
        <v>0</v>
      </c>
      <c r="G64" s="164">
        <f>SUM(E64*D64)</f>
        <v>0</v>
      </c>
      <c r="H64" s="155">
        <v>0.23</v>
      </c>
      <c r="I64" s="141">
        <f>SUM(F64*D64)</f>
        <v>0</v>
      </c>
      <c r="J64" s="143"/>
      <c r="K64" s="143"/>
      <c r="L64" s="143"/>
    </row>
    <row r="65" spans="1:12" ht="67.5" x14ac:dyDescent="0.25">
      <c r="A65" s="139">
        <v>4</v>
      </c>
      <c r="B65" s="157" t="s">
        <v>24</v>
      </c>
      <c r="C65" s="139" t="s">
        <v>14</v>
      </c>
      <c r="D65" s="140">
        <v>100</v>
      </c>
      <c r="E65" s="156"/>
      <c r="F65" s="142">
        <f>SUM(E65*H65+E65)</f>
        <v>0</v>
      </c>
      <c r="G65" s="164">
        <f>SUM(E65*D65)</f>
        <v>0</v>
      </c>
      <c r="H65" s="155">
        <v>0.08</v>
      </c>
      <c r="I65" s="141">
        <f>SUM(F65*D65)</f>
        <v>0</v>
      </c>
      <c r="J65" s="143"/>
      <c r="K65" s="143"/>
      <c r="L65" s="143"/>
    </row>
    <row r="66" spans="1:12" ht="22.5" x14ac:dyDescent="0.25">
      <c r="A66" s="139">
        <v>5</v>
      </c>
      <c r="B66" s="163" t="s">
        <v>25</v>
      </c>
      <c r="C66" s="139" t="s">
        <v>14</v>
      </c>
      <c r="D66" s="140">
        <v>10</v>
      </c>
      <c r="E66" s="156"/>
      <c r="F66" s="142">
        <f>SUM(E66*H66+E66)</f>
        <v>0</v>
      </c>
      <c r="G66" s="164">
        <f>SUM(E66*D66)</f>
        <v>0</v>
      </c>
      <c r="H66" s="155">
        <v>0.23</v>
      </c>
      <c r="I66" s="141">
        <f>SUM(F66*D66)</f>
        <v>0</v>
      </c>
      <c r="J66" s="143"/>
      <c r="K66" s="143"/>
      <c r="L66" s="143"/>
    </row>
    <row r="67" spans="1:12" x14ac:dyDescent="0.25">
      <c r="A67" s="285" t="s">
        <v>15</v>
      </c>
      <c r="B67" s="286"/>
      <c r="C67" s="286"/>
      <c r="D67" s="286"/>
      <c r="E67" s="286"/>
      <c r="F67" s="287"/>
      <c r="G67" s="162">
        <f>SUM(G62:G66)</f>
        <v>0</v>
      </c>
      <c r="H67" s="154"/>
      <c r="I67" s="153">
        <f>SUM(I62:I66)</f>
        <v>0</v>
      </c>
      <c r="J67" s="144"/>
      <c r="K67" s="144"/>
      <c r="L67" s="144"/>
    </row>
    <row r="68" spans="1:12" s="206" customFormat="1" x14ac:dyDescent="0.25">
      <c r="A68" s="252"/>
      <c r="B68" s="252"/>
      <c r="C68" s="252"/>
      <c r="D68" s="252"/>
      <c r="E68" s="252"/>
      <c r="F68" s="252"/>
      <c r="G68" s="265"/>
      <c r="H68" s="254"/>
      <c r="I68" s="253"/>
      <c r="J68" s="222"/>
      <c r="K68" s="222"/>
      <c r="L68" s="222"/>
    </row>
    <row r="69" spans="1:12" s="206" customFormat="1" x14ac:dyDescent="0.25">
      <c r="A69" s="267" t="s">
        <v>45</v>
      </c>
      <c r="B69" s="268"/>
      <c r="C69" s="269"/>
      <c r="D69" s="269"/>
      <c r="E69" s="269"/>
      <c r="F69" s="269"/>
      <c r="G69" s="270"/>
      <c r="H69" s="254"/>
      <c r="I69" s="253"/>
      <c r="J69" s="222"/>
      <c r="K69" s="222"/>
      <c r="L69" s="222"/>
    </row>
    <row r="70" spans="1:12" x14ac:dyDescent="0.25">
      <c r="A70" s="166" t="s">
        <v>26</v>
      </c>
      <c r="B70" s="167"/>
      <c r="C70" s="145"/>
      <c r="D70" s="146"/>
      <c r="E70" s="146"/>
      <c r="F70" s="146"/>
      <c r="G70" s="147"/>
      <c r="H70" s="151"/>
      <c r="I70" s="148"/>
      <c r="J70" s="149"/>
      <c r="K70" s="149"/>
      <c r="L70" s="149"/>
    </row>
    <row r="71" spans="1:12" x14ac:dyDescent="0.25">
      <c r="A71" s="128" t="s">
        <v>17</v>
      </c>
      <c r="B71" s="152"/>
      <c r="C71" s="145"/>
      <c r="D71" s="146"/>
      <c r="E71" s="146"/>
      <c r="F71" s="146"/>
      <c r="G71" s="150"/>
      <c r="H71" s="151"/>
      <c r="I71" s="150"/>
      <c r="J71" s="149"/>
      <c r="K71" s="149"/>
      <c r="L71" s="149"/>
    </row>
    <row r="72" spans="1:12" x14ac:dyDescent="0.25">
      <c r="A72" s="128"/>
      <c r="B72" s="152"/>
      <c r="C72" s="145"/>
      <c r="D72" s="165" t="s">
        <v>20</v>
      </c>
      <c r="E72" s="146"/>
      <c r="F72" s="146"/>
      <c r="G72" s="150"/>
      <c r="H72" s="151"/>
      <c r="I72" s="150"/>
      <c r="J72" s="149"/>
      <c r="K72" s="149"/>
      <c r="L72" s="149"/>
    </row>
    <row r="74" spans="1:12" ht="15.75" thickBot="1" x14ac:dyDescent="0.3">
      <c r="A74" s="169" t="s">
        <v>32</v>
      </c>
      <c r="B74" s="201"/>
      <c r="C74" s="169"/>
      <c r="D74" s="169"/>
      <c r="E74" s="169"/>
      <c r="F74" s="169"/>
      <c r="G74" s="169"/>
      <c r="H74" s="200"/>
      <c r="I74" s="169"/>
      <c r="J74" s="170"/>
      <c r="K74" s="170"/>
      <c r="L74" s="170"/>
    </row>
    <row r="75" spans="1:12" x14ac:dyDescent="0.25">
      <c r="A75" s="289" t="s">
        <v>0</v>
      </c>
      <c r="B75" s="283" t="s">
        <v>1</v>
      </c>
      <c r="C75" s="283" t="s">
        <v>2</v>
      </c>
      <c r="D75" s="171" t="s">
        <v>3</v>
      </c>
      <c r="E75" s="283" t="s">
        <v>4</v>
      </c>
      <c r="F75" s="172"/>
      <c r="G75" s="279" t="s">
        <v>5</v>
      </c>
      <c r="H75" s="296" t="s">
        <v>6</v>
      </c>
      <c r="I75" s="281" t="s">
        <v>7</v>
      </c>
      <c r="J75" s="293" t="s">
        <v>8</v>
      </c>
      <c r="K75" s="294" t="s">
        <v>9</v>
      </c>
      <c r="L75" s="294" t="s">
        <v>10</v>
      </c>
    </row>
    <row r="76" spans="1:12" ht="22.5" x14ac:dyDescent="0.25">
      <c r="A76" s="290"/>
      <c r="B76" s="284"/>
      <c r="C76" s="284"/>
      <c r="D76" s="173" t="s">
        <v>11</v>
      </c>
      <c r="E76" s="284"/>
      <c r="F76" s="174" t="s">
        <v>12</v>
      </c>
      <c r="G76" s="280"/>
      <c r="H76" s="297"/>
      <c r="I76" s="282"/>
      <c r="J76" s="293"/>
      <c r="K76" s="295"/>
      <c r="L76" s="295"/>
    </row>
    <row r="77" spans="1:12" x14ac:dyDescent="0.25">
      <c r="A77" s="175">
        <v>1</v>
      </c>
      <c r="B77" s="199">
        <v>2</v>
      </c>
      <c r="C77" s="175">
        <v>4</v>
      </c>
      <c r="D77" s="175">
        <v>5</v>
      </c>
      <c r="E77" s="175">
        <v>6</v>
      </c>
      <c r="F77" s="175">
        <v>7</v>
      </c>
      <c r="G77" s="176">
        <v>8</v>
      </c>
      <c r="H77" s="198">
        <v>9</v>
      </c>
      <c r="I77" s="175">
        <v>10</v>
      </c>
      <c r="J77" s="177">
        <v>11</v>
      </c>
      <c r="K77" s="177">
        <v>12</v>
      </c>
      <c r="L77" s="178">
        <v>13</v>
      </c>
    </row>
    <row r="78" spans="1:12" ht="94.5" customHeight="1" x14ac:dyDescent="0.25">
      <c r="A78" s="179">
        <v>1</v>
      </c>
      <c r="B78" s="197" t="s">
        <v>35</v>
      </c>
      <c r="C78" s="179" t="s">
        <v>14</v>
      </c>
      <c r="D78" s="180">
        <v>50</v>
      </c>
      <c r="E78" s="196"/>
      <c r="F78" s="182">
        <f>SUM(E78*H78+E78)</f>
        <v>0</v>
      </c>
      <c r="G78" s="202">
        <f>SUM(E78*D78)</f>
        <v>0</v>
      </c>
      <c r="H78" s="195">
        <v>0.08</v>
      </c>
      <c r="I78" s="181">
        <f>SUM(F78*D78)</f>
        <v>0</v>
      </c>
      <c r="J78" s="183"/>
      <c r="K78" s="183"/>
      <c r="L78" s="183"/>
    </row>
    <row r="79" spans="1:12" x14ac:dyDescent="0.25">
      <c r="A79" s="285" t="s">
        <v>15</v>
      </c>
      <c r="B79" s="286"/>
      <c r="C79" s="286"/>
      <c r="D79" s="286"/>
      <c r="E79" s="286"/>
      <c r="F79" s="287"/>
      <c r="G79" s="193">
        <f>SUM(G78)</f>
        <v>0</v>
      </c>
      <c r="H79" s="194"/>
      <c r="I79" s="193">
        <f>SUM(I78)</f>
        <v>0</v>
      </c>
      <c r="J79" s="184"/>
      <c r="K79" s="184"/>
      <c r="L79" s="184"/>
    </row>
    <row r="80" spans="1:12" s="206" customFormat="1" ht="13.5" customHeight="1" x14ac:dyDescent="0.25">
      <c r="A80" s="252"/>
      <c r="B80" s="252"/>
      <c r="C80" s="252"/>
      <c r="D80" s="252"/>
      <c r="E80" s="252"/>
      <c r="F80" s="252"/>
      <c r="G80" s="253"/>
      <c r="H80" s="254"/>
      <c r="I80" s="253"/>
      <c r="J80" s="222"/>
      <c r="K80" s="222"/>
      <c r="L80" s="222"/>
    </row>
    <row r="81" spans="1:12" s="206" customFormat="1" x14ac:dyDescent="0.25">
      <c r="A81" s="267" t="s">
        <v>45</v>
      </c>
      <c r="B81" s="268"/>
      <c r="C81" s="269"/>
      <c r="D81" s="269"/>
      <c r="E81" s="269"/>
      <c r="F81" s="269"/>
      <c r="G81" s="270"/>
      <c r="H81" s="254"/>
      <c r="I81" s="253"/>
      <c r="J81" s="222"/>
      <c r="K81" s="222"/>
      <c r="L81" s="222"/>
    </row>
    <row r="82" spans="1:12" x14ac:dyDescent="0.25">
      <c r="A82" s="204" t="s">
        <v>16</v>
      </c>
      <c r="B82" s="205"/>
      <c r="C82" s="185"/>
      <c r="D82" s="186"/>
      <c r="E82" s="186"/>
      <c r="F82" s="186"/>
      <c r="G82" s="187"/>
      <c r="H82" s="191"/>
      <c r="I82" s="188"/>
      <c r="J82" s="189"/>
      <c r="K82" s="189"/>
      <c r="L82" s="189"/>
    </row>
    <row r="83" spans="1:12" x14ac:dyDescent="0.25">
      <c r="A83" s="168" t="s">
        <v>17</v>
      </c>
      <c r="B83" s="192"/>
      <c r="C83" s="185"/>
      <c r="D83" s="203" t="s">
        <v>20</v>
      </c>
      <c r="E83" s="186"/>
      <c r="F83" s="186"/>
      <c r="G83" s="190"/>
      <c r="H83" s="191"/>
      <c r="I83" s="190"/>
      <c r="J83" s="189"/>
      <c r="K83" s="189"/>
      <c r="L83" s="189"/>
    </row>
    <row r="86" spans="1:12" ht="15.75" thickBot="1" x14ac:dyDescent="0.3">
      <c r="A86" s="207" t="s">
        <v>33</v>
      </c>
      <c r="B86" s="237"/>
      <c r="C86" s="207"/>
      <c r="D86" s="207"/>
      <c r="E86" s="207"/>
      <c r="F86" s="207"/>
      <c r="G86" s="207"/>
      <c r="H86" s="236"/>
      <c r="I86" s="207"/>
      <c r="J86" s="208"/>
      <c r="K86" s="208"/>
      <c r="L86" s="208"/>
    </row>
    <row r="87" spans="1:12" x14ac:dyDescent="0.25">
      <c r="A87" s="289" t="s">
        <v>0</v>
      </c>
      <c r="B87" s="283" t="s">
        <v>1</v>
      </c>
      <c r="C87" s="283" t="s">
        <v>2</v>
      </c>
      <c r="D87" s="209" t="s">
        <v>3</v>
      </c>
      <c r="E87" s="283" t="s">
        <v>4</v>
      </c>
      <c r="F87" s="210"/>
      <c r="G87" s="279" t="s">
        <v>5</v>
      </c>
      <c r="H87" s="296" t="s">
        <v>6</v>
      </c>
      <c r="I87" s="281" t="s">
        <v>7</v>
      </c>
      <c r="J87" s="293" t="s">
        <v>8</v>
      </c>
      <c r="K87" s="294" t="s">
        <v>9</v>
      </c>
      <c r="L87" s="294" t="s">
        <v>10</v>
      </c>
    </row>
    <row r="88" spans="1:12" ht="22.5" x14ac:dyDescent="0.25">
      <c r="A88" s="290"/>
      <c r="B88" s="284"/>
      <c r="C88" s="284"/>
      <c r="D88" s="211" t="s">
        <v>11</v>
      </c>
      <c r="E88" s="284"/>
      <c r="F88" s="212" t="s">
        <v>12</v>
      </c>
      <c r="G88" s="280"/>
      <c r="H88" s="297"/>
      <c r="I88" s="282"/>
      <c r="J88" s="293"/>
      <c r="K88" s="295"/>
      <c r="L88" s="295"/>
    </row>
    <row r="89" spans="1:12" x14ac:dyDescent="0.25">
      <c r="A89" s="213">
        <v>1</v>
      </c>
      <c r="B89" s="235">
        <v>2</v>
      </c>
      <c r="C89" s="213">
        <v>4</v>
      </c>
      <c r="D89" s="213">
        <v>5</v>
      </c>
      <c r="E89" s="213">
        <v>6</v>
      </c>
      <c r="F89" s="213">
        <v>7</v>
      </c>
      <c r="G89" s="214">
        <v>8</v>
      </c>
      <c r="H89" s="234">
        <v>9</v>
      </c>
      <c r="I89" s="213">
        <v>10</v>
      </c>
      <c r="J89" s="215">
        <v>11</v>
      </c>
      <c r="K89" s="215">
        <v>12</v>
      </c>
      <c r="L89" s="216">
        <v>13</v>
      </c>
    </row>
    <row r="90" spans="1:12" ht="258.75" x14ac:dyDescent="0.25">
      <c r="A90" s="217">
        <v>1</v>
      </c>
      <c r="B90" s="233" t="s">
        <v>36</v>
      </c>
      <c r="C90" s="217" t="s">
        <v>14</v>
      </c>
      <c r="D90" s="218">
        <v>100</v>
      </c>
      <c r="E90" s="232"/>
      <c r="F90" s="220">
        <f>SUM(E90*H90+E90)</f>
        <v>0</v>
      </c>
      <c r="G90" s="238">
        <f>SUM(E90*D90)</f>
        <v>0</v>
      </c>
      <c r="H90" s="231">
        <v>0.23</v>
      </c>
      <c r="I90" s="219">
        <f>SUM(F90*D90)</f>
        <v>0</v>
      </c>
      <c r="J90" s="221"/>
      <c r="K90" s="221"/>
      <c r="L90" s="221"/>
    </row>
    <row r="91" spans="1:12" s="206" customFormat="1" ht="213.75" x14ac:dyDescent="0.25">
      <c r="A91" s="217">
        <v>2</v>
      </c>
      <c r="B91" s="233" t="s">
        <v>37</v>
      </c>
      <c r="C91" s="217" t="s">
        <v>14</v>
      </c>
      <c r="D91" s="218">
        <v>50</v>
      </c>
      <c r="E91" s="232"/>
      <c r="F91" s="220">
        <f>SUM(E91*H91+E91)</f>
        <v>0</v>
      </c>
      <c r="G91" s="238">
        <f>SUM(E91*D91)</f>
        <v>0</v>
      </c>
      <c r="H91" s="231">
        <v>0.23</v>
      </c>
      <c r="I91" s="219">
        <f>SUM(F91*D91)</f>
        <v>0</v>
      </c>
      <c r="J91" s="221"/>
      <c r="K91" s="221"/>
      <c r="L91" s="221"/>
    </row>
    <row r="92" spans="1:12" x14ac:dyDescent="0.25">
      <c r="A92" s="276" t="s">
        <v>15</v>
      </c>
      <c r="B92" s="277"/>
      <c r="C92" s="277"/>
      <c r="D92" s="277"/>
      <c r="E92" s="277"/>
      <c r="F92" s="278"/>
      <c r="G92" s="242">
        <f>SUM(G90:G91)</f>
        <v>0</v>
      </c>
      <c r="H92" s="243"/>
      <c r="I92" s="242">
        <f>SUM(I90:I91)</f>
        <v>0</v>
      </c>
      <c r="J92" s="222"/>
      <c r="K92" s="222"/>
      <c r="L92" s="222"/>
    </row>
    <row r="93" spans="1:12" s="206" customFormat="1" x14ac:dyDescent="0.25">
      <c r="A93" s="252"/>
      <c r="B93" s="252"/>
      <c r="C93" s="252"/>
      <c r="D93" s="252"/>
      <c r="E93" s="252"/>
      <c r="F93" s="252"/>
      <c r="G93" s="253"/>
      <c r="H93" s="254"/>
      <c r="I93" s="253"/>
      <c r="J93" s="222"/>
      <c r="K93" s="222"/>
      <c r="L93" s="222"/>
    </row>
    <row r="94" spans="1:12" s="206" customFormat="1" x14ac:dyDescent="0.25">
      <c r="A94" s="267" t="s">
        <v>45</v>
      </c>
      <c r="B94" s="268"/>
      <c r="C94" s="269"/>
      <c r="D94" s="269"/>
      <c r="E94" s="269"/>
      <c r="F94" s="269"/>
      <c r="G94" s="270"/>
      <c r="H94" s="254"/>
      <c r="I94" s="253"/>
      <c r="J94" s="222"/>
      <c r="K94" s="222"/>
      <c r="L94" s="222"/>
    </row>
    <row r="95" spans="1:12" x14ac:dyDescent="0.25">
      <c r="A95" s="240" t="s">
        <v>16</v>
      </c>
      <c r="B95" s="241"/>
      <c r="C95" s="223"/>
      <c r="D95" s="224"/>
      <c r="E95" s="224"/>
      <c r="F95" s="224"/>
      <c r="G95" s="225"/>
      <c r="H95" s="229"/>
      <c r="I95" s="226"/>
      <c r="J95" s="227"/>
      <c r="K95" s="227"/>
      <c r="L95" s="227"/>
    </row>
    <row r="96" spans="1:12" x14ac:dyDescent="0.25">
      <c r="A96" s="206" t="s">
        <v>17</v>
      </c>
      <c r="B96" s="230"/>
      <c r="C96" s="223"/>
      <c r="D96" s="224"/>
      <c r="E96" s="224"/>
      <c r="F96" s="224"/>
      <c r="G96" s="228"/>
      <c r="H96" s="229"/>
      <c r="I96" s="228"/>
      <c r="J96" s="227"/>
      <c r="K96" s="227"/>
      <c r="L96" s="227"/>
    </row>
    <row r="97" spans="1:12" x14ac:dyDescent="0.25">
      <c r="A97" s="206"/>
      <c r="B97" s="230"/>
      <c r="C97" s="223"/>
      <c r="D97" s="239" t="s">
        <v>20</v>
      </c>
      <c r="E97" s="224"/>
      <c r="F97" s="224"/>
      <c r="G97" s="228"/>
      <c r="H97" s="229"/>
      <c r="I97" s="228"/>
      <c r="J97" s="227"/>
      <c r="K97" s="227"/>
      <c r="L97" s="227"/>
    </row>
    <row r="101" spans="1:12" ht="15.75" x14ac:dyDescent="0.25">
      <c r="A101" s="246"/>
      <c r="B101" s="246"/>
      <c r="C101" s="246"/>
      <c r="D101" s="246"/>
      <c r="E101" s="246"/>
      <c r="F101" s="246"/>
      <c r="G101" s="246"/>
    </row>
    <row r="102" spans="1:12" ht="15.75" x14ac:dyDescent="0.25">
      <c r="A102" s="246"/>
      <c r="B102" s="266"/>
      <c r="C102" s="246"/>
      <c r="D102" s="246"/>
      <c r="E102" s="246"/>
      <c r="F102" s="246"/>
      <c r="G102" s="246"/>
    </row>
    <row r="103" spans="1:12" ht="15.75" x14ac:dyDescent="0.25">
      <c r="A103" s="246"/>
      <c r="B103" s="246"/>
      <c r="C103" s="246"/>
      <c r="D103" s="246"/>
      <c r="E103" s="246"/>
      <c r="F103" s="246"/>
      <c r="G103" s="246"/>
    </row>
    <row r="104" spans="1:12" ht="15.75" x14ac:dyDescent="0.25">
      <c r="A104" s="246"/>
      <c r="B104" s="246"/>
      <c r="C104" s="246"/>
      <c r="D104" s="246"/>
      <c r="E104" s="246"/>
      <c r="F104" s="246"/>
      <c r="G104" s="246"/>
    </row>
    <row r="105" spans="1:12" ht="15.75" x14ac:dyDescent="0.25">
      <c r="A105" s="246"/>
      <c r="B105" s="246"/>
      <c r="C105" s="246"/>
      <c r="D105" s="246"/>
      <c r="E105" s="246"/>
      <c r="F105" s="246"/>
      <c r="G105" s="246"/>
    </row>
    <row r="106" spans="1:12" ht="15.75" x14ac:dyDescent="0.25">
      <c r="A106" s="271"/>
      <c r="B106" s="272"/>
      <c r="C106" s="247"/>
      <c r="D106" s="248"/>
      <c r="E106" s="248"/>
      <c r="F106" s="248"/>
      <c r="G106" s="248"/>
    </row>
    <row r="107" spans="1:12" ht="15.75" x14ac:dyDescent="0.25">
      <c r="A107" s="249"/>
      <c r="B107" s="249"/>
      <c r="C107" s="249"/>
      <c r="D107" s="250"/>
      <c r="E107" s="250"/>
      <c r="F107" s="250"/>
      <c r="G107" s="250"/>
    </row>
    <row r="108" spans="1:12" ht="15.75" x14ac:dyDescent="0.25">
      <c r="A108" s="251"/>
      <c r="B108" s="249"/>
      <c r="C108" s="249"/>
      <c r="D108" s="250"/>
      <c r="E108" s="250"/>
      <c r="F108" s="250"/>
      <c r="G108" s="250"/>
    </row>
    <row r="109" spans="1:12" ht="15.75" x14ac:dyDescent="0.25">
      <c r="A109" s="250"/>
      <c r="B109" s="250"/>
      <c r="C109" s="250"/>
      <c r="D109" s="250"/>
      <c r="E109" s="250"/>
      <c r="F109" s="250"/>
      <c r="G109" s="250"/>
    </row>
    <row r="110" spans="1:12" x14ac:dyDescent="0.25">
      <c r="A110" s="275"/>
      <c r="B110" s="275"/>
      <c r="C110" s="275"/>
      <c r="D110" s="275"/>
      <c r="E110" s="275"/>
      <c r="F110" s="275"/>
      <c r="G110" s="275"/>
    </row>
  </sheetData>
  <mergeCells count="81">
    <mergeCell ref="B12:B13"/>
    <mergeCell ref="C12:C13"/>
    <mergeCell ref="E12:E13"/>
    <mergeCell ref="L24:L25"/>
    <mergeCell ref="K24:K25"/>
    <mergeCell ref="G24:G25"/>
    <mergeCell ref="H24:H25"/>
    <mergeCell ref="I24:I25"/>
    <mergeCell ref="J24:J25"/>
    <mergeCell ref="L12:L13"/>
    <mergeCell ref="G12:G13"/>
    <mergeCell ref="H12:H13"/>
    <mergeCell ref="I12:I13"/>
    <mergeCell ref="J12:J13"/>
    <mergeCell ref="K12:K13"/>
    <mergeCell ref="K36:K37"/>
    <mergeCell ref="A36:A37"/>
    <mergeCell ref="B36:B37"/>
    <mergeCell ref="C36:C37"/>
    <mergeCell ref="E36:E37"/>
    <mergeCell ref="G36:G37"/>
    <mergeCell ref="H36:H37"/>
    <mergeCell ref="I36:I37"/>
    <mergeCell ref="L36:L37"/>
    <mergeCell ref="K47:K48"/>
    <mergeCell ref="L47:L48"/>
    <mergeCell ref="A51:D51"/>
    <mergeCell ref="A47:A48"/>
    <mergeCell ref="B47:B48"/>
    <mergeCell ref="C47:C48"/>
    <mergeCell ref="E47:E48"/>
    <mergeCell ref="G47:G48"/>
    <mergeCell ref="H47:H48"/>
    <mergeCell ref="I47:I48"/>
    <mergeCell ref="J47:J48"/>
    <mergeCell ref="A41:F41"/>
    <mergeCell ref="B39:B40"/>
    <mergeCell ref="A39:A40"/>
    <mergeCell ref="J36:J37"/>
    <mergeCell ref="L87:L88"/>
    <mergeCell ref="K59:K60"/>
    <mergeCell ref="L59:L60"/>
    <mergeCell ref="C75:C76"/>
    <mergeCell ref="H75:H76"/>
    <mergeCell ref="I75:I76"/>
    <mergeCell ref="J75:J76"/>
    <mergeCell ref="E75:E76"/>
    <mergeCell ref="G75:G76"/>
    <mergeCell ref="K75:K76"/>
    <mergeCell ref="L75:L76"/>
    <mergeCell ref="H59:H60"/>
    <mergeCell ref="I59:I60"/>
    <mergeCell ref="J59:J60"/>
    <mergeCell ref="A67:F67"/>
    <mergeCell ref="A59:A60"/>
    <mergeCell ref="J87:J88"/>
    <mergeCell ref="K87:K88"/>
    <mergeCell ref="H87:H88"/>
    <mergeCell ref="A79:F79"/>
    <mergeCell ref="A75:A76"/>
    <mergeCell ref="B75:B76"/>
    <mergeCell ref="A87:A88"/>
    <mergeCell ref="B87:B88"/>
    <mergeCell ref="C87:C88"/>
    <mergeCell ref="E87:E88"/>
    <mergeCell ref="A110:G110"/>
    <mergeCell ref="A10:G10"/>
    <mergeCell ref="A92:F92"/>
    <mergeCell ref="G87:G88"/>
    <mergeCell ref="I87:I88"/>
    <mergeCell ref="B59:B60"/>
    <mergeCell ref="C59:C60"/>
    <mergeCell ref="E59:E60"/>
    <mergeCell ref="G59:G60"/>
    <mergeCell ref="A28:F28"/>
    <mergeCell ref="A16:F16"/>
    <mergeCell ref="A12:A13"/>
    <mergeCell ref="A24:A25"/>
    <mergeCell ref="B24:B25"/>
    <mergeCell ref="C24:C25"/>
    <mergeCell ref="E24:E25"/>
  </mergeCells>
  <pageMargins left="0.25" right="0.25" top="0.75" bottom="0.75" header="0.3" footer="0.3"/>
  <pageSetup paperSize="9" scale="8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ZP-62-2023- p. 1-7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Pawlaczyk</dc:creator>
  <cp:lastModifiedBy>Agnieszka Bartczak</cp:lastModifiedBy>
  <cp:lastPrinted>2023-06-30T07:52:02Z</cp:lastPrinted>
  <dcterms:created xsi:type="dcterms:W3CDTF">2023-05-19T08:11:38Z</dcterms:created>
  <dcterms:modified xsi:type="dcterms:W3CDTF">2023-06-30T07:52:11Z</dcterms:modified>
</cp:coreProperties>
</file>