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ostępowanie przetargwe - Usługi Leśne 2024\Postepowanie II 2024\Załaczniki_Do_SWZ_nr_1_i_2_Pakiet specjalistyczny nr 09 - Szkółka leśna\"/>
    </mc:Choice>
  </mc:AlternateContent>
  <xr:revisionPtr revIDLastSave="0" documentId="13_ncr:1_{BCC0F1A3-927B-4D3C-BCCF-128412457E12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Formularz ofertowy" sheetId="1" r:id="rId1"/>
  </sheets>
  <definedNames>
    <definedName name="_xlnm.Print_Area" localSheetId="0">'Formularz ofertowy'!$A$1:$L$121</definedName>
  </definedNames>
  <calcPr calcId="181029"/>
</workbook>
</file>

<file path=xl/calcChain.xml><?xml version="1.0" encoding="utf-8"?>
<calcChain xmlns="http://schemas.openxmlformats.org/spreadsheetml/2006/main">
  <c r="L31" i="1" l="1"/>
  <c r="L33" i="1"/>
  <c r="L34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K31" i="1"/>
  <c r="K32" i="1"/>
  <c r="K33" i="1"/>
  <c r="K34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L80" i="1" s="1"/>
  <c r="I31" i="1"/>
  <c r="I32" i="1"/>
  <c r="L32" i="1" s="1"/>
  <c r="I33" i="1"/>
  <c r="I34" i="1"/>
  <c r="I35" i="1"/>
  <c r="K35" i="1" s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30" i="1"/>
  <c r="L35" i="1" l="1"/>
  <c r="K30" i="1"/>
  <c r="L30" i="1" s="1"/>
  <c r="F83" i="1" s="1"/>
  <c r="F82" i="1"/>
</calcChain>
</file>

<file path=xl/sharedStrings.xml><?xml version="1.0" encoding="utf-8"?>
<sst xmlns="http://schemas.openxmlformats.org/spreadsheetml/2006/main" count="244" uniqueCount="201">
  <si>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</si>
  <si>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</si>
  <si>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</si>
  <si>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</si>
  <si>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</si>
  <si>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</si>
  <si>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</si>
  <si>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</si>
  <si>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</si>
  <si>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</si>
  <si>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</si>
  <si>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</si>
  <si>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</si>
  <si>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</si>
  <si>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</si>
  <si>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</si>
  <si>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</si>
  <si>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</si>
  <si>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</si>
  <si>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</si>
  <si>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</si>
  <si>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</si>
  <si>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</si>
  <si>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</si>
  <si>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</si>
  <si>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</si>
  <si>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</si>
  <si>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</si>
  <si>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213</t>
  </si>
  <si>
    <t>WYOR-CS</t>
  </si>
  <si>
    <t>Wyorywanie lub podcinanie sadzonek ciągnikowym podcinaczem sekcyjnym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</si>
  <si>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</si>
  <si>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</si>
  <si>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</si>
  <si>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</si>
  <si>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</si>
  <si>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</si>
  <si>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</si>
  <si>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</si>
  <si>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</si>
  <si>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222</t>
  </si>
  <si>
    <t>NAW-MINEC</t>
  </si>
  <si>
    <t>Nawożenie mineralne w sadzonkach -wykonywane mechanicznie</t>
  </si>
  <si>
    <t>226</t>
  </si>
  <si>
    <t>NAW-MIND</t>
  </si>
  <si>
    <t>Nawożenie mineralne - dolistne</t>
  </si>
  <si>
    <t>228</t>
  </si>
  <si>
    <t>NAW-MINER</t>
  </si>
  <si>
    <t>Nawożenie mineralne w sadzonkach -wykonywane ręcznie</t>
  </si>
  <si>
    <t>229</t>
  </si>
  <si>
    <t>NAW MINES</t>
  </si>
  <si>
    <t>Startowy wysiew nawozów ręcznie</t>
  </si>
  <si>
    <t>230</t>
  </si>
  <si>
    <t>OPR-SC</t>
  </si>
  <si>
    <t>Opryskiwanie szkółek opryskiwaczem ciągnikowym</t>
  </si>
  <si>
    <t>HA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</si>
  <si>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</si>
  <si>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</si>
  <si>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</si>
  <si>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</si>
  <si>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</si>
  <si>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</si>
  <si>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233</t>
  </si>
  <si>
    <t>PIEL-P</t>
  </si>
  <si>
    <t>Pielenie - siewy pełne</t>
  </si>
  <si>
    <t>234</t>
  </si>
  <si>
    <t>PIEL-P1</t>
  </si>
  <si>
    <t>Pielenie - siewy pełne w okresie wschodów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</si>
  <si>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</si>
  <si>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</si>
  <si>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</si>
  <si>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</si>
  <si>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</si>
  <si>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</si>
  <si>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252</t>
  </si>
  <si>
    <t>WYJ 1R</t>
  </si>
  <si>
    <t>Wyjęcie 1-latek</t>
  </si>
  <si>
    <t>TSZT</t>
  </si>
  <si>
    <t>253</t>
  </si>
  <si>
    <t>WYJ 2-3L</t>
  </si>
  <si>
    <t>Wyjęcie 2-3 latek</t>
  </si>
  <si>
    <t>256</t>
  </si>
  <si>
    <t>DOŁ-1I</t>
  </si>
  <si>
    <t>Dołowanie sadzonek z doniesieniem do dołu - 1 latek iglastych</t>
  </si>
  <si>
    <t>257</t>
  </si>
  <si>
    <t>DOŁ-1L</t>
  </si>
  <si>
    <t>Dołowanie sadzonek z doniesieniem do dołu - 1-latek liściastych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</si>
  <si>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</si>
  <si>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</si>
  <si>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</si>
  <si>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</si>
  <si>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</si>
  <si>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</si>
  <si>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</si>
  <si>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</si>
  <si>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</si>
  <si>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</si>
  <si>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</si>
  <si>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</si>
  <si>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</si>
  <si>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</si>
  <si>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</si>
  <si>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</si>
  <si>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</si>
  <si>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</si>
  <si>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272</t>
  </si>
  <si>
    <t>SIEW-GC</t>
  </si>
  <si>
    <t>Siew nasion grubych</t>
  </si>
  <si>
    <t>275</t>
  </si>
  <si>
    <t>SIEW-R</t>
  </si>
  <si>
    <t>Siew nasion</t>
  </si>
  <si>
    <t>289</t>
  </si>
  <si>
    <t>WIĄZ-PE</t>
  </si>
  <si>
    <t>Wiązanie sadzonek w pęczki i etykietowanie</t>
  </si>
  <si>
    <t>291</t>
  </si>
  <si>
    <t>WYOR-AK</t>
  </si>
  <si>
    <t>Wyorywanie sadzonek ciągnikowym wyorywaczem aktywnym</t>
  </si>
  <si>
    <t>294</t>
  </si>
  <si>
    <t>ZAŁ-SUB</t>
  </si>
  <si>
    <t>Załadunek lub rozładunek trocin lub substratu</t>
  </si>
  <si>
    <t>M3P</t>
  </si>
  <si>
    <t>296</t>
  </si>
  <si>
    <t>DOW-PIAS</t>
  </si>
  <si>
    <t>Dowóz piasku na powierzchnie i rozścielenie (jako warstwę filtrującą)</t>
  </si>
  <si>
    <t>297</t>
  </si>
  <si>
    <t>UKŁ-SUB</t>
  </si>
  <si>
    <t>Układanie warstwy substratu o grubości 15 cm</t>
  </si>
  <si>
    <t>298.01</t>
  </si>
  <si>
    <t>SZK-OPR</t>
  </si>
  <si>
    <t>Opryski na szkółce</t>
  </si>
  <si>
    <t>299</t>
  </si>
  <si>
    <t>ZEBR-SUB</t>
  </si>
  <si>
    <t>Zebranie zużytego substratu z wywiezieniem</t>
  </si>
  <si>
    <t>300</t>
  </si>
  <si>
    <t>GRAB-WYR</t>
  </si>
  <si>
    <t>Grabienie i wyrównanie powierzchni przed obsiewem</t>
  </si>
  <si>
    <t>301</t>
  </si>
  <si>
    <t>WAŁ-FOL</t>
  </si>
  <si>
    <t>Wałowanie</t>
  </si>
  <si>
    <t>302</t>
  </si>
  <si>
    <t>ROZŁ-SUB</t>
  </si>
  <si>
    <t>Przygotowanie substratu do ponownego obsiewu</t>
  </si>
  <si>
    <t>305</t>
  </si>
  <si>
    <t>SIEW-PRC</t>
  </si>
  <si>
    <t>Siew nasion rzutem</t>
  </si>
  <si>
    <t>306</t>
  </si>
  <si>
    <t>PIEL-NAM</t>
  </si>
  <si>
    <t>Pielenie z wyniesieniem chwastów</t>
  </si>
  <si>
    <t>307</t>
  </si>
  <si>
    <t>PRZEZ-NAM</t>
  </si>
  <si>
    <t>Przerzedzanie siewów z pieleniem</t>
  </si>
  <si>
    <t>309</t>
  </si>
  <si>
    <t>WYJ-1LN</t>
  </si>
  <si>
    <t>Wyjęcie, sortowanie, liczenie i zabezpieczenie do transportu - 1 latek liściastych</t>
  </si>
  <si>
    <t>395</t>
  </si>
  <si>
    <t>TERMO-NAS</t>
  </si>
  <si>
    <t>Wykonanie termoterapii żołędzi</t>
  </si>
  <si>
    <t>KG</t>
  </si>
  <si>
    <t>396</t>
  </si>
  <si>
    <t>GODZ RH8</t>
  </si>
  <si>
    <t>Prace wykonywane ręcznie</t>
  </si>
  <si>
    <t>H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</si>
  <si>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</si>
  <si>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</si>
  <si>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</si>
  <si>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</si>
  <si>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</si>
  <si>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</si>
  <si>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405</t>
  </si>
  <si>
    <t>TRANSP 1</t>
  </si>
  <si>
    <t>Transport materiałów pojazdem o ładowności do 3,5 t</t>
  </si>
  <si>
    <t>KMTR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</si>
  <si>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</si>
  <si>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</si>
  <si>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</si>
  <si>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</si>
  <si>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</si>
  <si>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</si>
  <si>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</si>
  <si>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</si>
  <si>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</si>
  <si>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</si>
  <si>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</si>
  <si>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</si>
  <si>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Miechów</t>
  </si>
  <si>
    <t xml:space="preserve">32-200 Miechów; Oś.KOLEJOWE;54A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</si>
  <si>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</si>
  <si>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</si>
  <si>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</si>
  <si>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</si>
  <si>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</si>
  <si>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</si>
  <si>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</si>
  <si>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</si>
  <si>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</si>
  <si>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</si>
  <si>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</si>
  <si>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</si>
  <si>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</si>
  <si>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</si>
  <si>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„Przetarg II Wykonywanie usług z zakresu gospodarki leśnej na terenie Nadleśnictwa Miechów w roku 2024''  składamy niniejszym ofertę na pakiet 09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</si>
</sst>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2" fontId="1" fillId="2" borderId="0" xfId="0" applyNumberFormat="1" applyFont="1" applyFill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 applyProtection="1">
      <alignment horizontal="center" vertical="center"/>
      <protection locked="0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9" fillId="2" borderId="4" xfId="0" applyNumberFormat="1" applyFont="1" applyFill="1" applyBorder="1" applyAlignment="1" applyProtection="1">
      <alignment horizontal="center" vertical="center"/>
      <protection locked="0"/>
    </xf>
    <xf numFmtId="2" fontId="5" fillId="2" borderId="0" xfId="0" applyNumberFormat="1" applyFont="1" applyFill="1" applyAlignment="1">
      <alignment horizontal="center" vertical="center"/>
    </xf>
    <xf numFmtId="2" fontId="6" fillId="2" borderId="3" xfId="0" applyNumberFormat="1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 applyAlignment="1" applyProtection="1">
      <alignment horizontal="center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1"/>
  <sheetViews>
    <sheetView tabSelected="1" zoomScaleNormal="10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7" customWidth="1"/>
    <col min="8" max="8" width="11.140625" style="17" customWidth="1"/>
    <col min="9" max="9" width="12.7109375" style="17" customWidth="1"/>
    <col min="10" max="10" width="6.85546875" style="22" customWidth="1"/>
    <col min="11" max="11" width="9.5703125" style="17" customWidth="1"/>
    <col min="12" max="12" width="13.85546875" style="17" bestFit="1" customWidth="1"/>
  </cols>
  <sheetData>
    <row r="1" spans="2:12" s="1" customFormat="1" ht="5.25" customHeight="1" x14ac:dyDescent="0.2">
      <c r="G1" s="12"/>
      <c r="H1" s="12"/>
      <c r="I1" s="12"/>
      <c r="J1" s="18"/>
      <c r="K1" s="12"/>
      <c r="L1" s="12"/>
    </row>
    <row r="2" spans="2:12" s="1" customFormat="1" ht="17.100000000000001" customHeight="1" x14ac:dyDescent="0.2">
      <c r="G2" s="12"/>
      <c r="H2" s="12"/>
      <c r="I2" s="24" t="s">
        <v>178</v>
      </c>
      <c r="J2" s="24"/>
      <c r="K2" s="24"/>
      <c r="L2" s="24"/>
    </row>
    <row r="3" spans="2:12" s="1" customFormat="1" ht="28.7" customHeight="1" x14ac:dyDescent="0.2">
      <c r="B3" s="8"/>
      <c r="C3" s="8"/>
      <c r="D3" s="8"/>
      <c r="E3" s="8"/>
      <c r="F3" s="8"/>
      <c r="G3" s="10"/>
      <c r="H3" s="10"/>
      <c r="I3" s="10"/>
      <c r="J3" s="19"/>
      <c r="K3" s="10"/>
      <c r="L3" s="10"/>
    </row>
    <row r="4" spans="2:12" s="1" customFormat="1" ht="2.65" customHeight="1" x14ac:dyDescent="0.2">
      <c r="B4" s="25"/>
      <c r="C4" s="25"/>
      <c r="D4" s="25"/>
      <c r="E4" s="8"/>
      <c r="F4" s="8"/>
      <c r="G4" s="10"/>
      <c r="H4" s="10"/>
      <c r="I4" s="10"/>
      <c r="J4" s="19"/>
      <c r="K4" s="10"/>
      <c r="L4" s="10"/>
    </row>
    <row r="5" spans="2:12" s="1" customFormat="1" ht="28.7" customHeight="1" x14ac:dyDescent="0.2">
      <c r="B5" s="8"/>
      <c r="C5" s="8"/>
      <c r="D5" s="8"/>
      <c r="E5" s="8"/>
      <c r="F5" s="8"/>
      <c r="G5" s="10"/>
      <c r="H5" s="10"/>
      <c r="I5" s="10"/>
      <c r="J5" s="19"/>
      <c r="K5" s="10"/>
      <c r="L5" s="10"/>
    </row>
    <row r="6" spans="2:12" s="1" customFormat="1" ht="2.65" customHeight="1" x14ac:dyDescent="0.2">
      <c r="B6" s="25"/>
      <c r="C6" s="25"/>
      <c r="D6" s="25"/>
      <c r="E6" s="8"/>
      <c r="F6" s="8"/>
      <c r="G6" s="10"/>
      <c r="H6" s="10"/>
      <c r="I6" s="10"/>
      <c r="J6" s="19"/>
      <c r="K6" s="10"/>
      <c r="L6" s="10"/>
    </row>
    <row r="7" spans="2:12" s="1" customFormat="1" ht="28.7" customHeight="1" x14ac:dyDescent="0.2">
      <c r="B7" s="8"/>
      <c r="C7" s="8"/>
      <c r="D7" s="8"/>
      <c r="E7" s="8"/>
      <c r="F7" s="8"/>
      <c r="G7" s="10"/>
      <c r="H7" s="10"/>
      <c r="I7" s="10"/>
      <c r="J7" s="19"/>
      <c r="K7" s="10"/>
      <c r="L7" s="10"/>
    </row>
    <row r="8" spans="2:12" s="1" customFormat="1" ht="5.25" customHeight="1" x14ac:dyDescent="0.2">
      <c r="B8" s="25"/>
      <c r="C8" s="25"/>
      <c r="D8" s="25"/>
      <c r="E8" s="8"/>
      <c r="F8" s="8"/>
      <c r="G8" s="10"/>
      <c r="H8" s="10"/>
      <c r="I8" s="10"/>
      <c r="J8" s="19"/>
      <c r="K8" s="10"/>
      <c r="L8" s="10"/>
    </row>
    <row r="9" spans="2:12" s="1" customFormat="1" ht="4.3499999999999996" customHeight="1" x14ac:dyDescent="0.2">
      <c r="B9" s="8"/>
      <c r="C9" s="8"/>
      <c r="D9" s="8"/>
      <c r="E9" s="8"/>
      <c r="F9" s="8"/>
      <c r="G9" s="10"/>
      <c r="H9" s="10"/>
      <c r="I9" s="10"/>
      <c r="J9" s="19"/>
      <c r="K9" s="10"/>
      <c r="L9" s="10"/>
    </row>
    <row r="10" spans="2:12" s="1" customFormat="1" ht="6.95" customHeight="1" x14ac:dyDescent="0.2">
      <c r="B10" s="40" t="s">
        <v>179</v>
      </c>
      <c r="C10" s="40"/>
      <c r="D10" s="40"/>
      <c r="E10" s="8"/>
      <c r="F10" s="8"/>
      <c r="G10" s="10"/>
      <c r="H10" s="10"/>
      <c r="I10" s="10"/>
      <c r="J10" s="19"/>
      <c r="K10" s="10"/>
      <c r="L10" s="10"/>
    </row>
    <row r="11" spans="2:12" s="1" customFormat="1" ht="12.2" customHeight="1" x14ac:dyDescent="0.2">
      <c r="B11" s="40"/>
      <c r="C11" s="40"/>
      <c r="D11" s="40"/>
      <c r="E11" s="8"/>
      <c r="F11" s="8"/>
      <c r="G11" s="34" t="s">
        <v>180</v>
      </c>
      <c r="H11" s="34"/>
      <c r="I11" s="34"/>
      <c r="J11" s="34"/>
      <c r="K11" s="34"/>
      <c r="L11" s="34"/>
    </row>
    <row r="12" spans="2:12" s="1" customFormat="1" ht="7.9" customHeight="1" x14ac:dyDescent="0.2">
      <c r="B12" s="8"/>
      <c r="C12" s="8"/>
      <c r="D12" s="8"/>
      <c r="E12" s="8"/>
      <c r="F12" s="8"/>
      <c r="G12" s="34"/>
      <c r="H12" s="34"/>
      <c r="I12" s="34"/>
      <c r="J12" s="34"/>
      <c r="K12" s="34"/>
      <c r="L12" s="34"/>
    </row>
    <row r="13" spans="2:12" s="1" customFormat="1" ht="20.25" customHeight="1" x14ac:dyDescent="0.2">
      <c r="G13" s="12"/>
      <c r="H13" s="12"/>
      <c r="I13" s="12"/>
      <c r="J13" s="18"/>
      <c r="K13" s="12"/>
      <c r="L13" s="12"/>
    </row>
    <row r="14" spans="2:12" s="1" customFormat="1" ht="24" customHeight="1" x14ac:dyDescent="0.2">
      <c r="E14" s="30" t="s">
        <v>181</v>
      </c>
      <c r="F14" s="30"/>
      <c r="G14" s="30"/>
      <c r="H14" s="12"/>
      <c r="I14" s="12"/>
      <c r="J14" s="18"/>
      <c r="K14" s="12"/>
      <c r="L14" s="12"/>
    </row>
    <row r="15" spans="2:12" s="1" customFormat="1" ht="43.15" customHeight="1" x14ac:dyDescent="0.2">
      <c r="G15" s="12"/>
      <c r="H15" s="12"/>
      <c r="I15" s="12"/>
      <c r="J15" s="18"/>
      <c r="K15" s="12"/>
      <c r="L15" s="12"/>
    </row>
    <row r="16" spans="2:12" s="1" customFormat="1" ht="20.85" customHeight="1" x14ac:dyDescent="0.2">
      <c r="B16" s="9" t="s">
        <v>182</v>
      </c>
      <c r="C16" s="9"/>
      <c r="G16" s="12"/>
      <c r="H16" s="12"/>
      <c r="I16" s="12"/>
      <c r="J16" s="18"/>
      <c r="K16" s="12"/>
      <c r="L16" s="12"/>
    </row>
    <row r="17" spans="2:12" s="1" customFormat="1" ht="2.65" customHeight="1" x14ac:dyDescent="0.2">
      <c r="G17" s="12"/>
      <c r="H17" s="12"/>
      <c r="I17" s="12"/>
      <c r="J17" s="18"/>
      <c r="K17" s="12"/>
      <c r="L17" s="12"/>
    </row>
    <row r="18" spans="2:12" s="1" customFormat="1" ht="20.85" customHeight="1" x14ac:dyDescent="0.2">
      <c r="B18" s="9" t="s">
        <v>183</v>
      </c>
      <c r="C18" s="9"/>
      <c r="G18" s="12"/>
      <c r="H18" s="12"/>
      <c r="I18" s="12"/>
      <c r="J18" s="18"/>
      <c r="K18" s="12"/>
      <c r="L18" s="12"/>
    </row>
    <row r="19" spans="2:12" s="1" customFormat="1" ht="2.65" customHeight="1" x14ac:dyDescent="0.2">
      <c r="G19" s="12"/>
      <c r="H19" s="12"/>
      <c r="I19" s="12"/>
      <c r="J19" s="18"/>
      <c r="K19" s="12"/>
      <c r="L19" s="12"/>
    </row>
    <row r="20" spans="2:12" s="1" customFormat="1" ht="20.85" customHeight="1" x14ac:dyDescent="0.2">
      <c r="B20" s="9" t="s">
        <v>184</v>
      </c>
      <c r="C20" s="9"/>
      <c r="G20" s="12"/>
      <c r="H20" s="12"/>
      <c r="I20" s="12"/>
      <c r="J20" s="18"/>
      <c r="K20" s="12"/>
      <c r="L20" s="12"/>
    </row>
    <row r="21" spans="2:12" s="1" customFormat="1" ht="2.65" customHeight="1" x14ac:dyDescent="0.2">
      <c r="G21" s="12"/>
      <c r="H21" s="12"/>
      <c r="I21" s="12"/>
      <c r="J21" s="18"/>
      <c r="K21" s="12"/>
      <c r="L21" s="12"/>
    </row>
    <row r="22" spans="2:12" s="1" customFormat="1" ht="20.85" customHeight="1" x14ac:dyDescent="0.2">
      <c r="B22" s="9" t="s">
        <v>185</v>
      </c>
      <c r="C22" s="9"/>
      <c r="G22" s="12"/>
      <c r="H22" s="12"/>
      <c r="I22" s="12"/>
      <c r="J22" s="18"/>
      <c r="K22" s="12"/>
      <c r="L22" s="12"/>
    </row>
    <row r="23" spans="2:12" s="1" customFormat="1" ht="15" customHeight="1" x14ac:dyDescent="0.2">
      <c r="G23" s="12"/>
      <c r="H23" s="12"/>
      <c r="I23" s="12"/>
      <c r="J23" s="18"/>
      <c r="K23" s="12"/>
      <c r="L23" s="12"/>
    </row>
    <row r="24" spans="2:12" s="1" customFormat="1" ht="50.1" customHeight="1" x14ac:dyDescent="0.2">
      <c r="B24" s="36" t="s">
        <v>200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2" s="1" customFormat="1" ht="2.65" customHeight="1" x14ac:dyDescent="0.2">
      <c r="G25" s="12"/>
      <c r="H25" s="12"/>
      <c r="I25" s="12"/>
      <c r="J25" s="18"/>
      <c r="K25" s="12"/>
      <c r="L25" s="12"/>
    </row>
    <row r="26" spans="2:12" s="1" customFormat="1" ht="61.5" customHeight="1" x14ac:dyDescent="0.2">
      <c r="B26" s="28" t="s">
        <v>186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2" s="1" customFormat="1" ht="5.25" customHeight="1" x14ac:dyDescent="0.2">
      <c r="G27" s="12"/>
      <c r="H27" s="12"/>
      <c r="I27" s="12"/>
      <c r="J27" s="18"/>
      <c r="K27" s="12"/>
      <c r="L27" s="12"/>
    </row>
    <row r="28" spans="2:12" s="1" customFormat="1" ht="9" customHeight="1" x14ac:dyDescent="0.2">
      <c r="G28" s="12"/>
      <c r="H28" s="12"/>
      <c r="I28" s="12"/>
      <c r="J28" s="18"/>
      <c r="K28" s="12"/>
      <c r="L28" s="12"/>
    </row>
    <row r="29" spans="2:12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13" t="s">
        <v>5</v>
      </c>
      <c r="H29" s="13" t="s">
        <v>6</v>
      </c>
      <c r="I29" s="13" t="s">
        <v>7</v>
      </c>
      <c r="J29" s="20" t="s">
        <v>8</v>
      </c>
      <c r="K29" s="13" t="s">
        <v>9</v>
      </c>
      <c r="L29" s="13" t="s">
        <v>10</v>
      </c>
    </row>
    <row r="30" spans="2:12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14">
        <v>60</v>
      </c>
      <c r="H30" s="15"/>
      <c r="I30" s="14">
        <f>G30*H30</f>
        <v>0</v>
      </c>
      <c r="J30" s="21">
        <v>8</v>
      </c>
      <c r="K30" s="14">
        <f>I30*J30/100</f>
        <v>0</v>
      </c>
      <c r="L30" s="14">
        <f>I30+K30</f>
        <v>0</v>
      </c>
    </row>
    <row r="31" spans="2:12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14">
        <v>1380</v>
      </c>
      <c r="H31" s="15"/>
      <c r="I31" s="14">
        <f t="shared" ref="I31:I80" si="0">G31*H31</f>
        <v>0</v>
      </c>
      <c r="J31" s="21">
        <v>8</v>
      </c>
      <c r="K31" s="14">
        <f t="shared" ref="K31:K80" si="1">I31*J31/100</f>
        <v>0</v>
      </c>
      <c r="L31" s="14">
        <f t="shared" ref="L31:L80" si="2">I31+K31</f>
        <v>0</v>
      </c>
    </row>
    <row r="32" spans="2:12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14">
        <v>776</v>
      </c>
      <c r="H32" s="15"/>
      <c r="I32" s="14">
        <f t="shared" si="0"/>
        <v>0</v>
      </c>
      <c r="J32" s="21">
        <v>8</v>
      </c>
      <c r="K32" s="14">
        <f t="shared" si="1"/>
        <v>0</v>
      </c>
      <c r="L32" s="14">
        <f t="shared" si="2"/>
        <v>0</v>
      </c>
    </row>
    <row r="33" spans="2:12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14">
        <v>780</v>
      </c>
      <c r="H33" s="15"/>
      <c r="I33" s="14">
        <f t="shared" si="0"/>
        <v>0</v>
      </c>
      <c r="J33" s="21">
        <v>8</v>
      </c>
      <c r="K33" s="14">
        <f t="shared" si="1"/>
        <v>0</v>
      </c>
      <c r="L33" s="14">
        <f t="shared" si="2"/>
        <v>0</v>
      </c>
    </row>
    <row r="34" spans="2:12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14">
        <v>459</v>
      </c>
      <c r="H34" s="15"/>
      <c r="I34" s="14">
        <f t="shared" si="0"/>
        <v>0</v>
      </c>
      <c r="J34" s="21">
        <v>8</v>
      </c>
      <c r="K34" s="14">
        <f t="shared" si="1"/>
        <v>0</v>
      </c>
      <c r="L34" s="14">
        <f t="shared" si="2"/>
        <v>0</v>
      </c>
    </row>
    <row r="35" spans="2:12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14">
        <v>96</v>
      </c>
      <c r="H35" s="15"/>
      <c r="I35" s="14">
        <f t="shared" si="0"/>
        <v>0</v>
      </c>
      <c r="J35" s="21">
        <v>8</v>
      </c>
      <c r="K35" s="14">
        <f t="shared" si="1"/>
        <v>0</v>
      </c>
      <c r="L35" s="14">
        <f t="shared" si="2"/>
        <v>0</v>
      </c>
    </row>
    <row r="36" spans="2:12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18</v>
      </c>
      <c r="G36" s="14">
        <v>6</v>
      </c>
      <c r="H36" s="15"/>
      <c r="I36" s="14">
        <f t="shared" si="0"/>
        <v>0</v>
      </c>
      <c r="J36" s="21">
        <v>8</v>
      </c>
      <c r="K36" s="14">
        <f t="shared" si="1"/>
        <v>0</v>
      </c>
      <c r="L36" s="14">
        <f t="shared" si="2"/>
        <v>0</v>
      </c>
    </row>
    <row r="37" spans="2:12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18</v>
      </c>
      <c r="G37" s="14">
        <v>120</v>
      </c>
      <c r="H37" s="15"/>
      <c r="I37" s="14">
        <f t="shared" si="0"/>
        <v>0</v>
      </c>
      <c r="J37" s="21">
        <v>8</v>
      </c>
      <c r="K37" s="14">
        <f t="shared" si="1"/>
        <v>0</v>
      </c>
      <c r="L37" s="14">
        <f t="shared" si="2"/>
        <v>0</v>
      </c>
    </row>
    <row r="38" spans="2:12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18</v>
      </c>
      <c r="G38" s="14">
        <v>66</v>
      </c>
      <c r="H38" s="15"/>
      <c r="I38" s="14">
        <f t="shared" si="0"/>
        <v>0</v>
      </c>
      <c r="J38" s="21">
        <v>8</v>
      </c>
      <c r="K38" s="14">
        <f t="shared" si="1"/>
        <v>0</v>
      </c>
      <c r="L38" s="14">
        <f t="shared" si="2"/>
        <v>0</v>
      </c>
    </row>
    <row r="39" spans="2:12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18</v>
      </c>
      <c r="G39" s="14">
        <v>400</v>
      </c>
      <c r="H39" s="15"/>
      <c r="I39" s="14">
        <f t="shared" si="0"/>
        <v>0</v>
      </c>
      <c r="J39" s="21">
        <v>8</v>
      </c>
      <c r="K39" s="14">
        <f t="shared" si="1"/>
        <v>0</v>
      </c>
      <c r="L39" s="14">
        <f t="shared" si="2"/>
        <v>0</v>
      </c>
    </row>
    <row r="40" spans="2:12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18</v>
      </c>
      <c r="G40" s="14">
        <v>797</v>
      </c>
      <c r="H40" s="15"/>
      <c r="I40" s="14">
        <f t="shared" si="0"/>
        <v>0</v>
      </c>
      <c r="J40" s="21">
        <v>8</v>
      </c>
      <c r="K40" s="14">
        <f t="shared" si="1"/>
        <v>0</v>
      </c>
      <c r="L40" s="14">
        <f t="shared" si="2"/>
        <v>0</v>
      </c>
    </row>
    <row r="41" spans="2:12" s="1" customFormat="1" ht="28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18</v>
      </c>
      <c r="G41" s="14">
        <v>12.72</v>
      </c>
      <c r="H41" s="15"/>
      <c r="I41" s="14">
        <f t="shared" si="0"/>
        <v>0</v>
      </c>
      <c r="J41" s="21">
        <v>8</v>
      </c>
      <c r="K41" s="14">
        <f t="shared" si="1"/>
        <v>0</v>
      </c>
      <c r="L41" s="14">
        <f t="shared" si="2"/>
        <v>0</v>
      </c>
    </row>
    <row r="42" spans="2:12" s="1" customFormat="1" ht="19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18</v>
      </c>
      <c r="G42" s="14">
        <v>69.72</v>
      </c>
      <c r="H42" s="15"/>
      <c r="I42" s="14">
        <f t="shared" si="0"/>
        <v>0</v>
      </c>
      <c r="J42" s="21">
        <v>8</v>
      </c>
      <c r="K42" s="14">
        <f t="shared" si="1"/>
        <v>0</v>
      </c>
      <c r="L42" s="14">
        <f t="shared" si="2"/>
        <v>0</v>
      </c>
    </row>
    <row r="43" spans="2:12" s="1" customFormat="1" ht="19.7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55</v>
      </c>
      <c r="G43" s="14">
        <v>14.76</v>
      </c>
      <c r="H43" s="15"/>
      <c r="I43" s="14">
        <f t="shared" si="0"/>
        <v>0</v>
      </c>
      <c r="J43" s="21">
        <v>8</v>
      </c>
      <c r="K43" s="14">
        <f t="shared" si="1"/>
        <v>0</v>
      </c>
      <c r="L43" s="14">
        <f t="shared" si="2"/>
        <v>0</v>
      </c>
    </row>
    <row r="44" spans="2:12" s="1" customFormat="1" ht="28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18</v>
      </c>
      <c r="G44" s="14">
        <v>852</v>
      </c>
      <c r="H44" s="15"/>
      <c r="I44" s="14">
        <f t="shared" si="0"/>
        <v>0</v>
      </c>
      <c r="J44" s="21">
        <v>8</v>
      </c>
      <c r="K44" s="14">
        <f t="shared" si="1"/>
        <v>0</v>
      </c>
      <c r="L44" s="14">
        <f t="shared" si="2"/>
        <v>0</v>
      </c>
    </row>
    <row r="45" spans="2:12" s="1" customFormat="1" ht="19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18</v>
      </c>
      <c r="G45" s="14">
        <v>12</v>
      </c>
      <c r="H45" s="15"/>
      <c r="I45" s="14">
        <f t="shared" si="0"/>
        <v>0</v>
      </c>
      <c r="J45" s="21">
        <v>8</v>
      </c>
      <c r="K45" s="14">
        <f t="shared" si="1"/>
        <v>0</v>
      </c>
      <c r="L45" s="14">
        <f t="shared" si="2"/>
        <v>0</v>
      </c>
    </row>
    <row r="46" spans="2:12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18</v>
      </c>
      <c r="G46" s="14">
        <v>7</v>
      </c>
      <c r="H46" s="16"/>
      <c r="I46" s="14">
        <f t="shared" si="0"/>
        <v>0</v>
      </c>
      <c r="J46" s="21">
        <v>8</v>
      </c>
      <c r="K46" s="14">
        <f t="shared" si="1"/>
        <v>0</v>
      </c>
      <c r="L46" s="14">
        <f t="shared" si="2"/>
        <v>0</v>
      </c>
    </row>
    <row r="47" spans="2:12" s="1" customFormat="1" ht="19.7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18</v>
      </c>
      <c r="G47" s="14">
        <v>2</v>
      </c>
      <c r="H47" s="15"/>
      <c r="I47" s="14">
        <f t="shared" si="0"/>
        <v>0</v>
      </c>
      <c r="J47" s="21">
        <v>8</v>
      </c>
      <c r="K47" s="14">
        <f t="shared" si="1"/>
        <v>0</v>
      </c>
      <c r="L47" s="14">
        <f t="shared" si="2"/>
        <v>0</v>
      </c>
    </row>
    <row r="48" spans="2:12" s="1" customFormat="1" ht="28.7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18</v>
      </c>
      <c r="G48" s="14">
        <v>159.72</v>
      </c>
      <c r="H48" s="15"/>
      <c r="I48" s="14">
        <f t="shared" si="0"/>
        <v>0</v>
      </c>
      <c r="J48" s="21">
        <v>8</v>
      </c>
      <c r="K48" s="14">
        <f t="shared" si="1"/>
        <v>0</v>
      </c>
      <c r="L48" s="14">
        <f t="shared" si="2"/>
        <v>0</v>
      </c>
    </row>
    <row r="49" spans="2:12" s="1" customFormat="1" ht="19.7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18</v>
      </c>
      <c r="G49" s="14">
        <v>159.72</v>
      </c>
      <c r="H49" s="15"/>
      <c r="I49" s="14">
        <f t="shared" si="0"/>
        <v>0</v>
      </c>
      <c r="J49" s="21">
        <v>8</v>
      </c>
      <c r="K49" s="14">
        <f t="shared" si="1"/>
        <v>0</v>
      </c>
      <c r="L49" s="14">
        <f t="shared" si="2"/>
        <v>0</v>
      </c>
    </row>
    <row r="50" spans="2:12" s="1" customFormat="1" ht="19.7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77</v>
      </c>
      <c r="G50" s="14">
        <v>25</v>
      </c>
      <c r="H50" s="15"/>
      <c r="I50" s="14">
        <f t="shared" si="0"/>
        <v>0</v>
      </c>
      <c r="J50" s="21">
        <v>8</v>
      </c>
      <c r="K50" s="14">
        <f t="shared" si="1"/>
        <v>0</v>
      </c>
      <c r="L50" s="14">
        <f t="shared" si="2"/>
        <v>0</v>
      </c>
    </row>
    <row r="51" spans="2:12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77</v>
      </c>
      <c r="G51" s="14">
        <v>188</v>
      </c>
      <c r="H51" s="15"/>
      <c r="I51" s="14">
        <f t="shared" si="0"/>
        <v>0</v>
      </c>
      <c r="J51" s="21">
        <v>8</v>
      </c>
      <c r="K51" s="14">
        <f t="shared" si="1"/>
        <v>0</v>
      </c>
      <c r="L51" s="14">
        <f t="shared" si="2"/>
        <v>0</v>
      </c>
    </row>
    <row r="52" spans="2:12" s="1" customFormat="1" ht="28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77</v>
      </c>
      <c r="G52" s="14">
        <v>11</v>
      </c>
      <c r="H52" s="15"/>
      <c r="I52" s="14">
        <f t="shared" si="0"/>
        <v>0</v>
      </c>
      <c r="J52" s="21">
        <v>8</v>
      </c>
      <c r="K52" s="14">
        <f t="shared" si="1"/>
        <v>0</v>
      </c>
      <c r="L52" s="14">
        <f t="shared" si="2"/>
        <v>0</v>
      </c>
    </row>
    <row r="53" spans="2:12" s="1" customFormat="1" ht="28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77</v>
      </c>
      <c r="G53" s="14">
        <v>10</v>
      </c>
      <c r="H53" s="15"/>
      <c r="I53" s="14">
        <f t="shared" si="0"/>
        <v>0</v>
      </c>
      <c r="J53" s="21">
        <v>8</v>
      </c>
      <c r="K53" s="14">
        <f t="shared" si="1"/>
        <v>0</v>
      </c>
      <c r="L53" s="14">
        <f t="shared" si="2"/>
        <v>0</v>
      </c>
    </row>
    <row r="54" spans="2:12" s="1" customFormat="1" ht="28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77</v>
      </c>
      <c r="G54" s="14">
        <v>5</v>
      </c>
      <c r="H54" s="16"/>
      <c r="I54" s="14">
        <f t="shared" si="0"/>
        <v>0</v>
      </c>
      <c r="J54" s="21">
        <v>8</v>
      </c>
      <c r="K54" s="14">
        <f t="shared" si="1"/>
        <v>0</v>
      </c>
      <c r="L54" s="14">
        <f t="shared" si="2"/>
        <v>0</v>
      </c>
    </row>
    <row r="55" spans="2:12" s="1" customFormat="1" ht="28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77</v>
      </c>
      <c r="G55" s="14">
        <v>10</v>
      </c>
      <c r="H55" s="15"/>
      <c r="I55" s="14">
        <f t="shared" si="0"/>
        <v>0</v>
      </c>
      <c r="J55" s="21">
        <v>8</v>
      </c>
      <c r="K55" s="14">
        <f t="shared" si="1"/>
        <v>0</v>
      </c>
      <c r="L55" s="14">
        <f t="shared" si="2"/>
        <v>0</v>
      </c>
    </row>
    <row r="56" spans="2:12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77</v>
      </c>
      <c r="G56" s="14">
        <v>295</v>
      </c>
      <c r="H56" s="15"/>
      <c r="I56" s="14">
        <f t="shared" si="0"/>
        <v>0</v>
      </c>
      <c r="J56" s="21">
        <v>8</v>
      </c>
      <c r="K56" s="14">
        <f t="shared" si="1"/>
        <v>0</v>
      </c>
      <c r="L56" s="14">
        <f t="shared" si="2"/>
        <v>0</v>
      </c>
    </row>
    <row r="57" spans="2:12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77</v>
      </c>
      <c r="G57" s="14">
        <v>1</v>
      </c>
      <c r="H57" s="15"/>
      <c r="I57" s="14">
        <f t="shared" si="0"/>
        <v>0</v>
      </c>
      <c r="J57" s="21">
        <v>8</v>
      </c>
      <c r="K57" s="14">
        <f t="shared" si="1"/>
        <v>0</v>
      </c>
      <c r="L57" s="14">
        <f t="shared" si="2"/>
        <v>0</v>
      </c>
    </row>
    <row r="58" spans="2:12" s="1" customFormat="1" ht="19.7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77</v>
      </c>
      <c r="G58" s="14">
        <v>305</v>
      </c>
      <c r="H58" s="15"/>
      <c r="I58" s="14">
        <f t="shared" si="0"/>
        <v>0</v>
      </c>
      <c r="J58" s="21">
        <v>8</v>
      </c>
      <c r="K58" s="14">
        <f t="shared" si="1"/>
        <v>0</v>
      </c>
      <c r="L58" s="14">
        <f t="shared" si="2"/>
        <v>0</v>
      </c>
    </row>
    <row r="59" spans="2:12" s="1" customFormat="1" ht="19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77</v>
      </c>
      <c r="G59" s="14">
        <v>25</v>
      </c>
      <c r="H59" s="15"/>
      <c r="I59" s="14">
        <f t="shared" si="0"/>
        <v>0</v>
      </c>
      <c r="J59" s="21">
        <v>8</v>
      </c>
      <c r="K59" s="14">
        <f t="shared" si="1"/>
        <v>0</v>
      </c>
      <c r="L59" s="14">
        <f t="shared" si="2"/>
        <v>0</v>
      </c>
    </row>
    <row r="60" spans="2:12" s="1" customFormat="1" ht="19.7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18</v>
      </c>
      <c r="G60" s="14">
        <v>50</v>
      </c>
      <c r="H60" s="15"/>
      <c r="I60" s="14">
        <f t="shared" si="0"/>
        <v>0</v>
      </c>
      <c r="J60" s="21">
        <v>8</v>
      </c>
      <c r="K60" s="14">
        <f t="shared" si="1"/>
        <v>0</v>
      </c>
      <c r="L60" s="14">
        <f t="shared" si="2"/>
        <v>0</v>
      </c>
    </row>
    <row r="61" spans="2:12" s="1" customFormat="1" ht="19.7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18</v>
      </c>
      <c r="G61" s="14">
        <v>136</v>
      </c>
      <c r="H61" s="15"/>
      <c r="I61" s="14">
        <f t="shared" si="0"/>
        <v>0</v>
      </c>
      <c r="J61" s="21">
        <v>8</v>
      </c>
      <c r="K61" s="14">
        <f t="shared" si="1"/>
        <v>0</v>
      </c>
      <c r="L61" s="14">
        <f t="shared" si="2"/>
        <v>0</v>
      </c>
    </row>
    <row r="62" spans="2:12" s="1" customFormat="1" ht="19.7" customHeight="1" x14ac:dyDescent="0.2">
      <c r="B62" s="5">
        <v>33</v>
      </c>
      <c r="C62" s="6" t="s">
        <v>111</v>
      </c>
      <c r="D62" s="6" t="s">
        <v>112</v>
      </c>
      <c r="E62" s="7" t="s">
        <v>113</v>
      </c>
      <c r="F62" s="6" t="s">
        <v>77</v>
      </c>
      <c r="G62" s="14">
        <v>296</v>
      </c>
      <c r="H62" s="15"/>
      <c r="I62" s="14">
        <f t="shared" si="0"/>
        <v>0</v>
      </c>
      <c r="J62" s="21">
        <v>8</v>
      </c>
      <c r="K62" s="14">
        <f t="shared" si="1"/>
        <v>0</v>
      </c>
      <c r="L62" s="14">
        <f t="shared" si="2"/>
        <v>0</v>
      </c>
    </row>
    <row r="63" spans="2:12" s="1" customFormat="1" ht="28.7" customHeight="1" x14ac:dyDescent="0.2">
      <c r="B63" s="5">
        <v>34</v>
      </c>
      <c r="C63" s="6" t="s">
        <v>114</v>
      </c>
      <c r="D63" s="6" t="s">
        <v>115</v>
      </c>
      <c r="E63" s="7" t="s">
        <v>116</v>
      </c>
      <c r="F63" s="6" t="s">
        <v>18</v>
      </c>
      <c r="G63" s="14">
        <v>37</v>
      </c>
      <c r="H63" s="15"/>
      <c r="I63" s="14">
        <f t="shared" si="0"/>
        <v>0</v>
      </c>
      <c r="J63" s="21">
        <v>8</v>
      </c>
      <c r="K63" s="14">
        <f t="shared" si="1"/>
        <v>0</v>
      </c>
      <c r="L63" s="14">
        <f t="shared" si="2"/>
        <v>0</v>
      </c>
    </row>
    <row r="64" spans="2:12" s="1" customFormat="1" ht="19.7" customHeight="1" x14ac:dyDescent="0.2">
      <c r="B64" s="5">
        <v>35</v>
      </c>
      <c r="C64" s="6" t="s">
        <v>117</v>
      </c>
      <c r="D64" s="6" t="s">
        <v>118</v>
      </c>
      <c r="E64" s="7" t="s">
        <v>119</v>
      </c>
      <c r="F64" s="6" t="s">
        <v>120</v>
      </c>
      <c r="G64" s="14">
        <v>720</v>
      </c>
      <c r="H64" s="15"/>
      <c r="I64" s="14">
        <f t="shared" si="0"/>
        <v>0</v>
      </c>
      <c r="J64" s="21">
        <v>8</v>
      </c>
      <c r="K64" s="14">
        <f t="shared" si="1"/>
        <v>0</v>
      </c>
      <c r="L64" s="14">
        <f t="shared" si="2"/>
        <v>0</v>
      </c>
    </row>
    <row r="65" spans="2:12" s="1" customFormat="1" ht="28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120</v>
      </c>
      <c r="G65" s="14">
        <v>10</v>
      </c>
      <c r="H65" s="15"/>
      <c r="I65" s="14">
        <f t="shared" si="0"/>
        <v>0</v>
      </c>
      <c r="J65" s="21">
        <v>8</v>
      </c>
      <c r="K65" s="14">
        <f t="shared" si="1"/>
        <v>0</v>
      </c>
      <c r="L65" s="14">
        <f t="shared" si="2"/>
        <v>0</v>
      </c>
    </row>
    <row r="66" spans="2:12" s="1" customFormat="1" ht="19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18</v>
      </c>
      <c r="G66" s="14">
        <v>12.72</v>
      </c>
      <c r="H66" s="15"/>
      <c r="I66" s="14">
        <f t="shared" si="0"/>
        <v>0</v>
      </c>
      <c r="J66" s="21">
        <v>8</v>
      </c>
      <c r="K66" s="14">
        <f t="shared" si="1"/>
        <v>0</v>
      </c>
      <c r="L66" s="14">
        <f t="shared" si="2"/>
        <v>0</v>
      </c>
    </row>
    <row r="67" spans="2:12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18</v>
      </c>
      <c r="G67" s="14">
        <v>178</v>
      </c>
      <c r="H67" s="15"/>
      <c r="I67" s="14">
        <f t="shared" si="0"/>
        <v>0</v>
      </c>
      <c r="J67" s="21">
        <v>8</v>
      </c>
      <c r="K67" s="14">
        <f t="shared" si="1"/>
        <v>0</v>
      </c>
      <c r="L67" s="14">
        <f t="shared" si="2"/>
        <v>0</v>
      </c>
    </row>
    <row r="68" spans="2:12" s="1" customFormat="1" ht="19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18</v>
      </c>
      <c r="G68" s="14">
        <v>12.72</v>
      </c>
      <c r="H68" s="15"/>
      <c r="I68" s="14">
        <f t="shared" si="0"/>
        <v>0</v>
      </c>
      <c r="J68" s="21">
        <v>8</v>
      </c>
      <c r="K68" s="14">
        <f t="shared" si="1"/>
        <v>0</v>
      </c>
      <c r="L68" s="14">
        <f t="shared" si="2"/>
        <v>0</v>
      </c>
    </row>
    <row r="69" spans="2:12" s="1" customFormat="1" ht="19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18</v>
      </c>
      <c r="G69" s="14">
        <v>12.72</v>
      </c>
      <c r="H69" s="15"/>
      <c r="I69" s="14">
        <f t="shared" si="0"/>
        <v>0</v>
      </c>
      <c r="J69" s="21">
        <v>8</v>
      </c>
      <c r="K69" s="14">
        <f t="shared" si="1"/>
        <v>0</v>
      </c>
      <c r="L69" s="14">
        <f t="shared" si="2"/>
        <v>0</v>
      </c>
    </row>
    <row r="70" spans="2:12" s="1" customFormat="1" ht="19.7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18</v>
      </c>
      <c r="G70" s="14">
        <v>12.72</v>
      </c>
      <c r="H70" s="15"/>
      <c r="I70" s="14">
        <f t="shared" si="0"/>
        <v>0</v>
      </c>
      <c r="J70" s="21">
        <v>8</v>
      </c>
      <c r="K70" s="14">
        <f t="shared" si="1"/>
        <v>0</v>
      </c>
      <c r="L70" s="14">
        <f t="shared" si="2"/>
        <v>0</v>
      </c>
    </row>
    <row r="71" spans="2:12" s="1" customFormat="1" ht="19.7" customHeight="1" x14ac:dyDescent="0.2">
      <c r="B71" s="5">
        <v>42</v>
      </c>
      <c r="C71" s="6" t="s">
        <v>139</v>
      </c>
      <c r="D71" s="6" t="s">
        <v>140</v>
      </c>
      <c r="E71" s="7" t="s">
        <v>141</v>
      </c>
      <c r="F71" s="6" t="s">
        <v>18</v>
      </c>
      <c r="G71" s="14">
        <v>12.72</v>
      </c>
      <c r="H71" s="15"/>
      <c r="I71" s="14">
        <f t="shared" si="0"/>
        <v>0</v>
      </c>
      <c r="J71" s="21">
        <v>8</v>
      </c>
      <c r="K71" s="14">
        <f t="shared" si="1"/>
        <v>0</v>
      </c>
      <c r="L71" s="14">
        <f t="shared" si="2"/>
        <v>0</v>
      </c>
    </row>
    <row r="72" spans="2:12" s="1" customFormat="1" ht="19.7" customHeight="1" x14ac:dyDescent="0.2">
      <c r="B72" s="5">
        <v>43</v>
      </c>
      <c r="C72" s="6" t="s">
        <v>142</v>
      </c>
      <c r="D72" s="6" t="s">
        <v>143</v>
      </c>
      <c r="E72" s="7" t="s">
        <v>144</v>
      </c>
      <c r="F72" s="6" t="s">
        <v>18</v>
      </c>
      <c r="G72" s="14">
        <v>13.22</v>
      </c>
      <c r="H72" s="15"/>
      <c r="I72" s="14">
        <f t="shared" si="0"/>
        <v>0</v>
      </c>
      <c r="J72" s="21">
        <v>8</v>
      </c>
      <c r="K72" s="14">
        <f t="shared" si="1"/>
        <v>0</v>
      </c>
      <c r="L72" s="14">
        <f t="shared" si="2"/>
        <v>0</v>
      </c>
    </row>
    <row r="73" spans="2:12" s="1" customFormat="1" ht="19.7" customHeight="1" x14ac:dyDescent="0.2">
      <c r="B73" s="5">
        <v>44</v>
      </c>
      <c r="C73" s="6" t="s">
        <v>145</v>
      </c>
      <c r="D73" s="6" t="s">
        <v>146</v>
      </c>
      <c r="E73" s="7" t="s">
        <v>147</v>
      </c>
      <c r="F73" s="6" t="s">
        <v>18</v>
      </c>
      <c r="G73" s="14">
        <v>102</v>
      </c>
      <c r="H73" s="15"/>
      <c r="I73" s="14">
        <f t="shared" si="0"/>
        <v>0</v>
      </c>
      <c r="J73" s="21">
        <v>8</v>
      </c>
      <c r="K73" s="14">
        <f t="shared" si="1"/>
        <v>0</v>
      </c>
      <c r="L73" s="14">
        <f t="shared" si="2"/>
        <v>0</v>
      </c>
    </row>
    <row r="74" spans="2:12" s="1" customFormat="1" ht="19.7" customHeight="1" x14ac:dyDescent="0.2">
      <c r="B74" s="5">
        <v>45</v>
      </c>
      <c r="C74" s="6" t="s">
        <v>148</v>
      </c>
      <c r="D74" s="6" t="s">
        <v>149</v>
      </c>
      <c r="E74" s="7" t="s">
        <v>150</v>
      </c>
      <c r="F74" s="6" t="s">
        <v>18</v>
      </c>
      <c r="G74" s="14">
        <v>12.72</v>
      </c>
      <c r="H74" s="15"/>
      <c r="I74" s="14">
        <f t="shared" si="0"/>
        <v>0</v>
      </c>
      <c r="J74" s="21">
        <v>8</v>
      </c>
      <c r="K74" s="14">
        <f t="shared" si="1"/>
        <v>0</v>
      </c>
      <c r="L74" s="14">
        <f t="shared" si="2"/>
        <v>0</v>
      </c>
    </row>
    <row r="75" spans="2:12" s="1" customFormat="1" ht="28.7" customHeight="1" x14ac:dyDescent="0.2">
      <c r="B75" s="5">
        <v>46</v>
      </c>
      <c r="C75" s="6" t="s">
        <v>151</v>
      </c>
      <c r="D75" s="6" t="s">
        <v>152</v>
      </c>
      <c r="E75" s="7" t="s">
        <v>153</v>
      </c>
      <c r="F75" s="6" t="s">
        <v>77</v>
      </c>
      <c r="G75" s="14">
        <v>290</v>
      </c>
      <c r="H75" s="15"/>
      <c r="I75" s="14">
        <f t="shared" si="0"/>
        <v>0</v>
      </c>
      <c r="J75" s="21">
        <v>8</v>
      </c>
      <c r="K75" s="14">
        <f t="shared" si="1"/>
        <v>0</v>
      </c>
      <c r="L75" s="14">
        <f t="shared" si="2"/>
        <v>0</v>
      </c>
    </row>
    <row r="76" spans="2:12" s="1" customFormat="1" ht="19.7" customHeight="1" x14ac:dyDescent="0.2">
      <c r="B76" s="5">
        <v>47</v>
      </c>
      <c r="C76" s="6" t="s">
        <v>154</v>
      </c>
      <c r="D76" s="6" t="s">
        <v>155</v>
      </c>
      <c r="E76" s="7" t="s">
        <v>156</v>
      </c>
      <c r="F76" s="6" t="s">
        <v>157</v>
      </c>
      <c r="G76" s="14">
        <v>3000</v>
      </c>
      <c r="H76" s="15"/>
      <c r="I76" s="14">
        <f t="shared" si="0"/>
        <v>0</v>
      </c>
      <c r="J76" s="21">
        <v>8</v>
      </c>
      <c r="K76" s="14">
        <f t="shared" si="1"/>
        <v>0</v>
      </c>
      <c r="L76" s="14">
        <f t="shared" si="2"/>
        <v>0</v>
      </c>
    </row>
    <row r="77" spans="2:12" s="1" customFormat="1" ht="19.7" customHeight="1" x14ac:dyDescent="0.2">
      <c r="B77" s="5">
        <v>48</v>
      </c>
      <c r="C77" s="6" t="s">
        <v>158</v>
      </c>
      <c r="D77" s="6" t="s">
        <v>159</v>
      </c>
      <c r="E77" s="7" t="s">
        <v>160</v>
      </c>
      <c r="F77" s="6" t="s">
        <v>161</v>
      </c>
      <c r="G77" s="14">
        <v>740</v>
      </c>
      <c r="H77" s="15"/>
      <c r="I77" s="14">
        <f t="shared" si="0"/>
        <v>0</v>
      </c>
      <c r="J77" s="21">
        <v>8</v>
      </c>
      <c r="K77" s="14">
        <f t="shared" si="1"/>
        <v>0</v>
      </c>
      <c r="L77" s="14">
        <f t="shared" si="2"/>
        <v>0</v>
      </c>
    </row>
    <row r="78" spans="2:12" s="1" customFormat="1" ht="19.7" customHeight="1" x14ac:dyDescent="0.2">
      <c r="B78" s="5">
        <v>49</v>
      </c>
      <c r="C78" s="6" t="s">
        <v>162</v>
      </c>
      <c r="D78" s="6" t="s">
        <v>163</v>
      </c>
      <c r="E78" s="7" t="s">
        <v>164</v>
      </c>
      <c r="F78" s="6" t="s">
        <v>161</v>
      </c>
      <c r="G78" s="14">
        <v>248</v>
      </c>
      <c r="H78" s="15"/>
      <c r="I78" s="14">
        <f t="shared" si="0"/>
        <v>0</v>
      </c>
      <c r="J78" s="21">
        <v>8</v>
      </c>
      <c r="K78" s="14">
        <f t="shared" si="1"/>
        <v>0</v>
      </c>
      <c r="L78" s="14">
        <f t="shared" si="2"/>
        <v>0</v>
      </c>
    </row>
    <row r="79" spans="2:12" s="1" customFormat="1" ht="19.7" customHeight="1" x14ac:dyDescent="0.2">
      <c r="B79" s="5">
        <v>50</v>
      </c>
      <c r="C79" s="6" t="s">
        <v>165</v>
      </c>
      <c r="D79" s="6" t="s">
        <v>166</v>
      </c>
      <c r="E79" s="7" t="s">
        <v>167</v>
      </c>
      <c r="F79" s="6" t="s">
        <v>161</v>
      </c>
      <c r="G79" s="14">
        <v>103</v>
      </c>
      <c r="H79" s="15"/>
      <c r="I79" s="14">
        <f t="shared" si="0"/>
        <v>0</v>
      </c>
      <c r="J79" s="21">
        <v>8</v>
      </c>
      <c r="K79" s="14">
        <f t="shared" si="1"/>
        <v>0</v>
      </c>
      <c r="L79" s="14">
        <f t="shared" si="2"/>
        <v>0</v>
      </c>
    </row>
    <row r="80" spans="2:12" s="1" customFormat="1" ht="19.7" customHeight="1" x14ac:dyDescent="0.2">
      <c r="B80" s="5">
        <v>51</v>
      </c>
      <c r="C80" s="6" t="s">
        <v>168</v>
      </c>
      <c r="D80" s="6" t="s">
        <v>169</v>
      </c>
      <c r="E80" s="7" t="s">
        <v>170</v>
      </c>
      <c r="F80" s="6" t="s">
        <v>171</v>
      </c>
      <c r="G80" s="14">
        <v>480</v>
      </c>
      <c r="H80" s="16"/>
      <c r="I80" s="14">
        <f t="shared" si="0"/>
        <v>0</v>
      </c>
      <c r="J80" s="21">
        <v>23</v>
      </c>
      <c r="K80" s="14">
        <f t="shared" si="1"/>
        <v>0</v>
      </c>
      <c r="L80" s="14">
        <f t="shared" si="2"/>
        <v>0</v>
      </c>
    </row>
    <row r="81" spans="2:12" s="1" customFormat="1" ht="22.5" customHeight="1" x14ac:dyDescent="0.2">
      <c r="G81" s="12"/>
      <c r="H81" s="12"/>
      <c r="I81" s="12"/>
      <c r="J81" s="18"/>
      <c r="K81" s="12"/>
      <c r="L81" s="12"/>
    </row>
    <row r="82" spans="2:12" s="1" customFormat="1" ht="21.4" customHeight="1" x14ac:dyDescent="0.2">
      <c r="B82" s="26" t="s">
        <v>172</v>
      </c>
      <c r="C82" s="26"/>
      <c r="D82" s="26"/>
      <c r="E82" s="26"/>
      <c r="F82" s="31">
        <f>SUM(I30:I80)</f>
        <v>0</v>
      </c>
      <c r="G82" s="31"/>
      <c r="H82" s="31"/>
      <c r="I82" s="31"/>
      <c r="J82" s="31"/>
      <c r="K82" s="31"/>
      <c r="L82" s="31"/>
    </row>
    <row r="83" spans="2:12" s="1" customFormat="1" ht="21.4" customHeight="1" x14ac:dyDescent="0.2">
      <c r="B83" s="26" t="s">
        <v>173</v>
      </c>
      <c r="C83" s="26"/>
      <c r="D83" s="26"/>
      <c r="E83" s="26"/>
      <c r="F83" s="32">
        <f>SUM(L30:L80)</f>
        <v>0</v>
      </c>
      <c r="G83" s="32"/>
      <c r="H83" s="32"/>
      <c r="I83" s="32"/>
      <c r="J83" s="32"/>
      <c r="K83" s="32"/>
      <c r="L83" s="32"/>
    </row>
    <row r="84" spans="2:12" s="1" customFormat="1" ht="11.1" customHeight="1" x14ac:dyDescent="0.2">
      <c r="G84" s="12"/>
      <c r="H84" s="12"/>
      <c r="I84" s="12"/>
      <c r="J84" s="18"/>
      <c r="K84" s="12"/>
      <c r="L84" s="12"/>
    </row>
    <row r="85" spans="2:12" s="1" customFormat="1" ht="61.35" customHeight="1" x14ac:dyDescent="0.2">
      <c r="B85" s="27" t="s">
        <v>187</v>
      </c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2:12" s="1" customFormat="1" ht="2.65" customHeight="1" x14ac:dyDescent="0.2">
      <c r="B86" s="11"/>
      <c r="C86" s="11"/>
      <c r="D86" s="11"/>
      <c r="E86" s="11"/>
      <c r="F86" s="11"/>
      <c r="G86" s="10"/>
      <c r="H86" s="10"/>
      <c r="I86" s="10"/>
      <c r="J86" s="19"/>
      <c r="K86" s="10"/>
      <c r="L86" s="10"/>
    </row>
    <row r="87" spans="2:12" s="1" customFormat="1" ht="120" customHeight="1" x14ac:dyDescent="0.2">
      <c r="B87" s="27" t="s">
        <v>188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2:12" s="1" customFormat="1" ht="5.25" hidden="1" customHeight="1" x14ac:dyDescent="0.2">
      <c r="B88" s="11"/>
      <c r="C88" s="11"/>
      <c r="D88" s="11"/>
      <c r="E88" s="11"/>
      <c r="F88" s="11"/>
      <c r="G88" s="10"/>
      <c r="H88" s="10"/>
      <c r="I88" s="10"/>
      <c r="J88" s="19"/>
      <c r="K88" s="10"/>
      <c r="L88" s="10"/>
    </row>
    <row r="89" spans="2:12" s="1" customFormat="1" ht="123.75" customHeight="1" x14ac:dyDescent="0.2">
      <c r="B89" s="28" t="s">
        <v>189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</row>
    <row r="90" spans="2:12" s="1" customFormat="1" ht="5.25" customHeight="1" x14ac:dyDescent="0.2">
      <c r="B90" s="11"/>
      <c r="C90" s="11"/>
      <c r="D90" s="11"/>
      <c r="E90" s="11"/>
      <c r="F90" s="11"/>
      <c r="G90" s="10"/>
      <c r="H90" s="10"/>
      <c r="I90" s="10"/>
      <c r="J90" s="19"/>
      <c r="K90" s="10"/>
      <c r="L90" s="10"/>
    </row>
    <row r="91" spans="2:12" s="1" customFormat="1" ht="37.9" customHeight="1" x14ac:dyDescent="0.2">
      <c r="B91" s="29" t="s">
        <v>174</v>
      </c>
      <c r="C91" s="29"/>
      <c r="D91" s="29"/>
      <c r="E91" s="29"/>
      <c r="F91" s="33" t="s">
        <v>175</v>
      </c>
      <c r="G91" s="33"/>
      <c r="H91" s="33"/>
      <c r="I91" s="33"/>
      <c r="J91" s="33"/>
      <c r="K91" s="33"/>
      <c r="L91" s="33"/>
    </row>
    <row r="92" spans="2:12" s="1" customFormat="1" ht="28.7" customHeight="1" x14ac:dyDescent="0.2"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</row>
    <row r="93" spans="2:12" s="1" customFormat="1" ht="28.7" customHeight="1" x14ac:dyDescent="0.2"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</row>
    <row r="94" spans="2:12" s="1" customFormat="1" ht="28.7" customHeight="1" x14ac:dyDescent="0.2"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</row>
    <row r="95" spans="2:12" s="1" customFormat="1" ht="28.7" customHeight="1" x14ac:dyDescent="0.2"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</row>
    <row r="96" spans="2:12" s="1" customFormat="1" ht="2.65" customHeight="1" x14ac:dyDescent="0.2">
      <c r="B96" s="11"/>
      <c r="C96" s="11"/>
      <c r="D96" s="11"/>
      <c r="E96" s="11"/>
      <c r="F96" s="11"/>
      <c r="G96" s="10"/>
      <c r="H96" s="10"/>
      <c r="I96" s="10"/>
      <c r="J96" s="19"/>
      <c r="K96" s="10"/>
      <c r="L96" s="10"/>
    </row>
    <row r="97" spans="2:12" s="1" customFormat="1" ht="187.5" customHeight="1" x14ac:dyDescent="0.2">
      <c r="B97" s="28" t="s">
        <v>190</v>
      </c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spans="2:12" s="1" customFormat="1" ht="2.65" customHeight="1" x14ac:dyDescent="0.2">
      <c r="B98" s="11"/>
      <c r="C98" s="11"/>
      <c r="D98" s="11"/>
      <c r="E98" s="11"/>
      <c r="F98" s="11"/>
      <c r="G98" s="10"/>
      <c r="H98" s="10"/>
      <c r="I98" s="10"/>
      <c r="J98" s="19"/>
      <c r="K98" s="10"/>
      <c r="L98" s="10"/>
    </row>
    <row r="99" spans="2:12" s="1" customFormat="1" ht="33.6" customHeight="1" x14ac:dyDescent="0.2">
      <c r="B99" s="38" t="s">
        <v>191</v>
      </c>
      <c r="C99" s="38"/>
      <c r="D99" s="38"/>
      <c r="E99" s="38"/>
      <c r="F99" s="38"/>
      <c r="G99" s="38"/>
      <c r="H99" s="38"/>
      <c r="I99" s="38"/>
      <c r="J99" s="38"/>
      <c r="K99" s="38"/>
      <c r="L99" s="38"/>
    </row>
    <row r="100" spans="2:12" s="1" customFormat="1" ht="2.65" customHeight="1" x14ac:dyDescent="0.2">
      <c r="B100" s="11"/>
      <c r="C100" s="11"/>
      <c r="D100" s="11"/>
      <c r="E100" s="11"/>
      <c r="F100" s="11"/>
      <c r="G100" s="10"/>
      <c r="H100" s="10"/>
      <c r="I100" s="10"/>
      <c r="J100" s="19"/>
      <c r="K100" s="10"/>
      <c r="L100" s="10"/>
    </row>
    <row r="101" spans="2:12" s="1" customFormat="1" ht="37.9" customHeight="1" x14ac:dyDescent="0.2">
      <c r="B101" s="29" t="s">
        <v>176</v>
      </c>
      <c r="C101" s="29"/>
      <c r="D101" s="29"/>
      <c r="E101" s="29"/>
      <c r="F101" s="39" t="s">
        <v>177</v>
      </c>
      <c r="G101" s="39"/>
      <c r="H101" s="39"/>
      <c r="I101" s="39"/>
      <c r="J101" s="39"/>
      <c r="K101" s="39"/>
      <c r="L101" s="39"/>
    </row>
    <row r="102" spans="2:12" s="1" customFormat="1" ht="28.7" customHeight="1" x14ac:dyDescent="0.2"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</row>
    <row r="103" spans="2:12" s="1" customFormat="1" ht="28.7" customHeight="1" x14ac:dyDescent="0.2"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</row>
    <row r="104" spans="2:12" s="1" customFormat="1" ht="28.7" customHeight="1" x14ac:dyDescent="0.2"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</row>
    <row r="105" spans="2:12" s="1" customFormat="1" ht="28.7" customHeight="1" x14ac:dyDescent="0.2"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</row>
    <row r="106" spans="2:12" s="1" customFormat="1" ht="2.65" customHeight="1" x14ac:dyDescent="0.2">
      <c r="B106" s="11"/>
      <c r="C106" s="11"/>
      <c r="D106" s="11"/>
      <c r="E106" s="11"/>
      <c r="F106" s="11"/>
      <c r="G106" s="10"/>
      <c r="H106" s="10"/>
      <c r="I106" s="10"/>
      <c r="J106" s="19"/>
      <c r="K106" s="10"/>
      <c r="L106" s="10"/>
    </row>
    <row r="107" spans="2:12" s="1" customFormat="1" ht="139.5" customHeight="1" x14ac:dyDescent="0.2">
      <c r="B107" s="28" t="s">
        <v>192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</row>
    <row r="108" spans="2:12" s="1" customFormat="1" ht="2.65" customHeight="1" x14ac:dyDescent="0.2">
      <c r="B108" s="11"/>
      <c r="C108" s="11"/>
      <c r="D108" s="11"/>
      <c r="E108" s="11"/>
      <c r="F108" s="11"/>
      <c r="G108" s="10"/>
      <c r="H108" s="10"/>
      <c r="I108" s="10"/>
      <c r="J108" s="19"/>
      <c r="K108" s="10"/>
      <c r="L108" s="10"/>
    </row>
    <row r="109" spans="2:12" s="1" customFormat="1" ht="68.25" customHeight="1" x14ac:dyDescent="0.2">
      <c r="B109" s="28" t="s">
        <v>193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2" s="1" customFormat="1" ht="2.65" customHeight="1" x14ac:dyDescent="0.2">
      <c r="B110" s="11"/>
      <c r="C110" s="11"/>
      <c r="D110" s="11"/>
      <c r="E110" s="11"/>
      <c r="F110" s="11"/>
      <c r="G110" s="10"/>
      <c r="H110" s="10"/>
      <c r="I110" s="10"/>
      <c r="J110" s="19"/>
      <c r="K110" s="10"/>
      <c r="L110" s="10"/>
    </row>
    <row r="111" spans="2:12" s="1" customFormat="1" ht="72" customHeight="1" x14ac:dyDescent="0.2">
      <c r="B111" s="28" t="s">
        <v>194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2" s="1" customFormat="1" ht="2.65" customHeight="1" x14ac:dyDescent="0.2">
      <c r="B112" s="11"/>
      <c r="C112" s="11"/>
      <c r="D112" s="11"/>
      <c r="E112" s="11"/>
      <c r="F112" s="11"/>
      <c r="G112" s="10"/>
      <c r="H112" s="10"/>
      <c r="I112" s="10"/>
      <c r="J112" s="19"/>
      <c r="K112" s="10"/>
      <c r="L112" s="10"/>
    </row>
    <row r="113" spans="2:12" s="1" customFormat="1" ht="64.5" customHeight="1" x14ac:dyDescent="0.2">
      <c r="B113" s="28" t="s">
        <v>195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2:12" s="1" customFormat="1" ht="2.65" customHeight="1" x14ac:dyDescent="0.2">
      <c r="B114" s="11"/>
      <c r="C114" s="11"/>
      <c r="D114" s="11"/>
      <c r="E114" s="11"/>
      <c r="F114" s="11"/>
      <c r="G114" s="10"/>
      <c r="H114" s="10"/>
      <c r="I114" s="10"/>
      <c r="J114" s="19"/>
      <c r="K114" s="10"/>
      <c r="L114" s="10"/>
    </row>
    <row r="115" spans="2:12" s="1" customFormat="1" ht="117" customHeight="1" x14ac:dyDescent="0.2">
      <c r="B115" s="28" t="s">
        <v>196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  <row r="116" spans="2:12" s="1" customFormat="1" ht="2.65" customHeight="1" x14ac:dyDescent="0.2">
      <c r="B116" s="11"/>
      <c r="C116" s="11"/>
      <c r="D116" s="11"/>
      <c r="E116" s="11"/>
      <c r="F116" s="11"/>
      <c r="G116" s="10"/>
      <c r="H116" s="10"/>
      <c r="I116" s="10"/>
      <c r="J116" s="19"/>
      <c r="K116" s="10"/>
      <c r="L116" s="10"/>
    </row>
    <row r="117" spans="2:12" s="1" customFormat="1" ht="102.75" customHeight="1" x14ac:dyDescent="0.2">
      <c r="B117" s="27" t="s">
        <v>197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</row>
    <row r="118" spans="2:12" s="1" customFormat="1" ht="12.75" customHeight="1" x14ac:dyDescent="0.2">
      <c r="B118" s="11"/>
      <c r="C118" s="11"/>
      <c r="D118" s="11"/>
      <c r="E118" s="11"/>
      <c r="F118" s="11"/>
      <c r="G118" s="10"/>
      <c r="H118" s="10"/>
      <c r="I118" s="10"/>
      <c r="J118" s="19"/>
      <c r="K118" s="10"/>
      <c r="L118" s="10"/>
    </row>
    <row r="119" spans="2:12" s="1" customFormat="1" ht="17.649999999999999" customHeight="1" x14ac:dyDescent="0.2">
      <c r="B119" s="11"/>
      <c r="C119" s="11"/>
      <c r="D119" s="11"/>
      <c r="E119" s="11"/>
      <c r="F119" s="11"/>
      <c r="G119" s="10"/>
      <c r="H119" s="10"/>
      <c r="I119" s="23" t="s">
        <v>198</v>
      </c>
      <c r="J119" s="23"/>
      <c r="K119" s="10"/>
      <c r="L119" s="10"/>
    </row>
    <row r="120" spans="2:12" s="1" customFormat="1" ht="129" customHeight="1" x14ac:dyDescent="0.2">
      <c r="B120" s="35" t="s">
        <v>199</v>
      </c>
      <c r="C120" s="35"/>
      <c r="D120" s="35"/>
      <c r="E120" s="35"/>
      <c r="F120" s="35"/>
      <c r="G120" s="35"/>
      <c r="H120" s="35"/>
      <c r="I120" s="35"/>
      <c r="J120" s="35"/>
      <c r="K120" s="12"/>
      <c r="L120" s="12"/>
    </row>
    <row r="121" spans="2:12" s="1" customFormat="1" ht="28.7" customHeight="1" x14ac:dyDescent="0.2">
      <c r="G121" s="12"/>
      <c r="H121" s="12"/>
      <c r="I121" s="12"/>
      <c r="J121" s="18"/>
      <c r="K121" s="12"/>
      <c r="L121" s="12"/>
    </row>
  </sheetData>
  <sheetProtection algorithmName="SHA-512" hashValue="2cKCrgX2Wa/6OVeTftGZCOXV1xou1m4Q11eFOopPW0pArZRNt7zctbooggwtKX01eDHeSaIwSTcfWIvTcwAWng==" saltValue="TZW4PvreEzF41wPn++G0Pg==" spinCount="100000" sheet="1" objects="1" scenarios="1"/>
  <mergeCells count="46">
    <mergeCell ref="B107:L107"/>
    <mergeCell ref="B109:L109"/>
    <mergeCell ref="B111:L111"/>
    <mergeCell ref="F95:L95"/>
    <mergeCell ref="F105:L105"/>
    <mergeCell ref="B102:E102"/>
    <mergeCell ref="B103:E103"/>
    <mergeCell ref="B104:E104"/>
    <mergeCell ref="B105:E105"/>
    <mergeCell ref="F92:L92"/>
    <mergeCell ref="F93:L93"/>
    <mergeCell ref="F94:L94"/>
    <mergeCell ref="B10:D11"/>
    <mergeCell ref="B101:E101"/>
    <mergeCell ref="B113:L113"/>
    <mergeCell ref="B115:L115"/>
    <mergeCell ref="B117:L117"/>
    <mergeCell ref="B120:J120"/>
    <mergeCell ref="B24:L24"/>
    <mergeCell ref="B26:L26"/>
    <mergeCell ref="B92:E92"/>
    <mergeCell ref="B93:E93"/>
    <mergeCell ref="B94:E94"/>
    <mergeCell ref="B95:E95"/>
    <mergeCell ref="B97:L97"/>
    <mergeCell ref="B99:L99"/>
    <mergeCell ref="F101:L101"/>
    <mergeCell ref="F102:L102"/>
    <mergeCell ref="F103:L103"/>
    <mergeCell ref="F104:L104"/>
    <mergeCell ref="I119:J119"/>
    <mergeCell ref="I2:L2"/>
    <mergeCell ref="B4:D4"/>
    <mergeCell ref="B6:D6"/>
    <mergeCell ref="B8:D8"/>
    <mergeCell ref="B82:E82"/>
    <mergeCell ref="B83:E83"/>
    <mergeCell ref="B85:L85"/>
    <mergeCell ref="B87:L87"/>
    <mergeCell ref="B89:L89"/>
    <mergeCell ref="B91:E91"/>
    <mergeCell ref="E14:G14"/>
    <mergeCell ref="F82:L82"/>
    <mergeCell ref="F83:L83"/>
    <mergeCell ref="F91:L91"/>
    <mergeCell ref="G11:L12"/>
  </mergeCells>
  <pageMargins left="0.7" right="0.7" top="0.75" bottom="0.75" header="0.3" footer="0.3"/>
  <pageSetup paperSize="9" scale="29" orientation="landscape" r:id="rId1"/>
  <headerFooter alignWithMargins="0"/>
  <rowBreaks count="1" manualBreakCount="1">
    <brk id="83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Albrycht (Nadl. Miechów)</cp:lastModifiedBy>
  <dcterms:created xsi:type="dcterms:W3CDTF">2023-10-19T09:22:45Z</dcterms:created>
  <dcterms:modified xsi:type="dcterms:W3CDTF">2023-11-20T08:41:21Z</dcterms:modified>
</cp:coreProperties>
</file>