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/>
  <c r="E17"/>
  <c r="H34"/>
  <c r="I34" s="1"/>
  <c r="H32"/>
  <c r="I32" s="1"/>
  <c r="J32" s="1"/>
  <c r="H31"/>
  <c r="I31" s="1"/>
  <c r="J31" s="1"/>
  <c r="H30"/>
  <c r="I30" s="1"/>
  <c r="H28"/>
  <c r="I28" s="1"/>
  <c r="J28" s="1"/>
  <c r="H27"/>
  <c r="I27" s="1"/>
  <c r="H26"/>
  <c r="I26" s="1"/>
  <c r="H24"/>
  <c r="I24" s="1"/>
  <c r="H23"/>
  <c r="I23" s="1"/>
  <c r="H22"/>
  <c r="I22" s="1"/>
  <c r="I25" s="1"/>
  <c r="H18"/>
  <c r="I18" s="1"/>
  <c r="I21" s="1"/>
  <c r="H20"/>
  <c r="I20" s="1"/>
  <c r="H19"/>
  <c r="I19" s="1"/>
  <c r="H16"/>
  <c r="I16" s="1"/>
  <c r="H15"/>
  <c r="I15" s="1"/>
  <c r="H14"/>
  <c r="E33"/>
  <c r="E29"/>
  <c r="E25"/>
  <c r="E21"/>
  <c r="I33" l="1"/>
  <c r="I29"/>
  <c r="I17"/>
  <c r="J14"/>
  <c r="J34"/>
  <c r="K34" s="1"/>
  <c r="L34" s="1"/>
  <c r="K32"/>
  <c r="K31"/>
  <c r="J30"/>
  <c r="K28"/>
  <c r="J27"/>
  <c r="K27" s="1"/>
  <c r="J26"/>
  <c r="J24"/>
  <c r="K24" s="1"/>
  <c r="J23"/>
  <c r="K23" s="1"/>
  <c r="J22"/>
  <c r="J20"/>
  <c r="K20" s="1"/>
  <c r="J19"/>
  <c r="K19" s="1"/>
  <c r="J18"/>
  <c r="J16"/>
  <c r="K16" s="1"/>
  <c r="J15"/>
  <c r="K15" s="1"/>
  <c r="I35" l="1"/>
  <c r="K30"/>
  <c r="K33" s="1"/>
  <c r="J33"/>
  <c r="K26"/>
  <c r="K29" s="1"/>
  <c r="J29"/>
  <c r="K22"/>
  <c r="K25" s="1"/>
  <c r="J25"/>
  <c r="K18"/>
  <c r="K21" s="1"/>
  <c r="J21"/>
  <c r="J17"/>
  <c r="K14"/>
  <c r="K17" s="1"/>
  <c r="L21"/>
  <c r="L33" l="1"/>
  <c r="J35"/>
  <c r="K35"/>
  <c r="L25"/>
  <c r="L29"/>
  <c r="L17"/>
  <c r="L35" l="1"/>
</calcChain>
</file>

<file path=xl/sharedStrings.xml><?xml version="1.0" encoding="utf-8"?>
<sst xmlns="http://schemas.openxmlformats.org/spreadsheetml/2006/main" count="57" uniqueCount="38">
  <si>
    <t>na zadanie pod nazwą :</t>
  </si>
  <si>
    <t>lp</t>
  </si>
  <si>
    <t xml:space="preserve">Asortyment </t>
  </si>
  <si>
    <t xml:space="preserve">standard </t>
  </si>
  <si>
    <t xml:space="preserve">przyjęta krotność w sezonie </t>
  </si>
  <si>
    <t>Szt (km )</t>
  </si>
  <si>
    <t xml:space="preserve">długość dróg </t>
  </si>
  <si>
    <t xml:space="preserve">jednokrotne odśnieżanie dróg w całym obwodzie </t>
  </si>
  <si>
    <t xml:space="preserve">RAZEM </t>
  </si>
  <si>
    <t xml:space="preserve">km </t>
  </si>
  <si>
    <t xml:space="preserve">zł/ km </t>
  </si>
  <si>
    <t>brutto</t>
  </si>
  <si>
    <t>całkowita  ( 8 = 5x7 )</t>
  </si>
  <si>
    <t>podatek VAT 8%</t>
  </si>
  <si>
    <t>I</t>
  </si>
  <si>
    <t>II</t>
  </si>
  <si>
    <t>III</t>
  </si>
  <si>
    <t>CENA OFERTOWA RAZEM     ( ZŁ )</t>
  </si>
  <si>
    <t xml:space="preserve">słownie (brutto ): … złotych …/100 </t>
  </si>
  <si>
    <t xml:space="preserve">UWAGA </t>
  </si>
  <si>
    <t>zł</t>
  </si>
  <si>
    <t>jednokrotne usuwanie śliskości na jezdniach w I standardzie miejscach wyznaczonych przez zamawiającego mieszcanką 50% piasku i 50% soli.</t>
  </si>
  <si>
    <t xml:space="preserve"> </t>
  </si>
  <si>
    <t>Cena wynikająca z przemnożenia    ( 7=  4x6 )</t>
  </si>
  <si>
    <t>o łącznej długości dróg objętych zimowym utrzymaniem  55,52 km</t>
  </si>
  <si>
    <t>KALKULACJA OFERTOWA</t>
  </si>
  <si>
    <t>Załącznik nr  13</t>
  </si>
  <si>
    <t xml:space="preserve">tak obliczoną cenę ofertową należy wprowadzić do formularza ofertowego - załącznik nr 1 </t>
  </si>
  <si>
    <t>w tym Vat  , słownie :              …………... /100</t>
  </si>
  <si>
    <t>VAT</t>
  </si>
  <si>
    <t>cena jednostkowa netto</t>
  </si>
  <si>
    <t>zł netto</t>
  </si>
  <si>
    <r>
      <t xml:space="preserve">jednokrotne posypywanie  dróg w całym obwodzie </t>
    </r>
    <r>
      <rPr>
        <b/>
        <i/>
        <sz val="11"/>
        <color theme="1"/>
        <rFont val="Calibri"/>
        <family val="2"/>
        <charset val="238"/>
        <scheme val="minor"/>
      </rPr>
      <t>(asfalt,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</si>
  <si>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 xml:space="preserve">jednokrotne posypywanie i odśnieżanie dróg </t>
    </r>
    <r>
      <rPr>
        <b/>
        <sz val="11"/>
        <color theme="1"/>
        <rFont val="Calibri"/>
        <family val="2"/>
        <charset val="238"/>
        <scheme val="minor"/>
      </rPr>
      <t>(asfalt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</si>
  <si>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>jednokrotne posypywanie dróg w całym obwodzie  nawierzchnia (</t>
    </r>
    <r>
      <rPr>
        <b/>
        <sz val="11"/>
        <color theme="1"/>
        <rFont val="Calibri"/>
        <family val="2"/>
        <charset val="238"/>
        <scheme val="minor"/>
      </rPr>
      <t>gruz, tłuczeń</t>
    </r>
    <r>
      <rPr>
        <sz val="11"/>
        <color theme="1"/>
        <rFont val="Calibri"/>
        <family val="2"/>
        <charset val="238"/>
        <scheme val="minor"/>
      </rPr>
      <t xml:space="preserve">, grunt) NA WSKAZANIE ZAMAWIAJĄCEGO mieszanka 25% soli, 75% piasku </t>
    </r>
  </si>
  <si>
    <r>
      <t xml:space="preserve">jednokrotne odśnieżanie dróg pługiem odśnieżnym  - typ ciężki (km)  </t>
    </r>
    <r>
      <rPr>
        <b/>
        <i/>
        <sz val="11"/>
        <color theme="1"/>
        <rFont val="Calibri"/>
        <family val="2"/>
        <charset val="238"/>
        <scheme val="minor"/>
      </rPr>
      <t>wskazanie zamawiającego</t>
    </r>
    <r>
      <rPr>
        <sz val="11"/>
        <color theme="1"/>
        <rFont val="Calibri"/>
        <family val="2"/>
        <charset val="238"/>
        <scheme val="minor"/>
      </rPr>
      <t xml:space="preserve">  - wykaz sprzętu typu ciężkiego wg SWZ </t>
    </r>
  </si>
  <si>
    <t>ZP.271.11.2022</t>
  </si>
  <si>
    <t>"Zimowe utrzymanie dróg w Gminie Kleszczewo w sezonie 2022/2023"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</si>
</sst>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b/>
      <u/>
      <sz val="10"/>
      <color rgb="FF7B7BD3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rgb="FF666699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rgb="FF5344C0"/>
      <name val="Calibri"/>
      <family val="2"/>
      <charset val="238"/>
      <scheme val="minor"/>
    </font>
    <font>
      <sz val="11"/>
      <color rgb="FF5344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366CC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A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BEF"/>
        <bgColor indexed="64"/>
      </patternFill>
    </fill>
  </fills>
  <borders count="12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/>
    <xf numFmtId="0" fontId="14" fillId="0" borderId="1" xfId="0" applyFont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43" fontId="0" fillId="4" borderId="1" xfId="1" applyFont="1" applyFill="1" applyBorder="1" applyAlignment="1">
      <alignment horizontal="center"/>
    </xf>
    <xf numFmtId="43" fontId="0" fillId="4" borderId="1" xfId="1" applyFont="1" applyFill="1" applyBorder="1"/>
    <xf numFmtId="164" fontId="0" fillId="4" borderId="1" xfId="1" applyNumberFormat="1" applyFont="1" applyFill="1" applyBorder="1"/>
    <xf numFmtId="43" fontId="16" fillId="7" borderId="1" xfId="1" applyFont="1" applyFill="1" applyBorder="1"/>
    <xf numFmtId="43" fontId="0" fillId="5" borderId="1" xfId="1" applyFont="1" applyFill="1" applyBorder="1" applyAlignment="1">
      <alignment horizontal="center"/>
    </xf>
    <xf numFmtId="43" fontId="0" fillId="5" borderId="1" xfId="1" applyFont="1" applyFill="1" applyBorder="1"/>
    <xf numFmtId="164" fontId="0" fillId="5" borderId="1" xfId="1" applyNumberFormat="1" applyFont="1" applyFill="1" applyBorder="1"/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164" fontId="0" fillId="3" borderId="1" xfId="1" applyNumberFormat="1" applyFont="1" applyFill="1" applyBorder="1"/>
    <xf numFmtId="43" fontId="17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2" borderId="1" xfId="1" applyNumberFormat="1" applyFont="1" applyFill="1" applyBorder="1"/>
    <xf numFmtId="43" fontId="11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/>
    <xf numFmtId="43" fontId="0" fillId="2" borderId="1" xfId="1" applyFont="1" applyFill="1" applyBorder="1"/>
    <xf numFmtId="43" fontId="11" fillId="2" borderId="9" xfId="1" applyFont="1" applyFill="1" applyBorder="1" applyAlignment="1">
      <alignment horizontal="center"/>
    </xf>
    <xf numFmtId="43" fontId="2" fillId="2" borderId="9" xfId="1" applyFont="1" applyFill="1" applyBorder="1"/>
    <xf numFmtId="164" fontId="0" fillId="2" borderId="9" xfId="1" applyNumberFormat="1" applyFont="1" applyFill="1" applyBorder="1"/>
    <xf numFmtId="43" fontId="16" fillId="7" borderId="9" xfId="1" applyFont="1" applyFill="1" applyBorder="1"/>
    <xf numFmtId="43" fontId="0" fillId="2" borderId="9" xfId="1" applyFont="1" applyFill="1" applyBorder="1"/>
    <xf numFmtId="43" fontId="18" fillId="0" borderId="8" xfId="1" applyFont="1" applyBorder="1"/>
    <xf numFmtId="43" fontId="18" fillId="0" borderId="1" xfId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164" fontId="0" fillId="0" borderId="9" xfId="1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43" fontId="15" fillId="0" borderId="2" xfId="1" applyFont="1" applyBorder="1" applyAlignment="1">
      <alignment vertical="center" wrapText="1"/>
    </xf>
    <xf numFmtId="43" fontId="15" fillId="0" borderId="3" xfId="1" applyFont="1" applyBorder="1" applyAlignment="1">
      <alignment vertical="center" wrapText="1"/>
    </xf>
    <xf numFmtId="43" fontId="15" fillId="0" borderId="4" xfId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5" fillId="0" borderId="6" xfId="1" applyFont="1" applyBorder="1" applyAlignment="1">
      <alignment vertical="center" wrapText="1"/>
    </xf>
    <xf numFmtId="43" fontId="15" fillId="0" borderId="7" xfId="1" applyFont="1" applyBorder="1" applyAlignment="1">
      <alignment vertical="center" wrapText="1"/>
    </xf>
    <xf numFmtId="164" fontId="0" fillId="0" borderId="9" xfId="1" applyNumberFormat="1" applyFont="1" applyBorder="1" applyAlignment="1">
      <alignment horizontal="left" vertical="center" wrapText="1"/>
    </xf>
    <xf numFmtId="164" fontId="0" fillId="0" borderId="11" xfId="1" applyNumberFormat="1" applyFont="1" applyBorder="1" applyAlignment="1">
      <alignment horizontal="left" vertical="center" wrapText="1"/>
    </xf>
    <xf numFmtId="164" fontId="0" fillId="0" borderId="10" xfId="1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3" fontId="2" fillId="0" borderId="0" xfId="1" applyFont="1" applyBorder="1" applyAlignment="1">
      <alignment wrapText="1"/>
    </xf>
    <xf numFmtId="164" fontId="0" fillId="0" borderId="9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A59BEF"/>
      <color rgb="FF3366CC"/>
      <color rgb="FF6699FF"/>
      <color rgb="FF5344C0"/>
      <color rgb="FFA1A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130" zoomScaleNormal="130" workbookViewId="0">
      <selection activeCell="O10" sqref="O10"/>
    </sheetView>
  </sheetViews>
  <sheetFormatPr defaultRowHeight="15"/>
  <cols>
    <col min="1" max="1" width="7.140625" bestFit="1" customWidth="1"/>
    <col min="3" max="3" width="24.28515625" customWidth="1"/>
    <col min="4" max="4" width="8" style="6" bestFit="1" customWidth="1"/>
    <col min="5" max="5" width="9.5703125" bestFit="1" customWidth="1"/>
    <col min="6" max="6" width="8" customWidth="1"/>
    <col min="7" max="7" width="9.28515625" customWidth="1"/>
    <col min="8" max="8" width="10.28515625" bestFit="1" customWidth="1"/>
    <col min="9" max="9" width="11.5703125" bestFit="1" customWidth="1"/>
    <col min="10" max="10" width="10.140625" bestFit="1" customWidth="1"/>
    <col min="11" max="11" width="11.5703125" bestFit="1" customWidth="1"/>
    <col min="12" max="12" width="10.5703125" bestFit="1" customWidth="1"/>
  </cols>
  <sheetData>
    <row r="1" spans="1:14">
      <c r="C1" t="s">
        <v>36</v>
      </c>
    </row>
    <row r="2" spans="1:14">
      <c r="B2" s="51"/>
      <c r="C2" s="52"/>
      <c r="D2" s="52"/>
      <c r="E2" s="52"/>
      <c r="F2" s="52"/>
      <c r="G2" s="52"/>
      <c r="H2" s="52"/>
      <c r="I2" s="52"/>
    </row>
    <row r="3" spans="1:14">
      <c r="C3" s="5" t="s">
        <v>26</v>
      </c>
    </row>
    <row r="4" spans="1:14">
      <c r="F4" s="1" t="s">
        <v>25</v>
      </c>
    </row>
    <row r="5" spans="1:14">
      <c r="F5" s="1" t="s">
        <v>0</v>
      </c>
    </row>
    <row r="6" spans="1:14">
      <c r="B6" s="53" t="s">
        <v>37</v>
      </c>
      <c r="C6" s="54"/>
      <c r="D6" s="54"/>
      <c r="E6" s="54"/>
      <c r="F6" s="54"/>
      <c r="G6" s="54"/>
      <c r="H6" s="54"/>
      <c r="I6" s="54"/>
      <c r="J6" s="54"/>
    </row>
    <row r="7" spans="1:14">
      <c r="H7" s="2"/>
    </row>
    <row r="8" spans="1:14" ht="15" customHeight="1">
      <c r="A8" s="8"/>
      <c r="B8" s="8"/>
      <c r="C8" s="55" t="s">
        <v>24</v>
      </c>
      <c r="D8" s="56"/>
      <c r="E8" s="56"/>
      <c r="F8" s="56"/>
      <c r="G8" s="56"/>
      <c r="H8" s="56"/>
      <c r="I8" s="56"/>
      <c r="J8" s="56"/>
      <c r="K8" s="8"/>
      <c r="L8" s="8"/>
    </row>
    <row r="9" spans="1:14">
      <c r="A9" s="68" t="s">
        <v>1</v>
      </c>
      <c r="B9" s="68" t="s">
        <v>2</v>
      </c>
      <c r="C9" s="68"/>
      <c r="D9" s="69" t="s">
        <v>3</v>
      </c>
      <c r="E9" s="57" t="s">
        <v>6</v>
      </c>
      <c r="F9" s="57" t="s">
        <v>4</v>
      </c>
      <c r="G9" s="57" t="s">
        <v>30</v>
      </c>
      <c r="H9" s="57"/>
      <c r="I9" s="57"/>
      <c r="J9" s="57"/>
      <c r="K9" s="57"/>
      <c r="L9" s="8"/>
    </row>
    <row r="10" spans="1:14">
      <c r="A10" s="68"/>
      <c r="B10" s="68"/>
      <c r="C10" s="68"/>
      <c r="D10" s="69"/>
      <c r="E10" s="57"/>
      <c r="F10" s="57"/>
      <c r="G10" s="57"/>
      <c r="H10" s="10"/>
      <c r="I10" s="11" t="s">
        <v>29</v>
      </c>
      <c r="J10" s="11">
        <v>0.08</v>
      </c>
      <c r="K10" s="10"/>
      <c r="L10" s="8"/>
    </row>
    <row r="11" spans="1:14" ht="60" customHeight="1">
      <c r="A11" s="68"/>
      <c r="B11" s="68"/>
      <c r="C11" s="68"/>
      <c r="D11" s="69"/>
      <c r="E11" s="57"/>
      <c r="F11" s="57"/>
      <c r="G11" s="57"/>
      <c r="H11" s="12" t="s">
        <v>23</v>
      </c>
      <c r="I11" s="10" t="s">
        <v>12</v>
      </c>
      <c r="J11" s="10" t="s">
        <v>13</v>
      </c>
      <c r="K11" s="13" t="s">
        <v>11</v>
      </c>
      <c r="L11" s="8"/>
      <c r="N11" t="s">
        <v>22</v>
      </c>
    </row>
    <row r="12" spans="1:14" ht="18" customHeight="1">
      <c r="A12" s="68"/>
      <c r="B12" s="68"/>
      <c r="C12" s="68"/>
      <c r="D12" s="69"/>
      <c r="E12" s="10" t="s">
        <v>9</v>
      </c>
      <c r="F12" s="13" t="s">
        <v>5</v>
      </c>
      <c r="G12" s="13" t="s">
        <v>10</v>
      </c>
      <c r="H12" s="13" t="s">
        <v>31</v>
      </c>
      <c r="I12" s="13" t="s">
        <v>31</v>
      </c>
      <c r="J12" s="14" t="s">
        <v>20</v>
      </c>
      <c r="K12" s="15" t="s">
        <v>20</v>
      </c>
      <c r="L12" s="8"/>
    </row>
    <row r="13" spans="1:14">
      <c r="A13" s="16">
        <v>1</v>
      </c>
      <c r="B13" s="58">
        <v>2</v>
      </c>
      <c r="C13" s="58"/>
      <c r="D13" s="17">
        <v>3</v>
      </c>
      <c r="E13" s="16">
        <v>4</v>
      </c>
      <c r="F13" s="16">
        <v>5</v>
      </c>
      <c r="G13" s="18">
        <v>6</v>
      </c>
      <c r="H13" s="16">
        <v>7</v>
      </c>
      <c r="I13" s="16">
        <v>8</v>
      </c>
      <c r="J13" s="16">
        <v>9</v>
      </c>
      <c r="K13" s="16">
        <v>10</v>
      </c>
      <c r="L13" s="8"/>
    </row>
    <row r="14" spans="1:14">
      <c r="A14" s="65">
        <v>1</v>
      </c>
      <c r="B14" s="59" t="s">
        <v>7</v>
      </c>
      <c r="C14" s="60"/>
      <c r="D14" s="19" t="s">
        <v>14</v>
      </c>
      <c r="E14" s="20">
        <v>28.22</v>
      </c>
      <c r="F14" s="21">
        <v>10</v>
      </c>
      <c r="G14" s="22"/>
      <c r="H14" s="20">
        <f t="shared" ref="H14:H32" si="0">E14*G14</f>
        <v>0</v>
      </c>
      <c r="I14" s="20">
        <f>F14*H14</f>
        <v>0</v>
      </c>
      <c r="J14" s="20">
        <f>I14*J10</f>
        <v>0</v>
      </c>
      <c r="K14" s="20">
        <f>I14+J14</f>
        <v>0</v>
      </c>
      <c r="L14" s="8"/>
    </row>
    <row r="15" spans="1:14">
      <c r="A15" s="66"/>
      <c r="B15" s="61"/>
      <c r="C15" s="62"/>
      <c r="D15" s="23" t="s">
        <v>15</v>
      </c>
      <c r="E15" s="24">
        <v>18.87</v>
      </c>
      <c r="F15" s="25">
        <v>10</v>
      </c>
      <c r="G15" s="22"/>
      <c r="H15" s="24">
        <f t="shared" si="0"/>
        <v>0</v>
      </c>
      <c r="I15" s="24">
        <f t="shared" ref="I15:I32" si="1">F15*H15</f>
        <v>0</v>
      </c>
      <c r="J15" s="24">
        <f>I15*J10</f>
        <v>0</v>
      </c>
      <c r="K15" s="24">
        <f t="shared" ref="K15:K32" si="2">I15+J15</f>
        <v>0</v>
      </c>
      <c r="L15" s="8"/>
    </row>
    <row r="16" spans="1:14">
      <c r="A16" s="66"/>
      <c r="B16" s="61"/>
      <c r="C16" s="62"/>
      <c r="D16" s="26" t="s">
        <v>16</v>
      </c>
      <c r="E16" s="27">
        <v>8.43</v>
      </c>
      <c r="F16" s="28">
        <v>10</v>
      </c>
      <c r="G16" s="22"/>
      <c r="H16" s="27">
        <f t="shared" si="0"/>
        <v>0</v>
      </c>
      <c r="I16" s="27">
        <f t="shared" si="1"/>
        <v>0</v>
      </c>
      <c r="J16" s="27">
        <f>I16*J10</f>
        <v>0</v>
      </c>
      <c r="K16" s="27">
        <f t="shared" si="2"/>
        <v>0</v>
      </c>
      <c r="L16" s="8"/>
    </row>
    <row r="17" spans="1:12">
      <c r="A17" s="67"/>
      <c r="B17" s="63"/>
      <c r="C17" s="64"/>
      <c r="D17" s="29" t="s">
        <v>8</v>
      </c>
      <c r="E17" s="30">
        <f>E14+E15+E16</f>
        <v>55.52</v>
      </c>
      <c r="F17" s="31"/>
      <c r="G17" s="22"/>
      <c r="H17" s="30"/>
      <c r="I17" s="30">
        <f>I14+I15+I16</f>
        <v>0</v>
      </c>
      <c r="J17" s="30">
        <f t="shared" ref="J17:K17" si="3">J14+J15+J16</f>
        <v>0</v>
      </c>
      <c r="K17" s="30">
        <f t="shared" si="3"/>
        <v>0</v>
      </c>
      <c r="L17" s="9">
        <f>K14+K15+K16</f>
        <v>0</v>
      </c>
    </row>
    <row r="18" spans="1:12">
      <c r="A18" s="71">
        <v>2</v>
      </c>
      <c r="B18" s="59" t="s">
        <v>32</v>
      </c>
      <c r="C18" s="60"/>
      <c r="D18" s="19" t="s">
        <v>14</v>
      </c>
      <c r="E18" s="20">
        <v>24.13</v>
      </c>
      <c r="F18" s="21">
        <v>10</v>
      </c>
      <c r="G18" s="22"/>
      <c r="H18" s="20">
        <f t="shared" si="0"/>
        <v>0</v>
      </c>
      <c r="I18" s="20">
        <f t="shared" si="1"/>
        <v>0</v>
      </c>
      <c r="J18" s="20">
        <f>J10*I18</f>
        <v>0</v>
      </c>
      <c r="K18" s="20">
        <f t="shared" si="2"/>
        <v>0</v>
      </c>
      <c r="L18" s="8"/>
    </row>
    <row r="19" spans="1:12">
      <c r="A19" s="72"/>
      <c r="B19" s="61"/>
      <c r="C19" s="62"/>
      <c r="D19" s="23" t="s">
        <v>15</v>
      </c>
      <c r="E19" s="24">
        <v>3.2</v>
      </c>
      <c r="F19" s="25">
        <v>10</v>
      </c>
      <c r="G19" s="22"/>
      <c r="H19" s="24">
        <f t="shared" si="0"/>
        <v>0</v>
      </c>
      <c r="I19" s="24">
        <f t="shared" si="1"/>
        <v>0</v>
      </c>
      <c r="J19" s="24">
        <f>J10*I19</f>
        <v>0</v>
      </c>
      <c r="K19" s="24">
        <f t="shared" si="2"/>
        <v>0</v>
      </c>
      <c r="L19" s="8"/>
    </row>
    <row r="20" spans="1:12">
      <c r="A20" s="72"/>
      <c r="B20" s="61"/>
      <c r="C20" s="62"/>
      <c r="D20" s="26" t="s">
        <v>16</v>
      </c>
      <c r="E20" s="27">
        <v>1.3</v>
      </c>
      <c r="F20" s="28">
        <v>10</v>
      </c>
      <c r="G20" s="22"/>
      <c r="H20" s="27">
        <f t="shared" si="0"/>
        <v>0</v>
      </c>
      <c r="I20" s="27">
        <f t="shared" si="1"/>
        <v>0</v>
      </c>
      <c r="J20" s="27">
        <f>J10*I20</f>
        <v>0</v>
      </c>
      <c r="K20" s="27">
        <f t="shared" si="2"/>
        <v>0</v>
      </c>
      <c r="L20" s="8"/>
    </row>
    <row r="21" spans="1:12">
      <c r="A21" s="73"/>
      <c r="B21" s="63"/>
      <c r="C21" s="64"/>
      <c r="D21" s="32" t="s">
        <v>8</v>
      </c>
      <c r="E21" s="30">
        <f>SUM(E18:E20)</f>
        <v>28.63</v>
      </c>
      <c r="F21" s="33"/>
      <c r="G21" s="22"/>
      <c r="H21" s="34"/>
      <c r="I21" s="30">
        <f>I18+I19+I20</f>
        <v>0</v>
      </c>
      <c r="J21" s="30">
        <f t="shared" ref="J21:K21" si="4">J18+J19+J20</f>
        <v>0</v>
      </c>
      <c r="K21" s="30">
        <f t="shared" si="4"/>
        <v>0</v>
      </c>
      <c r="L21" s="9">
        <f>K18+K19+K20</f>
        <v>0</v>
      </c>
    </row>
    <row r="22" spans="1:12">
      <c r="A22" s="71">
        <v>3</v>
      </c>
      <c r="B22" s="59" t="s">
        <v>33</v>
      </c>
      <c r="C22" s="60"/>
      <c r="D22" s="19" t="s">
        <v>14</v>
      </c>
      <c r="E22" s="20">
        <v>24.13</v>
      </c>
      <c r="F22" s="21">
        <v>10</v>
      </c>
      <c r="G22" s="22"/>
      <c r="H22" s="20">
        <f t="shared" si="0"/>
        <v>0</v>
      </c>
      <c r="I22" s="20">
        <f t="shared" si="1"/>
        <v>0</v>
      </c>
      <c r="J22" s="20">
        <f>I22*J10</f>
        <v>0</v>
      </c>
      <c r="K22" s="20">
        <f t="shared" si="2"/>
        <v>0</v>
      </c>
      <c r="L22" s="8"/>
    </row>
    <row r="23" spans="1:12">
      <c r="A23" s="72"/>
      <c r="B23" s="61"/>
      <c r="C23" s="62"/>
      <c r="D23" s="23" t="s">
        <v>15</v>
      </c>
      <c r="E23" s="24">
        <v>3.2</v>
      </c>
      <c r="F23" s="25">
        <v>10</v>
      </c>
      <c r="G23" s="22"/>
      <c r="H23" s="24">
        <f t="shared" si="0"/>
        <v>0</v>
      </c>
      <c r="I23" s="24">
        <f t="shared" si="1"/>
        <v>0</v>
      </c>
      <c r="J23" s="24">
        <f>I23*J10</f>
        <v>0</v>
      </c>
      <c r="K23" s="24">
        <f t="shared" si="2"/>
        <v>0</v>
      </c>
      <c r="L23" s="8"/>
    </row>
    <row r="24" spans="1:12">
      <c r="A24" s="72"/>
      <c r="B24" s="61"/>
      <c r="C24" s="62"/>
      <c r="D24" s="26" t="s">
        <v>16</v>
      </c>
      <c r="E24" s="27">
        <v>1.3</v>
      </c>
      <c r="F24" s="28">
        <v>10</v>
      </c>
      <c r="G24" s="22"/>
      <c r="H24" s="27">
        <f t="shared" si="0"/>
        <v>0</v>
      </c>
      <c r="I24" s="27">
        <f t="shared" si="1"/>
        <v>0</v>
      </c>
      <c r="J24" s="27">
        <f>I24*J10</f>
        <v>0</v>
      </c>
      <c r="K24" s="27">
        <f t="shared" si="2"/>
        <v>0</v>
      </c>
      <c r="L24" s="8"/>
    </row>
    <row r="25" spans="1:12">
      <c r="A25" s="73"/>
      <c r="B25" s="63"/>
      <c r="C25" s="64"/>
      <c r="D25" s="32" t="s">
        <v>8</v>
      </c>
      <c r="E25" s="30">
        <f>SUM(E22:E24)</f>
        <v>28.63</v>
      </c>
      <c r="F25" s="33"/>
      <c r="G25" s="22"/>
      <c r="H25" s="30"/>
      <c r="I25" s="30">
        <f>I22+I23+I24</f>
        <v>0</v>
      </c>
      <c r="J25" s="30">
        <f t="shared" ref="J25:K25" si="5">J22+J23+J24</f>
        <v>0</v>
      </c>
      <c r="K25" s="30">
        <f t="shared" si="5"/>
        <v>0</v>
      </c>
      <c r="L25" s="9">
        <f>K22+K23+K24</f>
        <v>0</v>
      </c>
    </row>
    <row r="26" spans="1:12">
      <c r="A26" s="71">
        <v>4</v>
      </c>
      <c r="B26" s="59" t="s">
        <v>34</v>
      </c>
      <c r="C26" s="60"/>
      <c r="D26" s="19" t="s">
        <v>14</v>
      </c>
      <c r="E26" s="20">
        <v>4.09</v>
      </c>
      <c r="F26" s="21">
        <v>10</v>
      </c>
      <c r="G26" s="22"/>
      <c r="H26" s="20">
        <f t="shared" si="0"/>
        <v>0</v>
      </c>
      <c r="I26" s="20">
        <f t="shared" si="1"/>
        <v>0</v>
      </c>
      <c r="J26" s="20">
        <f>I26*J10</f>
        <v>0</v>
      </c>
      <c r="K26" s="20">
        <f t="shared" si="2"/>
        <v>0</v>
      </c>
      <c r="L26" s="8"/>
    </row>
    <row r="27" spans="1:12">
      <c r="A27" s="72"/>
      <c r="B27" s="61"/>
      <c r="C27" s="62"/>
      <c r="D27" s="23" t="s">
        <v>15</v>
      </c>
      <c r="E27" s="24">
        <v>15.67</v>
      </c>
      <c r="F27" s="25">
        <v>10</v>
      </c>
      <c r="G27" s="22"/>
      <c r="H27" s="24">
        <f t="shared" si="0"/>
        <v>0</v>
      </c>
      <c r="I27" s="24">
        <f t="shared" si="1"/>
        <v>0</v>
      </c>
      <c r="J27" s="24">
        <f>I27*J10</f>
        <v>0</v>
      </c>
      <c r="K27" s="24">
        <f t="shared" si="2"/>
        <v>0</v>
      </c>
      <c r="L27" s="8"/>
    </row>
    <row r="28" spans="1:12">
      <c r="A28" s="72"/>
      <c r="B28" s="61"/>
      <c r="C28" s="62"/>
      <c r="D28" s="26" t="s">
        <v>16</v>
      </c>
      <c r="E28" s="27">
        <v>7.13</v>
      </c>
      <c r="F28" s="28">
        <v>10</v>
      </c>
      <c r="G28" s="22"/>
      <c r="H28" s="27">
        <f t="shared" si="0"/>
        <v>0</v>
      </c>
      <c r="I28" s="27">
        <f t="shared" si="1"/>
        <v>0</v>
      </c>
      <c r="J28" s="27">
        <f>I28*J10</f>
        <v>0</v>
      </c>
      <c r="K28" s="27">
        <f t="shared" si="2"/>
        <v>0</v>
      </c>
      <c r="L28" s="8"/>
    </row>
    <row r="29" spans="1:12" ht="22.5" customHeight="1">
      <c r="A29" s="73"/>
      <c r="B29" s="63"/>
      <c r="C29" s="64"/>
      <c r="D29" s="32" t="s">
        <v>8</v>
      </c>
      <c r="E29" s="30">
        <f>SUM(E26:E28)</f>
        <v>26.889999999999997</v>
      </c>
      <c r="F29" s="33"/>
      <c r="G29" s="22"/>
      <c r="H29" s="34"/>
      <c r="I29" s="30">
        <f>I26+I27+I28</f>
        <v>0</v>
      </c>
      <c r="J29" s="30">
        <f t="shared" ref="J29:K29" si="6">J26+J27+J28</f>
        <v>0</v>
      </c>
      <c r="K29" s="30">
        <f t="shared" si="6"/>
        <v>0</v>
      </c>
      <c r="L29" s="9">
        <f>K26+K27+K28</f>
        <v>0</v>
      </c>
    </row>
    <row r="30" spans="1:12">
      <c r="A30" s="71">
        <v>5</v>
      </c>
      <c r="B30" s="59" t="s">
        <v>35</v>
      </c>
      <c r="C30" s="60"/>
      <c r="D30" s="19" t="s">
        <v>14</v>
      </c>
      <c r="E30" s="20">
        <v>28.22</v>
      </c>
      <c r="F30" s="21">
        <v>2</v>
      </c>
      <c r="G30" s="22"/>
      <c r="H30" s="20">
        <f t="shared" si="0"/>
        <v>0</v>
      </c>
      <c r="I30" s="20">
        <f t="shared" si="1"/>
        <v>0</v>
      </c>
      <c r="J30" s="20">
        <f>I30*J10</f>
        <v>0</v>
      </c>
      <c r="K30" s="20">
        <f t="shared" si="2"/>
        <v>0</v>
      </c>
      <c r="L30" s="8"/>
    </row>
    <row r="31" spans="1:12">
      <c r="A31" s="72"/>
      <c r="B31" s="61"/>
      <c r="C31" s="62"/>
      <c r="D31" s="23" t="s">
        <v>15</v>
      </c>
      <c r="E31" s="24">
        <v>18.87</v>
      </c>
      <c r="F31" s="25">
        <v>2</v>
      </c>
      <c r="G31" s="22"/>
      <c r="H31" s="24">
        <f t="shared" si="0"/>
        <v>0</v>
      </c>
      <c r="I31" s="24">
        <f t="shared" si="1"/>
        <v>0</v>
      </c>
      <c r="J31" s="24">
        <f>I31*J10</f>
        <v>0</v>
      </c>
      <c r="K31" s="24">
        <f t="shared" si="2"/>
        <v>0</v>
      </c>
      <c r="L31" s="8"/>
    </row>
    <row r="32" spans="1:12">
      <c r="A32" s="72"/>
      <c r="B32" s="61"/>
      <c r="C32" s="62"/>
      <c r="D32" s="26" t="s">
        <v>16</v>
      </c>
      <c r="E32" s="27">
        <v>8.43</v>
      </c>
      <c r="F32" s="28">
        <v>2</v>
      </c>
      <c r="G32" s="22"/>
      <c r="H32" s="27">
        <f t="shared" si="0"/>
        <v>0</v>
      </c>
      <c r="I32" s="27">
        <f t="shared" si="1"/>
        <v>0</v>
      </c>
      <c r="J32" s="27">
        <f>I32*J10</f>
        <v>0</v>
      </c>
      <c r="K32" s="27">
        <f t="shared" si="2"/>
        <v>0</v>
      </c>
      <c r="L32" s="8"/>
    </row>
    <row r="33" spans="1:12" ht="19.5" customHeight="1">
      <c r="A33" s="73"/>
      <c r="B33" s="63"/>
      <c r="C33" s="64"/>
      <c r="D33" s="32" t="s">
        <v>8</v>
      </c>
      <c r="E33" s="30">
        <f>SUM(E30:E32)</f>
        <v>55.52</v>
      </c>
      <c r="F33" s="33">
        <v>2</v>
      </c>
      <c r="G33" s="22"/>
      <c r="H33" s="34"/>
      <c r="I33" s="30">
        <f>I30+I31+I32</f>
        <v>0</v>
      </c>
      <c r="J33" s="30">
        <f t="shared" ref="J33:K33" si="7">J30+J31+J32</f>
        <v>0</v>
      </c>
      <c r="K33" s="30">
        <f t="shared" si="7"/>
        <v>0</v>
      </c>
      <c r="L33" s="9">
        <f>K30+K31+K32</f>
        <v>0</v>
      </c>
    </row>
    <row r="34" spans="1:12" ht="57.75" customHeight="1">
      <c r="A34" s="50">
        <v>6</v>
      </c>
      <c r="B34" s="59" t="s">
        <v>21</v>
      </c>
      <c r="C34" s="60"/>
      <c r="D34" s="35" t="s">
        <v>8</v>
      </c>
      <c r="E34" s="36">
        <v>24.13</v>
      </c>
      <c r="F34" s="37">
        <v>2</v>
      </c>
      <c r="G34" s="38"/>
      <c r="H34" s="39">
        <f>E34*G34</f>
        <v>0</v>
      </c>
      <c r="I34" s="30">
        <f>F34*H34</f>
        <v>0</v>
      </c>
      <c r="J34" s="30">
        <f>I34*J10</f>
        <v>0</v>
      </c>
      <c r="K34" s="30">
        <f>I34+J34</f>
        <v>0</v>
      </c>
      <c r="L34" s="9">
        <f>K34</f>
        <v>0</v>
      </c>
    </row>
    <row r="35" spans="1:12">
      <c r="A35" s="70" t="s">
        <v>17</v>
      </c>
      <c r="B35" s="70"/>
      <c r="C35" s="70"/>
      <c r="D35" s="70"/>
      <c r="E35" s="70"/>
      <c r="F35" s="70"/>
      <c r="G35" s="70"/>
      <c r="H35" s="70"/>
      <c r="I35" s="40">
        <f>I17+I21+I25+I29+I33+I34</f>
        <v>0</v>
      </c>
      <c r="J35" s="41">
        <f>J17+J21+J25+J29+J33+J34</f>
        <v>0</v>
      </c>
      <c r="K35" s="41">
        <f>K17+K21+K25+K29+K33+K34</f>
        <v>0</v>
      </c>
      <c r="L35" s="9">
        <f>L17+L21+L25+L29+L33+L34</f>
        <v>0</v>
      </c>
    </row>
    <row r="36" spans="1:12">
      <c r="A36" s="42"/>
      <c r="B36" s="42" t="s">
        <v>18</v>
      </c>
      <c r="C36" s="42"/>
      <c r="D36" s="43"/>
      <c r="E36" s="42"/>
      <c r="F36" s="42"/>
      <c r="G36" s="42"/>
      <c r="H36" s="42"/>
      <c r="I36" s="44"/>
      <c r="J36" s="44"/>
      <c r="K36" s="45"/>
      <c r="L36" s="8"/>
    </row>
    <row r="37" spans="1:12">
      <c r="A37" s="8"/>
      <c r="B37" s="8" t="s">
        <v>28</v>
      </c>
      <c r="C37" s="8"/>
      <c r="D37" s="46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47" t="s">
        <v>19</v>
      </c>
      <c r="C38" s="48" t="s">
        <v>27</v>
      </c>
      <c r="D38" s="49"/>
      <c r="E38" s="47"/>
      <c r="F38" s="47"/>
      <c r="G38" s="47"/>
      <c r="H38" s="47"/>
      <c r="I38" s="47"/>
      <c r="J38" s="8"/>
      <c r="K38" s="8"/>
      <c r="L38" s="8"/>
    </row>
    <row r="39" spans="1:12" ht="16.5">
      <c r="A39" s="3"/>
      <c r="B39" s="4"/>
      <c r="C39" s="4"/>
      <c r="D39" s="7"/>
      <c r="E39" s="3"/>
      <c r="F39" s="3"/>
      <c r="G39" s="3"/>
      <c r="H39" s="3"/>
      <c r="I39" s="4"/>
      <c r="J39" s="4"/>
      <c r="K39" s="3"/>
    </row>
    <row r="40" spans="1:12" ht="16.5">
      <c r="A40" s="3"/>
      <c r="B40" s="3"/>
      <c r="C40" s="3"/>
      <c r="D40" s="7"/>
      <c r="E40" s="3"/>
      <c r="F40" s="3"/>
      <c r="G40" s="3"/>
      <c r="H40" s="3"/>
      <c r="I40" s="3"/>
      <c r="J40" s="3"/>
      <c r="K40" s="3"/>
    </row>
    <row r="41" spans="1:12" ht="16.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</row>
    <row r="42" spans="1:12" ht="16.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</row>
    <row r="43" spans="1:12" ht="16.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</row>
    <row r="44" spans="1:12" ht="16.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</row>
  </sheetData>
  <mergeCells count="23">
    <mergeCell ref="A35:H35"/>
    <mergeCell ref="B18:C21"/>
    <mergeCell ref="B22:C25"/>
    <mergeCell ref="B26:C29"/>
    <mergeCell ref="B30:C33"/>
    <mergeCell ref="B34:C34"/>
    <mergeCell ref="A18:A21"/>
    <mergeCell ref="A22:A25"/>
    <mergeCell ref="A26:A29"/>
    <mergeCell ref="A30:A33"/>
    <mergeCell ref="B13:C13"/>
    <mergeCell ref="G9:G11"/>
    <mergeCell ref="B14:C17"/>
    <mergeCell ref="A14:A17"/>
    <mergeCell ref="A9:A12"/>
    <mergeCell ref="B9:C12"/>
    <mergeCell ref="D9:D12"/>
    <mergeCell ref="B2:I2"/>
    <mergeCell ref="B6:J6"/>
    <mergeCell ref="C8:J8"/>
    <mergeCell ref="H9:K9"/>
    <mergeCell ref="F9:F11"/>
    <mergeCell ref="E9:E1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2022-10-20T09:13:36Z</dcterms:modified>
</cp:coreProperties>
</file>