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7575" tabRatio="989"/>
  </bookViews>
  <sheets>
    <sheet name="Zestawienie" sheetId="10" r:id="rId1"/>
  </sheets>
  <definedNames>
    <definedName name="_xlnm.Print_Area" localSheetId="0">Zestawienie!$A$1:$R$35</definedName>
  </definedName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4" i="10"/>
  <c r="E11"/>
  <c r="E12"/>
  <c r="K18" s="1"/>
  <c r="E10"/>
  <c r="E6"/>
  <c r="K7" s="1"/>
  <c r="E7"/>
  <c r="E5"/>
  <c r="K6" s="1"/>
  <c r="E13"/>
  <c r="E9"/>
  <c r="E8"/>
  <c r="K8" l="1"/>
  <c r="K17"/>
  <c r="K16"/>
  <c r="K15"/>
  <c r="K19" l="1"/>
</calcChain>
</file>

<file path=xl/sharedStrings.xml><?xml version="1.0" encoding="utf-8"?>
<sst xmlns="http://schemas.openxmlformats.org/spreadsheetml/2006/main" count="72" uniqueCount="52">
  <si>
    <t>Leśnictwo</t>
  </si>
  <si>
    <t>175 b</t>
  </si>
  <si>
    <t>175 k</t>
  </si>
  <si>
    <t>91p</t>
  </si>
  <si>
    <t>17p</t>
  </si>
  <si>
    <t>Obręb</t>
  </si>
  <si>
    <t>Nr działki ewid.</t>
  </si>
  <si>
    <t>Oddział</t>
  </si>
  <si>
    <t>Bierówka</t>
  </si>
  <si>
    <t>Bieździedza</t>
  </si>
  <si>
    <t>Czarnorzeki</t>
  </si>
  <si>
    <t>Pietrusza Wola</t>
  </si>
  <si>
    <t>Odrzykoń</t>
  </si>
  <si>
    <t>Węglówka</t>
  </si>
  <si>
    <t>Lp.</t>
  </si>
  <si>
    <t>53a</t>
  </si>
  <si>
    <t>67i; 67h</t>
  </si>
  <si>
    <t>38 h,t,w</t>
  </si>
  <si>
    <t>39 ax, bx, cx</t>
  </si>
  <si>
    <t>14 k, i, j</t>
  </si>
  <si>
    <t>Pow (ha)</t>
  </si>
  <si>
    <t>Pow. Do koszenia (ha)</t>
  </si>
  <si>
    <t>Bieździedziadka</t>
  </si>
  <si>
    <t>Krasna</t>
  </si>
  <si>
    <t>Łęki Strzyżowskie</t>
  </si>
  <si>
    <t>Rzepnik</t>
  </si>
  <si>
    <t>Bonarówka</t>
  </si>
  <si>
    <t>149/3</t>
  </si>
  <si>
    <t>305/1</t>
  </si>
  <si>
    <t>320/1</t>
  </si>
  <si>
    <t>766/5</t>
  </si>
  <si>
    <t>766/6</t>
  </si>
  <si>
    <t>186/2</t>
  </si>
  <si>
    <t>89/1</t>
  </si>
  <si>
    <t>Łąki</t>
  </si>
  <si>
    <t>Powierzchnia koszenia (ha)</t>
  </si>
  <si>
    <t>Razem</t>
  </si>
  <si>
    <t>Ogółem zadanie nr 1</t>
  </si>
  <si>
    <t xml:space="preserve">Powierzchnia koszenia </t>
  </si>
  <si>
    <t>razem</t>
  </si>
  <si>
    <t>Ogółem zadanie nr 2</t>
  </si>
  <si>
    <t>Zad. 1</t>
  </si>
  <si>
    <t>Zad. 2</t>
  </si>
  <si>
    <t>Lokalizacje działek SA.270.1.46.2023</t>
  </si>
  <si>
    <t>Telefon Leśniczy</t>
  </si>
  <si>
    <t>Roman Owczarski</t>
  </si>
  <si>
    <t>Damian Stodolak</t>
  </si>
  <si>
    <t>Krzysztof Mularczyk</t>
  </si>
  <si>
    <t>Piotr Okólski</t>
  </si>
  <si>
    <t>Piotr Żywiec</t>
  </si>
  <si>
    <t>Piotr Lenio</t>
  </si>
  <si>
    <t>Węglówka działka nr 89/1 szczegółowy termin koszenia do ustalenia z Leśniczym.</t>
  </si>
</sst>
</file>

<file path=xl/styles.xml><?xml version="1.0" encoding="utf-8"?>
<styleSheet xmlns="http://schemas.openxmlformats.org/spreadsheetml/2006/main">
  <fonts count="6">
    <font>
      <sz val="11"/>
      <color rgb="FF000000"/>
      <name val="Czcionka tekstu podstawowego"/>
      <family val="2"/>
      <charset val="238"/>
    </font>
    <font>
      <strike/>
      <sz val="11"/>
      <color rgb="FF000000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1"/>
      <color rgb="FF000000"/>
      <name val="Czcionka tekstu podstawowego"/>
      <charset val="238"/>
    </font>
    <font>
      <sz val="11"/>
      <color rgb="FF000000"/>
      <name val="Czcionka tekstu podstawowego"/>
      <charset val="238"/>
    </font>
    <font>
      <sz val="11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3" xfId="0" applyBorder="1"/>
    <xf numFmtId="0" fontId="0" fillId="0" borderId="4" xfId="0" applyBorder="1" applyAlignment="1">
      <alignment wrapText="1"/>
    </xf>
    <xf numFmtId="0" fontId="0" fillId="0" borderId="0" xfId="0" applyFill="1" applyBorder="1" applyAlignment="1">
      <alignment vertical="center"/>
    </xf>
    <xf numFmtId="0" fontId="3" fillId="0" borderId="5" xfId="0" applyFont="1" applyFill="1" applyBorder="1"/>
    <xf numFmtId="0" fontId="3" fillId="0" borderId="5" xfId="0" applyFont="1" applyBorder="1"/>
    <xf numFmtId="0" fontId="0" fillId="0" borderId="5" xfId="0" applyBorder="1"/>
    <xf numFmtId="0" fontId="2" fillId="0" borderId="5" xfId="0" applyFont="1" applyFill="1" applyBorder="1"/>
    <xf numFmtId="2" fontId="3" fillId="0" borderId="5" xfId="0" applyNumberFormat="1" applyFont="1" applyBorder="1"/>
    <xf numFmtId="2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Fill="1"/>
    <xf numFmtId="0" fontId="0" fillId="0" borderId="0" xfId="0" applyFill="1"/>
    <xf numFmtId="0" fontId="2" fillId="0" borderId="0" xfId="0" applyFont="1" applyAlignment="1"/>
    <xf numFmtId="0" fontId="2" fillId="0" borderId="0" xfId="0" applyFont="1" applyBorder="1" applyAlignment="1"/>
    <xf numFmtId="0" fontId="0" fillId="0" borderId="7" xfId="0" applyBorder="1" applyAlignment="1"/>
    <xf numFmtId="0" fontId="0" fillId="2" borderId="1" xfId="0" applyFill="1" applyBorder="1"/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/>
    <xf numFmtId="0" fontId="0" fillId="3" borderId="1" xfId="0" applyFill="1" applyBorder="1"/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2" fontId="0" fillId="3" borderId="1" xfId="0" applyNumberFormat="1" applyFill="1" applyBorder="1"/>
    <xf numFmtId="2" fontId="0" fillId="3" borderId="6" xfId="0" applyNumberFormat="1" applyFill="1" applyBorder="1"/>
    <xf numFmtId="2" fontId="4" fillId="3" borderId="6" xfId="0" applyNumberFormat="1" applyFont="1" applyFill="1" applyBorder="1"/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2" borderId="6" xfId="0" applyFont="1" applyFill="1" applyBorder="1"/>
    <xf numFmtId="0" fontId="5" fillId="0" borderId="1" xfId="0" applyFont="1" applyBorder="1" applyAlignment="1"/>
    <xf numFmtId="2" fontId="0" fillId="0" borderId="1" xfId="0" applyNumberFormat="1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"/>
  <sheetViews>
    <sheetView tabSelected="1" workbookViewId="0">
      <selection activeCell="N10" sqref="N10"/>
    </sheetView>
  </sheetViews>
  <sheetFormatPr defaultRowHeight="14.25"/>
  <cols>
    <col min="1" max="1" width="7.125" customWidth="1"/>
    <col min="2" max="2" width="15" customWidth="1"/>
    <col min="3" max="3" width="11" bestFit="1" customWidth="1"/>
    <col min="4" max="4" width="13" bestFit="1" customWidth="1"/>
    <col min="5" max="5" width="12.125" customWidth="1"/>
    <col min="6" max="6" width="15.625" customWidth="1"/>
    <col min="7" max="7" width="8.75" bestFit="1" customWidth="1"/>
    <col min="8" max="9" width="8.625"/>
    <col min="10" max="10" width="13" customWidth="1"/>
    <col min="11" max="11" width="8.75" bestFit="1" customWidth="1"/>
    <col min="12" max="12" width="9.875" bestFit="1" customWidth="1"/>
    <col min="13" max="13" width="17.625" customWidth="1"/>
    <col min="14" max="16" width="8.625"/>
    <col min="17" max="18" width="8.75" bestFit="1" customWidth="1"/>
    <col min="19" max="1023" width="8.625"/>
  </cols>
  <sheetData>
    <row r="2" spans="1:15">
      <c r="A2" t="s">
        <v>43</v>
      </c>
    </row>
    <row r="3" spans="1:15" ht="15.75" thickBot="1">
      <c r="J3" s="18" t="s">
        <v>34</v>
      </c>
      <c r="K3" s="18"/>
      <c r="L3" s="18"/>
      <c r="M3" s="18"/>
      <c r="N3" s="18"/>
      <c r="O3" s="18"/>
    </row>
    <row r="4" spans="1:15" ht="33.75" customHeight="1" thickBot="1">
      <c r="A4" s="1" t="s">
        <v>14</v>
      </c>
      <c r="B4" s="2" t="s">
        <v>0</v>
      </c>
      <c r="C4" s="3" t="s">
        <v>7</v>
      </c>
      <c r="D4" s="4" t="s">
        <v>20</v>
      </c>
      <c r="E4" s="4" t="s">
        <v>21</v>
      </c>
      <c r="F4" s="5" t="s">
        <v>5</v>
      </c>
      <c r="G4" s="6" t="s">
        <v>6</v>
      </c>
      <c r="H4" s="14"/>
      <c r="I4" s="19" t="s">
        <v>41</v>
      </c>
      <c r="J4" s="30" t="s">
        <v>0</v>
      </c>
      <c r="K4" s="31" t="s">
        <v>35</v>
      </c>
      <c r="L4" s="32" t="s">
        <v>44</v>
      </c>
      <c r="M4" s="32"/>
    </row>
    <row r="5" spans="1:15" ht="15" customHeight="1" thickBot="1">
      <c r="A5" s="20">
        <v>1</v>
      </c>
      <c r="B5" s="21" t="s">
        <v>8</v>
      </c>
      <c r="C5" s="20" t="s">
        <v>15</v>
      </c>
      <c r="D5" s="20">
        <v>0.24</v>
      </c>
      <c r="E5" s="20">
        <f>D5</f>
        <v>0.24</v>
      </c>
      <c r="F5" s="20" t="s">
        <v>8</v>
      </c>
      <c r="G5" s="22">
        <v>1063</v>
      </c>
      <c r="I5" s="19"/>
      <c r="J5" s="30"/>
      <c r="K5" s="31"/>
      <c r="L5" s="32"/>
      <c r="M5" s="32"/>
    </row>
    <row r="6" spans="1:15">
      <c r="A6" s="20">
        <v>2</v>
      </c>
      <c r="B6" s="21" t="s">
        <v>9</v>
      </c>
      <c r="C6" s="20" t="s">
        <v>16</v>
      </c>
      <c r="D6" s="20">
        <v>0.56000000000000005</v>
      </c>
      <c r="E6" s="20">
        <f t="shared" ref="E6:E7" si="0">D6</f>
        <v>0.56000000000000005</v>
      </c>
      <c r="F6" s="20" t="s">
        <v>22</v>
      </c>
      <c r="G6" s="22">
        <v>1526</v>
      </c>
      <c r="J6" s="20" t="s">
        <v>8</v>
      </c>
      <c r="K6" s="34">
        <f>E5</f>
        <v>0.24</v>
      </c>
      <c r="L6" s="33">
        <v>668110483</v>
      </c>
      <c r="M6" s="33" t="s">
        <v>45</v>
      </c>
    </row>
    <row r="7" spans="1:15" ht="15" thickBot="1">
      <c r="A7" s="24">
        <v>3</v>
      </c>
      <c r="B7" s="25" t="s">
        <v>10</v>
      </c>
      <c r="C7" s="24" t="s">
        <v>17</v>
      </c>
      <c r="D7" s="24">
        <v>0.89</v>
      </c>
      <c r="E7" s="24">
        <f t="shared" si="0"/>
        <v>0.89</v>
      </c>
      <c r="F7" s="24" t="s">
        <v>23</v>
      </c>
      <c r="G7" s="26" t="s">
        <v>27</v>
      </c>
      <c r="J7" s="23" t="s">
        <v>9</v>
      </c>
      <c r="K7" s="34">
        <f>E6</f>
        <v>0.56000000000000005</v>
      </c>
      <c r="L7" s="33">
        <v>668110535</v>
      </c>
      <c r="M7" s="33" t="s">
        <v>46</v>
      </c>
    </row>
    <row r="8" spans="1:15" ht="15.75" thickBot="1">
      <c r="A8" s="24">
        <v>4</v>
      </c>
      <c r="B8" s="25" t="s">
        <v>10</v>
      </c>
      <c r="C8" s="24" t="s">
        <v>18</v>
      </c>
      <c r="D8" s="24">
        <v>1.75</v>
      </c>
      <c r="E8" s="24">
        <f>D8*0.8</f>
        <v>1.4000000000000001</v>
      </c>
      <c r="F8" s="24" t="s">
        <v>23</v>
      </c>
      <c r="G8" s="26" t="s">
        <v>28</v>
      </c>
      <c r="J8" s="8" t="s">
        <v>36</v>
      </c>
      <c r="K8" s="9">
        <f>SUM(K6:K7)</f>
        <v>0.8</v>
      </c>
      <c r="M8" s="13"/>
      <c r="N8" s="13"/>
    </row>
    <row r="9" spans="1:15" ht="15.75" thickBot="1">
      <c r="A9" s="24">
        <v>5</v>
      </c>
      <c r="B9" s="25" t="s">
        <v>10</v>
      </c>
      <c r="C9" s="24" t="s">
        <v>19</v>
      </c>
      <c r="D9" s="24">
        <v>1.44</v>
      </c>
      <c r="E9" s="27">
        <f>D9*0.8</f>
        <v>1.1519999999999999</v>
      </c>
      <c r="F9" s="24" t="s">
        <v>23</v>
      </c>
      <c r="G9" s="26" t="s">
        <v>29</v>
      </c>
      <c r="J9" s="11" t="s">
        <v>37</v>
      </c>
      <c r="K9" s="10"/>
    </row>
    <row r="10" spans="1:15">
      <c r="A10" s="24">
        <v>6</v>
      </c>
      <c r="B10" s="25" t="s">
        <v>11</v>
      </c>
      <c r="C10" s="24" t="s">
        <v>4</v>
      </c>
      <c r="D10" s="24">
        <v>7.0000000000000007E-2</v>
      </c>
      <c r="E10" s="24">
        <f>D10</f>
        <v>7.0000000000000007E-2</v>
      </c>
      <c r="F10" s="24" t="s">
        <v>24</v>
      </c>
      <c r="G10" s="26" t="s">
        <v>30</v>
      </c>
    </row>
    <row r="11" spans="1:15">
      <c r="A11" s="24">
        <v>7</v>
      </c>
      <c r="B11" s="25" t="s">
        <v>11</v>
      </c>
      <c r="C11" s="24" t="s">
        <v>4</v>
      </c>
      <c r="D11" s="24">
        <v>0.06</v>
      </c>
      <c r="E11" s="24">
        <f t="shared" ref="E11:E12" si="1">D11</f>
        <v>0.06</v>
      </c>
      <c r="F11" s="24" t="s">
        <v>24</v>
      </c>
      <c r="G11" s="26" t="s">
        <v>31</v>
      </c>
    </row>
    <row r="12" spans="1:15" ht="15.75" thickBot="1">
      <c r="A12" s="24">
        <v>8</v>
      </c>
      <c r="B12" s="25" t="s">
        <v>12</v>
      </c>
      <c r="C12" s="24" t="s">
        <v>3</v>
      </c>
      <c r="D12" s="24">
        <v>0.22</v>
      </c>
      <c r="E12" s="24">
        <f t="shared" si="1"/>
        <v>0.22</v>
      </c>
      <c r="F12" s="24" t="s">
        <v>25</v>
      </c>
      <c r="G12" s="26">
        <v>40</v>
      </c>
      <c r="J12" s="17" t="s">
        <v>34</v>
      </c>
      <c r="K12" s="17"/>
    </row>
    <row r="13" spans="1:15" ht="15" customHeight="1" thickBot="1">
      <c r="A13" s="24">
        <v>9</v>
      </c>
      <c r="B13" s="25" t="s">
        <v>13</v>
      </c>
      <c r="C13" s="24" t="s">
        <v>2</v>
      </c>
      <c r="D13" s="24">
        <v>1.97</v>
      </c>
      <c r="E13" s="27">
        <f>D13*0.8</f>
        <v>1.5760000000000001</v>
      </c>
      <c r="F13" s="24" t="s">
        <v>26</v>
      </c>
      <c r="G13" s="26" t="s">
        <v>32</v>
      </c>
      <c r="I13" t="s">
        <v>42</v>
      </c>
      <c r="J13" s="30" t="s">
        <v>0</v>
      </c>
      <c r="K13" s="31" t="s">
        <v>38</v>
      </c>
      <c r="L13" s="32" t="s">
        <v>44</v>
      </c>
      <c r="M13" s="32"/>
    </row>
    <row r="14" spans="1:15" ht="15" customHeight="1" thickBot="1">
      <c r="A14" s="24">
        <v>10</v>
      </c>
      <c r="B14" s="25" t="s">
        <v>13</v>
      </c>
      <c r="C14" s="24" t="s">
        <v>1</v>
      </c>
      <c r="D14" s="24">
        <v>0.42</v>
      </c>
      <c r="E14" s="24">
        <f>D14</f>
        <v>0.42</v>
      </c>
      <c r="F14" s="24" t="s">
        <v>26</v>
      </c>
      <c r="G14" s="26" t="s">
        <v>33</v>
      </c>
      <c r="J14" s="30"/>
      <c r="K14" s="31"/>
      <c r="L14" s="32"/>
      <c r="M14" s="32"/>
    </row>
    <row r="15" spans="1:15" ht="15">
      <c r="A15" s="15"/>
      <c r="B15" s="15"/>
      <c r="C15" s="16"/>
      <c r="D15" s="16"/>
      <c r="E15" s="16"/>
      <c r="F15" s="16"/>
      <c r="G15" s="16"/>
      <c r="J15" s="24" t="s">
        <v>11</v>
      </c>
      <c r="K15" s="28">
        <f>E10+E11</f>
        <v>0.13</v>
      </c>
      <c r="L15" s="35">
        <v>662235036</v>
      </c>
      <c r="M15" s="35" t="s">
        <v>47</v>
      </c>
      <c r="N15" s="17"/>
      <c r="O15" s="17"/>
    </row>
    <row r="16" spans="1:15">
      <c r="A16" s="16"/>
      <c r="B16" s="7" t="s">
        <v>51</v>
      </c>
      <c r="C16" s="16"/>
      <c r="D16" s="16"/>
      <c r="E16" s="16"/>
      <c r="F16" s="16"/>
      <c r="G16" s="16"/>
      <c r="J16" s="24" t="s">
        <v>10</v>
      </c>
      <c r="K16" s="28">
        <f>E7+E8+E9</f>
        <v>3.4420000000000002</v>
      </c>
      <c r="L16" s="33">
        <v>668110513</v>
      </c>
      <c r="M16" s="33" t="s">
        <v>48</v>
      </c>
    </row>
    <row r="17" spans="1:13">
      <c r="A17" s="16"/>
      <c r="B17" s="7"/>
      <c r="C17" s="16"/>
      <c r="D17" s="16"/>
      <c r="E17" s="16"/>
      <c r="F17" s="16"/>
      <c r="G17" s="16"/>
      <c r="J17" s="24" t="s">
        <v>13</v>
      </c>
      <c r="K17" s="28">
        <f>E13+E14</f>
        <v>1.996</v>
      </c>
      <c r="L17" s="33">
        <v>668329060</v>
      </c>
      <c r="M17" s="33" t="s">
        <v>49</v>
      </c>
    </row>
    <row r="18" spans="1:13" ht="15" thickBot="1">
      <c r="A18" s="16"/>
      <c r="B18" s="7"/>
      <c r="C18" s="16"/>
      <c r="D18" s="16"/>
      <c r="E18" s="16"/>
      <c r="F18" s="16"/>
      <c r="G18" s="16"/>
      <c r="J18" s="24" t="s">
        <v>12</v>
      </c>
      <c r="K18" s="29">
        <f>E12</f>
        <v>0.22</v>
      </c>
      <c r="L18" s="33">
        <v>784936785</v>
      </c>
      <c r="M18" s="36" t="s">
        <v>50</v>
      </c>
    </row>
    <row r="19" spans="1:13" ht="15.75" thickBot="1">
      <c r="A19" s="16"/>
      <c r="B19" s="7"/>
      <c r="C19" s="16"/>
      <c r="D19" s="16"/>
      <c r="E19" s="16"/>
      <c r="F19" s="16"/>
      <c r="G19" s="16"/>
      <c r="J19" s="8" t="s">
        <v>39</v>
      </c>
      <c r="K19" s="12">
        <f>SUM(K15:K18)</f>
        <v>5.7879999999999994</v>
      </c>
    </row>
    <row r="20" spans="1:13" ht="15" customHeight="1" thickBot="1">
      <c r="A20" s="16"/>
      <c r="B20" s="7"/>
      <c r="C20" s="16"/>
      <c r="D20" s="16"/>
      <c r="E20" s="16"/>
      <c r="F20" s="16"/>
      <c r="G20" s="16"/>
      <c r="J20" s="11" t="s">
        <v>40</v>
      </c>
      <c r="K20" s="10"/>
    </row>
    <row r="21" spans="1:13" ht="15" customHeight="1"/>
  </sheetData>
  <mergeCells count="6">
    <mergeCell ref="J13:J14"/>
    <mergeCell ref="K13:K14"/>
    <mergeCell ref="J4:J5"/>
    <mergeCell ref="K4:K5"/>
    <mergeCell ref="L4:M5"/>
    <mergeCell ref="L13:M14"/>
  </mergeCells>
  <pageMargins left="0.7" right="0.7" top="0.75" bottom="0.75" header="0.51180555555555496" footer="0.51180555555555496"/>
  <pageSetup paperSize="9" scale="82" firstPageNumber="0" orientation="portrait" horizontalDpi="300" verticalDpi="300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Zestawienie</vt:lpstr>
      <vt:lpstr>Zestawienie!Obszar_wydruku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Tomasz.Jarkiewicz</dc:creator>
  <cp:lastModifiedBy>kamil.krzanowski</cp:lastModifiedBy>
  <cp:revision>1</cp:revision>
  <cp:lastPrinted>2023-07-06T10:44:14Z</cp:lastPrinted>
  <dcterms:created xsi:type="dcterms:W3CDTF">2017-07-10T10:35:49Z</dcterms:created>
  <dcterms:modified xsi:type="dcterms:W3CDTF">2023-07-06T11:34:34Z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