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kaczynska\Desktop\drugi przetarg ZUL\"/>
    </mc:Choice>
  </mc:AlternateContent>
  <bookViews>
    <workbookView xWindow="0" yWindow="0" windowWidth="23040" windowHeight="10632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K57" i="1" l="1"/>
  <c r="L57" i="1" s="1"/>
  <c r="K59" i="1"/>
  <c r="L59" i="1" s="1"/>
  <c r="I51" i="1"/>
  <c r="K51" i="1" s="1"/>
  <c r="L51" i="1" s="1"/>
  <c r="I52" i="1"/>
  <c r="I53" i="1"/>
  <c r="I54" i="1"/>
  <c r="K54" i="1" s="1"/>
  <c r="I55" i="1"/>
  <c r="K55" i="1" s="1"/>
  <c r="I56" i="1"/>
  <c r="K56" i="1" s="1"/>
  <c r="L56" i="1" s="1"/>
  <c r="I57" i="1"/>
  <c r="I58" i="1"/>
  <c r="K58" i="1" s="1"/>
  <c r="L58" i="1" s="1"/>
  <c r="I59" i="1"/>
  <c r="I60" i="1"/>
  <c r="I61" i="1"/>
  <c r="I62" i="1"/>
  <c r="K62" i="1" s="1"/>
  <c r="I63" i="1"/>
  <c r="K63" i="1" s="1"/>
  <c r="L63" i="1" s="1"/>
  <c r="I64" i="1"/>
  <c r="K64" i="1" s="1"/>
  <c r="L64" i="1" s="1"/>
  <c r="I65" i="1"/>
  <c r="K65" i="1" s="1"/>
  <c r="L65" i="1" s="1"/>
  <c r="I66" i="1"/>
  <c r="I67" i="1"/>
  <c r="I68" i="1"/>
  <c r="K68" i="1" s="1"/>
  <c r="I69" i="1"/>
  <c r="K69" i="1" s="1"/>
  <c r="L69" i="1" s="1"/>
  <c r="I70" i="1"/>
  <c r="K70" i="1" s="1"/>
  <c r="L70" i="1" s="1"/>
  <c r="I71" i="1"/>
  <c r="K71" i="1" s="1"/>
  <c r="L71" i="1" s="1"/>
  <c r="I72" i="1"/>
  <c r="K72" i="1" s="1"/>
  <c r="L72" i="1" s="1"/>
  <c r="I73" i="1"/>
  <c r="K73" i="1" s="1"/>
  <c r="L73" i="1" s="1"/>
  <c r="I74" i="1"/>
  <c r="K74" i="1" s="1"/>
  <c r="L74" i="1" s="1"/>
  <c r="I75" i="1"/>
  <c r="K75" i="1" s="1"/>
  <c r="L75" i="1" s="1"/>
  <c r="I76" i="1"/>
  <c r="I77" i="1"/>
  <c r="K77" i="1" s="1"/>
  <c r="L77" i="1" s="1"/>
  <c r="I78" i="1"/>
  <c r="K78" i="1" s="1"/>
  <c r="L78" i="1" s="1"/>
  <c r="I79" i="1"/>
  <c r="I80" i="1"/>
  <c r="I81" i="1"/>
  <c r="I50" i="1"/>
  <c r="I47" i="1"/>
  <c r="I42" i="1"/>
  <c r="I37" i="1"/>
  <c r="F83" i="1" s="1"/>
  <c r="I32" i="1"/>
  <c r="K32" i="1" s="1"/>
  <c r="K52" i="1" l="1"/>
  <c r="L52" i="1" s="1"/>
  <c r="K81" i="1"/>
  <c r="L81" i="1" s="1"/>
  <c r="K80" i="1"/>
  <c r="L80" i="1" s="1"/>
  <c r="K79" i="1"/>
  <c r="L79" i="1" s="1"/>
  <c r="K76" i="1"/>
  <c r="L76" i="1" s="1"/>
  <c r="L68" i="1"/>
  <c r="K67" i="1"/>
  <c r="L67" i="1" s="1"/>
  <c r="K66" i="1"/>
  <c r="L66" i="1" s="1"/>
  <c r="L62" i="1"/>
  <c r="K61" i="1"/>
  <c r="L61" i="1" s="1"/>
  <c r="K60" i="1"/>
  <c r="L60" i="1" s="1"/>
  <c r="L55" i="1"/>
  <c r="L54" i="1"/>
  <c r="K53" i="1"/>
  <c r="L53" i="1" s="1"/>
  <c r="K50" i="1"/>
  <c r="L50" i="1" s="1"/>
  <c r="K47" i="1"/>
  <c r="L47" i="1" s="1"/>
  <c r="K42" i="1"/>
  <c r="L42" i="1" s="1"/>
  <c r="K37" i="1"/>
  <c r="L37" i="1" s="1"/>
  <c r="L32" i="1"/>
  <c r="F84" i="1" l="1"/>
</calcChain>
</file>

<file path=xl/sharedStrings.xml><?xml version="1.0" encoding="utf-8"?>
<sst xmlns="http://schemas.openxmlformats.org/spreadsheetml/2006/main" count="232" uniqueCount="151">
  <si>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</si>
  <si>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</si>
  <si>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</si>
  <si>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</si>
  <si>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</si>
  <si>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</si>
  <si>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</si>
  <si>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</si>
  <si>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</si>
  <si>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</si>
  <si>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</si>
  <si>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</si>
  <si>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</si>
  <si>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</si>
  <si>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</si>
  <si>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</si>
  <si>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</si>
  <si>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</si>
  <si>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</si>
  <si>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48</t>
  </si>
  <si>
    <t>WYK-PASR</t>
  </si>
  <si>
    <t>Zdarcie pokrywy na pasach - prace ręczne</t>
  </si>
  <si>
    <t>KMTR</t>
  </si>
  <si>
    <t xml:space="preserve"> 51</t>
  </si>
  <si>
    <t>WYK-TAL40</t>
  </si>
  <si>
    <t>Zdarcie pokrywy na talerzach 40 cm x 40 cm</t>
  </si>
  <si>
    <t>TSZT</t>
  </si>
  <si>
    <t xml:space="preserve"> 55</t>
  </si>
  <si>
    <t>WYK-TALOK</t>
  </si>
  <si>
    <t>Zdarcie pokrywy na talerzach pod okapem drzewostanu o wymiarach 40 cm x 40 cm</t>
  </si>
  <si>
    <t xml:space="preserve"> 58</t>
  </si>
  <si>
    <t>PRZ-TALSA</t>
  </si>
  <si>
    <t>Przekopanie gleby na talerzach w miejscu sadzenia</t>
  </si>
  <si>
    <t xml:space="preserve"> 70</t>
  </si>
  <si>
    <t>WYK-POGCZ</t>
  </si>
  <si>
    <t>Wyorywanie bruzd pługiem leśnym z pogłębiaczem na powierzchni pow. 0,5 ha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</si>
  <si>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</si>
  <si>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</si>
  <si>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</si>
  <si>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</si>
  <si>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</si>
  <si>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</si>
  <si>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</si>
  <si>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</si>
  <si>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</si>
  <si>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</si>
  <si>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</si>
  <si>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</si>
  <si>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</si>
  <si>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</si>
  <si>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</si>
  <si>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</si>
  <si>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</si>
  <si>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</si>
  <si>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</si>
  <si>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</si>
  <si>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</si>
  <si>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</si>
  <si>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</si>
  <si>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</si>
  <si>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</si>
  <si>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</si>
  <si>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</si>
  <si>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118</t>
  </si>
  <si>
    <t>OPR-OCHRO</t>
  </si>
  <si>
    <t>Chemiczna ochrona roślin opryskiwaczem ręcznym</t>
  </si>
  <si>
    <t>119</t>
  </si>
  <si>
    <t>ZAB-UPAK</t>
  </si>
  <si>
    <t>Zabezpieczenie upraw przed zwierzyną przez pakułowanie drzewek</t>
  </si>
  <si>
    <t>123</t>
  </si>
  <si>
    <t>ZAB-OSŁON</t>
  </si>
  <si>
    <t>Zabezpieczanie drzewek przed spałowaniem osłonkami</t>
  </si>
  <si>
    <t>128</t>
  </si>
  <si>
    <t>KOR-P</t>
  </si>
  <si>
    <t>Korowanie pułapek i niszczenie kory</t>
  </si>
  <si>
    <t>134</t>
  </si>
  <si>
    <t>SZUK-OWAD</t>
  </si>
  <si>
    <t>Próbne poszukiwania owadów w ściółce</t>
  </si>
  <si>
    <t>SZT</t>
  </si>
  <si>
    <t>145</t>
  </si>
  <si>
    <t>GRODZ-DEM</t>
  </si>
  <si>
    <t>Demontaż (likwidacja) ogrodzeń</t>
  </si>
  <si>
    <t>HM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</si>
  <si>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</si>
  <si>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</si>
  <si>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</si>
  <si>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</si>
  <si>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</si>
  <si>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</si>
  <si>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</si>
  <si>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</si>
  <si>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</si>
  <si>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</si>
  <si>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</si>
  <si>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</si>
  <si>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</si>
  <si>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</si>
  <si>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</si>
  <si>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</si>
  <si>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</si>
  <si>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160</t>
  </si>
  <si>
    <t>US PDRZ U</t>
  </si>
  <si>
    <t>Usuwanie na uprawach drzewek porażonych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</si>
  <si>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</si>
  <si>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</si>
  <si>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</si>
  <si>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</si>
  <si>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</si>
  <si>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</si>
  <si>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</si>
  <si>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</si>
  <si>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</si>
  <si>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</si>
  <si>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</si>
  <si>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</si>
  <si>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</si>
  <si>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</si>
  <si>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</si>
  <si>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</si>
  <si>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</si>
  <si>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</si>
  <si>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</si>
  <si>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</si>
  <si>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</si>
  <si>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</si>
  <si>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</si>
  <si>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</si>
  <si>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</si>
  <si>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</si>
  <si>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</si>
  <si>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</si>
  <si>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</si>
  <si>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</si>
  <si>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</si>
  <si>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</si>
  <si>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</si>
  <si>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</si>
  <si>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</si>
  <si>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</si>
  <si>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</si>
  <si>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</si>
  <si>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</si>
  <si>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</si>
  <si>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</si>
  <si>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</si>
  <si>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</si>
  <si>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</si>
  <si>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</si>
  <si>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</si>
  <si>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</si>
  <si>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2023'' - postępowanie II  składamy niniejszym ofertę na </t>
    </r>
    <r>
      <rPr>
        <b/>
        <sz val="11"/>
        <color rgb="FF333333"/>
        <rFont val="Arial"/>
        <family val="2"/>
        <charset val="238"/>
      </rPr>
      <t>pakiet 2</t>
    </r>
    <r>
      <rPr>
        <sz val="11"/>
        <color rgb="FF333333"/>
        <rFont val="Arial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</si>
</sst>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6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/>
    </xf>
    <xf numFmtId="49" fontId="13" fillId="3" borderId="8" xfId="0" applyNumberFormat="1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right" vertical="center"/>
    </xf>
    <xf numFmtId="164" fontId="12" fillId="4" borderId="5" xfId="0" applyNumberFormat="1" applyFont="1" applyFill="1" applyBorder="1" applyAlignment="1">
      <alignment horizontal="right" vertical="center"/>
    </xf>
    <xf numFmtId="2" fontId="12" fillId="4" borderId="9" xfId="0" applyNumberFormat="1" applyFont="1" applyFill="1" applyBorder="1" applyAlignment="1">
      <alignment horizontal="right" vertical="center"/>
    </xf>
    <xf numFmtId="2" fontId="12" fillId="4" borderId="10" xfId="0" applyNumberFormat="1" applyFont="1" applyFill="1" applyBorder="1" applyAlignment="1">
      <alignment horizontal="right" vertical="center"/>
    </xf>
    <xf numFmtId="2" fontId="12" fillId="4" borderId="11" xfId="0" applyNumberFormat="1" applyFont="1" applyFill="1" applyBorder="1" applyAlignment="1">
      <alignment horizontal="right" vertical="center"/>
    </xf>
    <xf numFmtId="0" fontId="14" fillId="0" borderId="0" xfId="0" applyFont="1"/>
    <xf numFmtId="2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3"/>
  <sheetViews>
    <sheetView tabSelected="1" topLeftCell="A3" workbookViewId="0">
      <selection activeCell="B25" sqref="B25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style="24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5">
      <c r="H1" s="17"/>
    </row>
    <row r="2" spans="2:15" s="1" customFormat="1" ht="17.100000000000001" customHeight="1" x14ac:dyDescent="0.25">
      <c r="H2" s="17"/>
      <c r="I2" s="27" t="s">
        <v>124</v>
      </c>
      <c r="J2" s="27"/>
      <c r="K2" s="27"/>
      <c r="L2" s="27"/>
      <c r="M2" s="27"/>
      <c r="N2" s="27"/>
      <c r="O2" s="27"/>
    </row>
    <row r="3" spans="2:15" s="1" customFormat="1" ht="28.65" customHeight="1" x14ac:dyDescent="0.25">
      <c r="H3" s="17"/>
    </row>
    <row r="4" spans="2:15" s="1" customFormat="1" ht="2.7" customHeight="1" x14ac:dyDescent="0.25">
      <c r="B4" s="30"/>
      <c r="C4" s="30"/>
      <c r="D4" s="30"/>
      <c r="H4" s="17"/>
    </row>
    <row r="5" spans="2:15" s="1" customFormat="1" ht="28.65" customHeight="1" x14ac:dyDescent="0.25">
      <c r="H5" s="17"/>
    </row>
    <row r="6" spans="2:15" s="1" customFormat="1" ht="2.7" customHeight="1" x14ac:dyDescent="0.25">
      <c r="B6" s="30"/>
      <c r="C6" s="30"/>
      <c r="D6" s="30"/>
      <c r="H6" s="17"/>
    </row>
    <row r="7" spans="2:15" s="1" customFormat="1" ht="28.65" customHeight="1" x14ac:dyDescent="0.25">
      <c r="H7" s="17"/>
    </row>
    <row r="8" spans="2:15" s="1" customFormat="1" ht="5.25" customHeight="1" x14ac:dyDescent="0.25">
      <c r="B8" s="30"/>
      <c r="C8" s="30"/>
      <c r="D8" s="30"/>
      <c r="H8" s="17"/>
    </row>
    <row r="9" spans="2:15" s="1" customFormat="1" ht="4.3499999999999996" customHeight="1" x14ac:dyDescent="0.25">
      <c r="H9" s="17"/>
    </row>
    <row r="10" spans="2:15" s="1" customFormat="1" ht="6.9" customHeight="1" x14ac:dyDescent="0.25">
      <c r="B10" s="41" t="s">
        <v>125</v>
      </c>
      <c r="C10" s="41"/>
      <c r="D10" s="41"/>
      <c r="H10" s="17"/>
    </row>
    <row r="11" spans="2:15" s="1" customFormat="1" ht="12.15" customHeight="1" x14ac:dyDescent="0.2">
      <c r="B11" s="41"/>
      <c r="C11" s="41"/>
      <c r="D11" s="41"/>
      <c r="G11" s="35" t="s">
        <v>126</v>
      </c>
      <c r="H11" s="35"/>
      <c r="I11" s="35"/>
      <c r="J11" s="35"/>
      <c r="K11" s="35"/>
      <c r="L11" s="35"/>
      <c r="M11" s="35"/>
      <c r="N11" s="35"/>
    </row>
    <row r="12" spans="2:15" s="1" customFormat="1" ht="7.95" customHeight="1" x14ac:dyDescent="0.2">
      <c r="G12" s="35"/>
      <c r="H12" s="35"/>
      <c r="I12" s="35"/>
      <c r="J12" s="35"/>
      <c r="K12" s="35"/>
      <c r="L12" s="35"/>
      <c r="M12" s="35"/>
      <c r="N12" s="35"/>
    </row>
    <row r="13" spans="2:15" s="1" customFormat="1" ht="20.25" customHeight="1" x14ac:dyDescent="0.25">
      <c r="H13" s="17"/>
    </row>
    <row r="14" spans="2:15" s="1" customFormat="1" ht="24" customHeight="1" x14ac:dyDescent="0.25">
      <c r="E14" s="33" t="s">
        <v>127</v>
      </c>
      <c r="F14" s="33"/>
      <c r="G14" s="33"/>
      <c r="H14" s="17"/>
    </row>
    <row r="15" spans="2:15" s="1" customFormat="1" ht="43.2" customHeight="1" x14ac:dyDescent="0.25">
      <c r="H15" s="17"/>
    </row>
    <row r="16" spans="2:15" s="1" customFormat="1" ht="20.85" customHeight="1" x14ac:dyDescent="0.25">
      <c r="B16" s="8" t="s">
        <v>128</v>
      </c>
      <c r="C16" s="8"/>
      <c r="H16" s="17"/>
    </row>
    <row r="17" spans="2:13" s="1" customFormat="1" ht="2.7" customHeight="1" x14ac:dyDescent="0.25">
      <c r="H17" s="17"/>
    </row>
    <row r="18" spans="2:13" s="1" customFormat="1" ht="20.85" customHeight="1" x14ac:dyDescent="0.25">
      <c r="B18" s="8" t="s">
        <v>129</v>
      </c>
      <c r="C18" s="8"/>
      <c r="H18" s="17"/>
    </row>
    <row r="19" spans="2:13" s="1" customFormat="1" ht="2.7" customHeight="1" x14ac:dyDescent="0.25">
      <c r="H19" s="17"/>
    </row>
    <row r="20" spans="2:13" s="1" customFormat="1" ht="20.85" customHeight="1" x14ac:dyDescent="0.25">
      <c r="B20" s="8" t="s">
        <v>130</v>
      </c>
      <c r="C20" s="8"/>
      <c r="H20" s="17"/>
    </row>
    <row r="21" spans="2:13" s="1" customFormat="1" ht="2.7" customHeight="1" x14ac:dyDescent="0.25">
      <c r="H21" s="17"/>
    </row>
    <row r="22" spans="2:13" s="1" customFormat="1" ht="20.85" customHeight="1" x14ac:dyDescent="0.25">
      <c r="B22" s="8" t="s">
        <v>131</v>
      </c>
      <c r="C22" s="8"/>
      <c r="H22" s="17"/>
    </row>
    <row r="23" spans="2:13" s="1" customFormat="1" ht="34.65" customHeight="1" x14ac:dyDescent="0.25">
      <c r="H23" s="17"/>
    </row>
    <row r="24" spans="2:13" s="1" customFormat="1" ht="50.1" customHeight="1" x14ac:dyDescent="0.2">
      <c r="B24" s="38" t="s">
        <v>150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3" s="1" customFormat="1" ht="2.7" customHeight="1" x14ac:dyDescent="0.25">
      <c r="H25" s="17"/>
    </row>
    <row r="26" spans="2:13" s="1" customFormat="1" ht="54" customHeight="1" x14ac:dyDescent="0.2">
      <c r="B26" s="36" t="s">
        <v>132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3" s="1" customFormat="1" ht="28.65" customHeight="1" x14ac:dyDescent="0.25">
      <c r="H27" s="17"/>
    </row>
    <row r="28" spans="2:13" s="1" customFormat="1" ht="3.15" customHeight="1" x14ac:dyDescent="0.25">
      <c r="H28" s="17"/>
    </row>
    <row r="29" spans="2:13" s="1" customFormat="1" ht="18.149999999999999" customHeight="1" x14ac:dyDescent="0.2">
      <c r="B29" s="31" t="s">
        <v>133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2:13" s="1" customFormat="1" ht="5.25" customHeight="1" x14ac:dyDescent="0.25">
      <c r="H30" s="17"/>
    </row>
    <row r="31" spans="2:13" s="1" customFormat="1" ht="57.75" customHeight="1" thickBo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18" t="s">
        <v>6</v>
      </c>
      <c r="I31" s="3" t="s">
        <v>7</v>
      </c>
      <c r="J31" s="4" t="s">
        <v>8</v>
      </c>
      <c r="K31" s="4" t="s">
        <v>9</v>
      </c>
      <c r="L31" s="28" t="s">
        <v>10</v>
      </c>
      <c r="M31" s="28"/>
    </row>
    <row r="32" spans="2:13" s="1" customFormat="1" ht="19.649999999999999" customHeight="1" thickBo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13">
        <v>2273</v>
      </c>
      <c r="H32" s="19"/>
      <c r="I32" s="14">
        <f>ROUND(G32*H32,2)</f>
        <v>0</v>
      </c>
      <c r="J32" s="10">
        <v>8</v>
      </c>
      <c r="K32" s="9">
        <f>ROUND(I32*J32/100,2)</f>
        <v>0</v>
      </c>
      <c r="L32" s="25">
        <f>I32+K32</f>
        <v>0</v>
      </c>
      <c r="M32" s="25"/>
    </row>
    <row r="33" spans="2:13" s="1" customFormat="1" ht="3.15" customHeight="1" x14ac:dyDescent="0.25">
      <c r="H33" s="17"/>
    </row>
    <row r="34" spans="2:13" s="1" customFormat="1" ht="18.149999999999999" customHeight="1" x14ac:dyDescent="0.2">
      <c r="B34" s="31" t="s">
        <v>134</v>
      </c>
      <c r="C34" s="31"/>
      <c r="D34" s="31"/>
      <c r="E34" s="31"/>
      <c r="F34" s="31"/>
      <c r="G34" s="31"/>
      <c r="H34" s="31"/>
      <c r="I34" s="31"/>
      <c r="J34" s="31"/>
      <c r="K34" s="31"/>
    </row>
    <row r="35" spans="2:13" s="1" customFormat="1" ht="5.25" customHeight="1" x14ac:dyDescent="0.25">
      <c r="H35" s="17"/>
    </row>
    <row r="36" spans="2:13" s="1" customFormat="1" ht="54" customHeight="1" thickBo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18" t="s">
        <v>6</v>
      </c>
      <c r="I36" s="3" t="s">
        <v>7</v>
      </c>
      <c r="J36" s="4" t="s">
        <v>8</v>
      </c>
      <c r="K36" s="4" t="s">
        <v>9</v>
      </c>
      <c r="L36" s="28" t="s">
        <v>10</v>
      </c>
      <c r="M36" s="28"/>
    </row>
    <row r="37" spans="2:13" s="1" customFormat="1" ht="19.649999999999999" customHeight="1" thickBo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13">
        <v>3405</v>
      </c>
      <c r="H37" s="19"/>
      <c r="I37" s="14">
        <f>ROUND(G37*H37,2)</f>
        <v>0</v>
      </c>
      <c r="J37" s="10">
        <v>8</v>
      </c>
      <c r="K37" s="9">
        <f>ROUND(I37*J37/100,2)</f>
        <v>0</v>
      </c>
      <c r="L37" s="25">
        <f>I37+K37</f>
        <v>0</v>
      </c>
      <c r="M37" s="25"/>
    </row>
    <row r="38" spans="2:13" s="1" customFormat="1" ht="3.15" customHeight="1" x14ac:dyDescent="0.25">
      <c r="H38" s="17"/>
    </row>
    <row r="39" spans="2:13" s="1" customFormat="1" ht="18.149999999999999" customHeight="1" x14ac:dyDescent="0.2">
      <c r="B39" s="31" t="s">
        <v>135</v>
      </c>
      <c r="C39" s="31"/>
      <c r="D39" s="31"/>
      <c r="E39" s="31"/>
      <c r="F39" s="31"/>
      <c r="G39" s="31"/>
      <c r="H39" s="31"/>
      <c r="I39" s="31"/>
      <c r="J39" s="31"/>
      <c r="K39" s="31"/>
    </row>
    <row r="40" spans="2:13" s="1" customFormat="1" ht="5.25" customHeight="1" x14ac:dyDescent="0.25">
      <c r="H40" s="17"/>
    </row>
    <row r="41" spans="2:13" s="1" customFormat="1" ht="53.25" customHeight="1" thickBot="1" x14ac:dyDescent="0.25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18" t="s">
        <v>6</v>
      </c>
      <c r="I41" s="3" t="s">
        <v>7</v>
      </c>
      <c r="J41" s="4" t="s">
        <v>8</v>
      </c>
      <c r="K41" s="4" t="s">
        <v>9</v>
      </c>
      <c r="L41" s="28" t="s">
        <v>10</v>
      </c>
      <c r="M41" s="28"/>
    </row>
    <row r="42" spans="2:13" s="1" customFormat="1" ht="19.649999999999999" customHeight="1" thickBot="1" x14ac:dyDescent="0.25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13">
        <v>1334</v>
      </c>
      <c r="H42" s="19"/>
      <c r="I42" s="14">
        <f>ROUND(G42*H42,2)</f>
        <v>0</v>
      </c>
      <c r="J42" s="10">
        <v>8</v>
      </c>
      <c r="K42" s="9">
        <f>ROUND(I42*J42/100,2)</f>
        <v>0</v>
      </c>
      <c r="L42" s="25">
        <f>I42+K42</f>
        <v>0</v>
      </c>
      <c r="M42" s="25"/>
    </row>
    <row r="43" spans="2:13" s="1" customFormat="1" ht="3.15" customHeight="1" x14ac:dyDescent="0.25">
      <c r="H43" s="17"/>
    </row>
    <row r="44" spans="2:13" s="1" customFormat="1" ht="18.149999999999999" customHeight="1" x14ac:dyDescent="0.2">
      <c r="B44" s="31" t="s">
        <v>136</v>
      </c>
      <c r="C44" s="31"/>
      <c r="D44" s="31"/>
      <c r="E44" s="31"/>
      <c r="F44" s="31"/>
      <c r="G44" s="31"/>
      <c r="H44" s="31"/>
      <c r="I44" s="31"/>
      <c r="J44" s="31"/>
      <c r="K44" s="31"/>
    </row>
    <row r="45" spans="2:13" s="1" customFormat="1" ht="5.25" customHeight="1" x14ac:dyDescent="0.25">
      <c r="H45" s="17"/>
    </row>
    <row r="46" spans="2:13" s="1" customFormat="1" ht="55.5" customHeight="1" thickBot="1" x14ac:dyDescent="0.25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18" t="s">
        <v>6</v>
      </c>
      <c r="I46" s="3" t="s">
        <v>7</v>
      </c>
      <c r="J46" s="4" t="s">
        <v>8</v>
      </c>
      <c r="K46" s="4" t="s">
        <v>9</v>
      </c>
      <c r="L46" s="28" t="s">
        <v>10</v>
      </c>
      <c r="M46" s="28"/>
    </row>
    <row r="47" spans="2:13" s="1" customFormat="1" ht="19.649999999999999" customHeight="1" thickBot="1" x14ac:dyDescent="0.25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15">
        <v>734</v>
      </c>
      <c r="H47" s="20"/>
      <c r="I47" s="16">
        <f>ROUND(G47*H47,2)</f>
        <v>0</v>
      </c>
      <c r="J47" s="12">
        <v>8</v>
      </c>
      <c r="K47" s="11">
        <f>ROUND(I47*J47/100,2)</f>
        <v>0</v>
      </c>
      <c r="L47" s="29">
        <f>I47+K47</f>
        <v>0</v>
      </c>
      <c r="M47" s="29"/>
    </row>
    <row r="48" spans="2:13" s="1" customFormat="1" ht="9" customHeight="1" x14ac:dyDescent="0.25">
      <c r="H48" s="17"/>
    </row>
    <row r="49" spans="2:13" s="1" customFormat="1" ht="59.25" customHeight="1" thickBot="1" x14ac:dyDescent="0.25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18" t="s">
        <v>6</v>
      </c>
      <c r="I49" s="3" t="s">
        <v>7</v>
      </c>
      <c r="J49" s="4" t="s">
        <v>8</v>
      </c>
      <c r="K49" s="4" t="s">
        <v>9</v>
      </c>
      <c r="L49" s="28" t="s">
        <v>10</v>
      </c>
      <c r="M49" s="28"/>
    </row>
    <row r="50" spans="2:13" s="1" customFormat="1" ht="19.649999999999999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13">
        <v>9.33</v>
      </c>
      <c r="H50" s="21"/>
      <c r="I50" s="14">
        <f>ROUND(G50*H50,2)</f>
        <v>0</v>
      </c>
      <c r="J50" s="10">
        <v>8</v>
      </c>
      <c r="K50" s="9">
        <f>ROUND(I50*J50/100,2)</f>
        <v>0</v>
      </c>
      <c r="L50" s="25">
        <f>I50+K50</f>
        <v>0</v>
      </c>
      <c r="M50" s="25"/>
    </row>
    <row r="51" spans="2:13" s="1" customFormat="1" ht="19.649999999999999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13">
        <v>11.8</v>
      </c>
      <c r="H51" s="22"/>
      <c r="I51" s="14">
        <f t="shared" ref="I51:I81" si="0">ROUND(G51*H51,2)</f>
        <v>0</v>
      </c>
      <c r="J51" s="10">
        <v>8</v>
      </c>
      <c r="K51" s="9">
        <f t="shared" ref="K51:K81" si="1">ROUND(I51*J51/100,2)</f>
        <v>0</v>
      </c>
      <c r="L51" s="25">
        <f t="shared" ref="L51:L81" si="2">I51+K51</f>
        <v>0</v>
      </c>
      <c r="M51" s="25"/>
    </row>
    <row r="52" spans="2:13" s="1" customFormat="1" ht="19.649999999999999" customHeight="1" x14ac:dyDescent="0.2">
      <c r="B52" s="5">
        <v>7</v>
      </c>
      <c r="C52" s="6" t="s">
        <v>23</v>
      </c>
      <c r="D52" s="6" t="s">
        <v>24</v>
      </c>
      <c r="E52" s="7" t="s">
        <v>25</v>
      </c>
      <c r="F52" s="6" t="s">
        <v>26</v>
      </c>
      <c r="G52" s="13">
        <v>3</v>
      </c>
      <c r="H52" s="22"/>
      <c r="I52" s="14">
        <f t="shared" si="0"/>
        <v>0</v>
      </c>
      <c r="J52" s="10">
        <v>8</v>
      </c>
      <c r="K52" s="9">
        <f t="shared" si="1"/>
        <v>0</v>
      </c>
      <c r="L52" s="25">
        <f t="shared" si="2"/>
        <v>0</v>
      </c>
      <c r="M52" s="25"/>
    </row>
    <row r="53" spans="2:13" s="1" customFormat="1" ht="28.65" customHeight="1" x14ac:dyDescent="0.2">
      <c r="B53" s="5">
        <v>8</v>
      </c>
      <c r="C53" s="6" t="s">
        <v>27</v>
      </c>
      <c r="D53" s="6" t="s">
        <v>28</v>
      </c>
      <c r="E53" s="7" t="s">
        <v>29</v>
      </c>
      <c r="F53" s="6" t="s">
        <v>26</v>
      </c>
      <c r="G53" s="13">
        <v>22.79</v>
      </c>
      <c r="H53" s="22"/>
      <c r="I53" s="14">
        <f t="shared" si="0"/>
        <v>0</v>
      </c>
      <c r="J53" s="10">
        <v>8</v>
      </c>
      <c r="K53" s="9">
        <f t="shared" si="1"/>
        <v>0</v>
      </c>
      <c r="L53" s="25">
        <f t="shared" si="2"/>
        <v>0</v>
      </c>
      <c r="M53" s="25"/>
    </row>
    <row r="54" spans="2:13" s="1" customFormat="1" ht="19.649999999999999" customHeight="1" x14ac:dyDescent="0.2">
      <c r="B54" s="5">
        <v>9</v>
      </c>
      <c r="C54" s="6" t="s">
        <v>30</v>
      </c>
      <c r="D54" s="6" t="s">
        <v>31</v>
      </c>
      <c r="E54" s="7" t="s">
        <v>32</v>
      </c>
      <c r="F54" s="6" t="s">
        <v>26</v>
      </c>
      <c r="G54" s="13">
        <v>25.79</v>
      </c>
      <c r="H54" s="22"/>
      <c r="I54" s="14">
        <f t="shared" si="0"/>
        <v>0</v>
      </c>
      <c r="J54" s="10">
        <v>8</v>
      </c>
      <c r="K54" s="9">
        <f t="shared" si="1"/>
        <v>0</v>
      </c>
      <c r="L54" s="25">
        <f t="shared" si="2"/>
        <v>0</v>
      </c>
      <c r="M54" s="25"/>
    </row>
    <row r="55" spans="2:13" s="1" customFormat="1" ht="28.65" customHeight="1" x14ac:dyDescent="0.2">
      <c r="B55" s="5">
        <v>10</v>
      </c>
      <c r="C55" s="6" t="s">
        <v>33</v>
      </c>
      <c r="D55" s="6" t="s">
        <v>34</v>
      </c>
      <c r="E55" s="7" t="s">
        <v>35</v>
      </c>
      <c r="F55" s="6" t="s">
        <v>22</v>
      </c>
      <c r="G55" s="13">
        <v>50.4</v>
      </c>
      <c r="H55" s="22"/>
      <c r="I55" s="14">
        <f t="shared" si="0"/>
        <v>0</v>
      </c>
      <c r="J55" s="10">
        <v>8</v>
      </c>
      <c r="K55" s="9">
        <f t="shared" si="1"/>
        <v>0</v>
      </c>
      <c r="L55" s="25">
        <f t="shared" si="2"/>
        <v>0</v>
      </c>
      <c r="M55" s="25"/>
    </row>
    <row r="56" spans="2:13" s="1" customFormat="1" ht="19.649999999999999" customHeight="1" x14ac:dyDescent="0.2">
      <c r="B56" s="5">
        <v>11</v>
      </c>
      <c r="C56" s="6" t="s">
        <v>36</v>
      </c>
      <c r="D56" s="6" t="s">
        <v>37</v>
      </c>
      <c r="E56" s="7" t="s">
        <v>38</v>
      </c>
      <c r="F56" s="6" t="s">
        <v>26</v>
      </c>
      <c r="G56" s="13">
        <v>5.92</v>
      </c>
      <c r="H56" s="22"/>
      <c r="I56" s="14">
        <f t="shared" si="0"/>
        <v>0</v>
      </c>
      <c r="J56" s="10">
        <v>8</v>
      </c>
      <c r="K56" s="9">
        <f t="shared" si="1"/>
        <v>0</v>
      </c>
      <c r="L56" s="25">
        <f t="shared" si="2"/>
        <v>0</v>
      </c>
      <c r="M56" s="25"/>
    </row>
    <row r="57" spans="2:13" s="1" customFormat="1" ht="28.65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26</v>
      </c>
      <c r="G57" s="13">
        <v>1.7</v>
      </c>
      <c r="H57" s="22"/>
      <c r="I57" s="14">
        <f t="shared" si="0"/>
        <v>0</v>
      </c>
      <c r="J57" s="10">
        <v>8</v>
      </c>
      <c r="K57" s="9">
        <f t="shared" si="1"/>
        <v>0</v>
      </c>
      <c r="L57" s="25">
        <f t="shared" si="2"/>
        <v>0</v>
      </c>
      <c r="M57" s="25"/>
    </row>
    <row r="58" spans="2:13" s="1" customFormat="1" ht="19.649999999999999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26</v>
      </c>
      <c r="G58" s="13">
        <v>3.6</v>
      </c>
      <c r="H58" s="22"/>
      <c r="I58" s="14">
        <f t="shared" si="0"/>
        <v>0</v>
      </c>
      <c r="J58" s="10">
        <v>8</v>
      </c>
      <c r="K58" s="9">
        <f t="shared" si="1"/>
        <v>0</v>
      </c>
      <c r="L58" s="25">
        <f t="shared" si="2"/>
        <v>0</v>
      </c>
      <c r="M58" s="25"/>
    </row>
    <row r="59" spans="2:13" s="1" customFormat="1" ht="19.649999999999999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26</v>
      </c>
      <c r="G59" s="13">
        <v>11.22</v>
      </c>
      <c r="H59" s="22"/>
      <c r="I59" s="14">
        <f t="shared" si="0"/>
        <v>0</v>
      </c>
      <c r="J59" s="10">
        <v>8</v>
      </c>
      <c r="K59" s="9">
        <f t="shared" si="1"/>
        <v>0</v>
      </c>
      <c r="L59" s="25">
        <f t="shared" si="2"/>
        <v>0</v>
      </c>
      <c r="M59" s="25"/>
    </row>
    <row r="60" spans="2:13" s="1" customFormat="1" ht="28.65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18</v>
      </c>
      <c r="G60" s="13">
        <v>0.2</v>
      </c>
      <c r="H60" s="22"/>
      <c r="I60" s="14">
        <f t="shared" si="0"/>
        <v>0</v>
      </c>
      <c r="J60" s="10">
        <v>8</v>
      </c>
      <c r="K60" s="9">
        <f t="shared" si="1"/>
        <v>0</v>
      </c>
      <c r="L60" s="25">
        <f t="shared" si="2"/>
        <v>0</v>
      </c>
      <c r="M60" s="25"/>
    </row>
    <row r="61" spans="2:13" s="1" customFormat="1" ht="28.65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18</v>
      </c>
      <c r="G61" s="13">
        <v>12.41</v>
      </c>
      <c r="H61" s="22"/>
      <c r="I61" s="14">
        <f t="shared" si="0"/>
        <v>0</v>
      </c>
      <c r="J61" s="10">
        <v>8</v>
      </c>
      <c r="K61" s="9">
        <f t="shared" si="1"/>
        <v>0</v>
      </c>
      <c r="L61" s="25">
        <f t="shared" si="2"/>
        <v>0</v>
      </c>
      <c r="M61" s="25"/>
    </row>
    <row r="62" spans="2:13" s="1" customFormat="1" ht="28.65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18</v>
      </c>
      <c r="G62" s="13">
        <v>13.72</v>
      </c>
      <c r="H62" s="22"/>
      <c r="I62" s="14">
        <f t="shared" si="0"/>
        <v>0</v>
      </c>
      <c r="J62" s="10">
        <v>8</v>
      </c>
      <c r="K62" s="9">
        <f t="shared" si="1"/>
        <v>0</v>
      </c>
      <c r="L62" s="25">
        <f t="shared" si="2"/>
        <v>0</v>
      </c>
      <c r="M62" s="25"/>
    </row>
    <row r="63" spans="2:13" s="1" customFormat="1" ht="19.649999999999999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18</v>
      </c>
      <c r="G63" s="13">
        <v>7.32</v>
      </c>
      <c r="H63" s="22"/>
      <c r="I63" s="14">
        <f t="shared" si="0"/>
        <v>0</v>
      </c>
      <c r="J63" s="10">
        <v>8</v>
      </c>
      <c r="K63" s="9">
        <f t="shared" si="1"/>
        <v>0</v>
      </c>
      <c r="L63" s="25">
        <f t="shared" si="2"/>
        <v>0</v>
      </c>
      <c r="M63" s="25"/>
    </row>
    <row r="64" spans="2:13" s="1" customFormat="1" ht="19.649999999999999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18</v>
      </c>
      <c r="G64" s="13">
        <v>25.73</v>
      </c>
      <c r="H64" s="22"/>
      <c r="I64" s="14">
        <f t="shared" si="0"/>
        <v>0</v>
      </c>
      <c r="J64" s="10">
        <v>8</v>
      </c>
      <c r="K64" s="9">
        <f t="shared" si="1"/>
        <v>0</v>
      </c>
      <c r="L64" s="25">
        <f t="shared" si="2"/>
        <v>0</v>
      </c>
      <c r="M64" s="25"/>
    </row>
    <row r="65" spans="2:13" s="1" customFormat="1" ht="19.649999999999999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18</v>
      </c>
      <c r="G65" s="13">
        <v>3.1</v>
      </c>
      <c r="H65" s="22"/>
      <c r="I65" s="14">
        <f t="shared" si="0"/>
        <v>0</v>
      </c>
      <c r="J65" s="10">
        <v>8</v>
      </c>
      <c r="K65" s="9">
        <f t="shared" si="1"/>
        <v>0</v>
      </c>
      <c r="L65" s="25">
        <f t="shared" si="2"/>
        <v>0</v>
      </c>
      <c r="M65" s="25"/>
    </row>
    <row r="66" spans="2:13" s="1" customFormat="1" ht="28.65" customHeight="1" x14ac:dyDescent="0.2">
      <c r="B66" s="5">
        <v>21</v>
      </c>
      <c r="C66" s="6" t="s">
        <v>66</v>
      </c>
      <c r="D66" s="6" t="s">
        <v>67</v>
      </c>
      <c r="E66" s="7" t="s">
        <v>68</v>
      </c>
      <c r="F66" s="6" t="s">
        <v>26</v>
      </c>
      <c r="G66" s="13">
        <v>6.85</v>
      </c>
      <c r="H66" s="22"/>
      <c r="I66" s="14">
        <f t="shared" si="0"/>
        <v>0</v>
      </c>
      <c r="J66" s="10">
        <v>8</v>
      </c>
      <c r="K66" s="9">
        <f t="shared" si="1"/>
        <v>0</v>
      </c>
      <c r="L66" s="25">
        <f t="shared" si="2"/>
        <v>0</v>
      </c>
      <c r="M66" s="25"/>
    </row>
    <row r="67" spans="2:13" s="1" customFormat="1" ht="19.649999999999999" customHeight="1" x14ac:dyDescent="0.2">
      <c r="B67" s="5">
        <v>22</v>
      </c>
      <c r="C67" s="6" t="s">
        <v>69</v>
      </c>
      <c r="D67" s="6" t="s">
        <v>70</v>
      </c>
      <c r="E67" s="7" t="s">
        <v>71</v>
      </c>
      <c r="F67" s="6" t="s">
        <v>26</v>
      </c>
      <c r="G67" s="13">
        <v>0.45</v>
      </c>
      <c r="H67" s="22"/>
      <c r="I67" s="14">
        <f t="shared" si="0"/>
        <v>0</v>
      </c>
      <c r="J67" s="10">
        <v>8</v>
      </c>
      <c r="K67" s="9">
        <f t="shared" si="1"/>
        <v>0</v>
      </c>
      <c r="L67" s="25">
        <f t="shared" si="2"/>
        <v>0</v>
      </c>
      <c r="M67" s="25"/>
    </row>
    <row r="68" spans="2:13" s="1" customFormat="1" ht="19.649999999999999" customHeight="1" x14ac:dyDescent="0.2">
      <c r="B68" s="5">
        <v>23</v>
      </c>
      <c r="C68" s="6" t="s">
        <v>72</v>
      </c>
      <c r="D68" s="6" t="s">
        <v>73</v>
      </c>
      <c r="E68" s="7" t="s">
        <v>74</v>
      </c>
      <c r="F68" s="6" t="s">
        <v>14</v>
      </c>
      <c r="G68" s="13">
        <v>10</v>
      </c>
      <c r="H68" s="22"/>
      <c r="I68" s="14">
        <f t="shared" si="0"/>
        <v>0</v>
      </c>
      <c r="J68" s="10">
        <v>8</v>
      </c>
      <c r="K68" s="9">
        <f t="shared" si="1"/>
        <v>0</v>
      </c>
      <c r="L68" s="25">
        <f t="shared" si="2"/>
        <v>0</v>
      </c>
      <c r="M68" s="25"/>
    </row>
    <row r="69" spans="2:13" s="1" customFormat="1" ht="19.649999999999999" customHeight="1" x14ac:dyDescent="0.2">
      <c r="B69" s="5">
        <v>24</v>
      </c>
      <c r="C69" s="6" t="s">
        <v>75</v>
      </c>
      <c r="D69" s="6" t="s">
        <v>76</v>
      </c>
      <c r="E69" s="7" t="s">
        <v>77</v>
      </c>
      <c r="F69" s="6" t="s">
        <v>78</v>
      </c>
      <c r="G69" s="13">
        <v>8</v>
      </c>
      <c r="H69" s="22"/>
      <c r="I69" s="14">
        <f t="shared" si="0"/>
        <v>0</v>
      </c>
      <c r="J69" s="10">
        <v>8</v>
      </c>
      <c r="K69" s="9">
        <f t="shared" si="1"/>
        <v>0</v>
      </c>
      <c r="L69" s="25">
        <f t="shared" si="2"/>
        <v>0</v>
      </c>
      <c r="M69" s="25"/>
    </row>
    <row r="70" spans="2:13" s="1" customFormat="1" ht="19.649999999999999" customHeight="1" x14ac:dyDescent="0.2">
      <c r="B70" s="5">
        <v>25</v>
      </c>
      <c r="C70" s="6" t="s">
        <v>79</v>
      </c>
      <c r="D70" s="6" t="s">
        <v>80</v>
      </c>
      <c r="E70" s="7" t="s">
        <v>81</v>
      </c>
      <c r="F70" s="6" t="s">
        <v>82</v>
      </c>
      <c r="G70" s="13">
        <v>5.2</v>
      </c>
      <c r="H70" s="22"/>
      <c r="I70" s="14">
        <f t="shared" si="0"/>
        <v>0</v>
      </c>
      <c r="J70" s="10">
        <v>23</v>
      </c>
      <c r="K70" s="9">
        <f t="shared" si="1"/>
        <v>0</v>
      </c>
      <c r="L70" s="25">
        <f t="shared" si="2"/>
        <v>0</v>
      </c>
      <c r="M70" s="25"/>
    </row>
    <row r="71" spans="2:13" s="1" customFormat="1" ht="19.649999999999999" customHeight="1" x14ac:dyDescent="0.2">
      <c r="B71" s="5">
        <v>26</v>
      </c>
      <c r="C71" s="6" t="s">
        <v>83</v>
      </c>
      <c r="D71" s="6" t="s">
        <v>84</v>
      </c>
      <c r="E71" s="7" t="s">
        <v>85</v>
      </c>
      <c r="F71" s="6" t="s">
        <v>86</v>
      </c>
      <c r="G71" s="13">
        <v>230</v>
      </c>
      <c r="H71" s="22"/>
      <c r="I71" s="14">
        <f t="shared" si="0"/>
        <v>0</v>
      </c>
      <c r="J71" s="10">
        <v>23</v>
      </c>
      <c r="K71" s="9">
        <f t="shared" si="1"/>
        <v>0</v>
      </c>
      <c r="L71" s="25">
        <f t="shared" si="2"/>
        <v>0</v>
      </c>
      <c r="M71" s="25"/>
    </row>
    <row r="72" spans="2:13" s="1" customFormat="1" ht="19.649999999999999" customHeight="1" x14ac:dyDescent="0.2">
      <c r="B72" s="5">
        <v>27</v>
      </c>
      <c r="C72" s="6" t="s">
        <v>87</v>
      </c>
      <c r="D72" s="6" t="s">
        <v>88</v>
      </c>
      <c r="E72" s="7" t="s">
        <v>89</v>
      </c>
      <c r="F72" s="6" t="s">
        <v>90</v>
      </c>
      <c r="G72" s="13">
        <v>20</v>
      </c>
      <c r="H72" s="22"/>
      <c r="I72" s="14">
        <f t="shared" si="0"/>
        <v>0</v>
      </c>
      <c r="J72" s="10">
        <v>8</v>
      </c>
      <c r="K72" s="9">
        <f t="shared" si="1"/>
        <v>0</v>
      </c>
      <c r="L72" s="25">
        <f t="shared" si="2"/>
        <v>0</v>
      </c>
      <c r="M72" s="25"/>
    </row>
    <row r="73" spans="2:13" s="1" customFormat="1" ht="28.65" customHeight="1" x14ac:dyDescent="0.2">
      <c r="B73" s="5">
        <v>28</v>
      </c>
      <c r="C73" s="6" t="s">
        <v>91</v>
      </c>
      <c r="D73" s="6" t="s">
        <v>92</v>
      </c>
      <c r="E73" s="7" t="s">
        <v>93</v>
      </c>
      <c r="F73" s="6" t="s">
        <v>90</v>
      </c>
      <c r="G73" s="13">
        <v>20</v>
      </c>
      <c r="H73" s="22"/>
      <c r="I73" s="14">
        <f t="shared" si="0"/>
        <v>0</v>
      </c>
      <c r="J73" s="10">
        <v>8</v>
      </c>
      <c r="K73" s="9">
        <f t="shared" si="1"/>
        <v>0</v>
      </c>
      <c r="L73" s="25">
        <f t="shared" si="2"/>
        <v>0</v>
      </c>
      <c r="M73" s="25"/>
    </row>
    <row r="74" spans="2:13" s="1" customFormat="1" ht="28.65" customHeight="1" x14ac:dyDescent="0.2">
      <c r="B74" s="5">
        <v>29</v>
      </c>
      <c r="C74" s="6" t="s">
        <v>94</v>
      </c>
      <c r="D74" s="6" t="s">
        <v>95</v>
      </c>
      <c r="E74" s="7" t="s">
        <v>96</v>
      </c>
      <c r="F74" s="6" t="s">
        <v>78</v>
      </c>
      <c r="G74" s="13">
        <v>30</v>
      </c>
      <c r="H74" s="22"/>
      <c r="I74" s="14">
        <f t="shared" si="0"/>
        <v>0</v>
      </c>
      <c r="J74" s="10">
        <v>8</v>
      </c>
      <c r="K74" s="9">
        <f t="shared" si="1"/>
        <v>0</v>
      </c>
      <c r="L74" s="25">
        <f t="shared" si="2"/>
        <v>0</v>
      </c>
      <c r="M74" s="25"/>
    </row>
    <row r="75" spans="2:13" s="1" customFormat="1" ht="19.649999999999999" customHeight="1" x14ac:dyDescent="0.2">
      <c r="B75" s="5">
        <v>30</v>
      </c>
      <c r="C75" s="6" t="s">
        <v>97</v>
      </c>
      <c r="D75" s="6" t="s">
        <v>98</v>
      </c>
      <c r="E75" s="7" t="s">
        <v>99</v>
      </c>
      <c r="F75" s="6" t="s">
        <v>78</v>
      </c>
      <c r="G75" s="13">
        <v>310</v>
      </c>
      <c r="H75" s="22"/>
      <c r="I75" s="14">
        <f t="shared" si="0"/>
        <v>0</v>
      </c>
      <c r="J75" s="10">
        <v>8</v>
      </c>
      <c r="K75" s="9">
        <f t="shared" si="1"/>
        <v>0</v>
      </c>
      <c r="L75" s="25">
        <f t="shared" si="2"/>
        <v>0</v>
      </c>
      <c r="M75" s="25"/>
    </row>
    <row r="76" spans="2:13" s="1" customFormat="1" ht="19.649999999999999" customHeight="1" x14ac:dyDescent="0.2">
      <c r="B76" s="5">
        <v>31</v>
      </c>
      <c r="C76" s="6" t="s">
        <v>100</v>
      </c>
      <c r="D76" s="6" t="s">
        <v>101</v>
      </c>
      <c r="E76" s="7" t="s">
        <v>102</v>
      </c>
      <c r="F76" s="6" t="s">
        <v>18</v>
      </c>
      <c r="G76" s="13">
        <v>0.5</v>
      </c>
      <c r="H76" s="22"/>
      <c r="I76" s="14">
        <f t="shared" si="0"/>
        <v>0</v>
      </c>
      <c r="J76" s="10">
        <v>8</v>
      </c>
      <c r="K76" s="9">
        <f t="shared" si="1"/>
        <v>0</v>
      </c>
      <c r="L76" s="25">
        <f t="shared" si="2"/>
        <v>0</v>
      </c>
      <c r="M76" s="25"/>
    </row>
    <row r="77" spans="2:13" s="1" customFormat="1" ht="19.649999999999999" customHeight="1" x14ac:dyDescent="0.2">
      <c r="B77" s="5">
        <v>32</v>
      </c>
      <c r="C77" s="6" t="s">
        <v>103</v>
      </c>
      <c r="D77" s="6" t="s">
        <v>104</v>
      </c>
      <c r="E77" s="7" t="s">
        <v>105</v>
      </c>
      <c r="F77" s="6" t="s">
        <v>18</v>
      </c>
      <c r="G77" s="13">
        <v>1.42</v>
      </c>
      <c r="H77" s="22"/>
      <c r="I77" s="14">
        <f t="shared" si="0"/>
        <v>0</v>
      </c>
      <c r="J77" s="10">
        <v>8</v>
      </c>
      <c r="K77" s="9">
        <f t="shared" si="1"/>
        <v>0</v>
      </c>
      <c r="L77" s="25">
        <f t="shared" si="2"/>
        <v>0</v>
      </c>
      <c r="M77" s="25"/>
    </row>
    <row r="78" spans="2:13" s="1" customFormat="1" ht="19.649999999999999" customHeight="1" x14ac:dyDescent="0.2">
      <c r="B78" s="5">
        <v>33</v>
      </c>
      <c r="C78" s="6" t="s">
        <v>106</v>
      </c>
      <c r="D78" s="6" t="s">
        <v>107</v>
      </c>
      <c r="E78" s="7" t="s">
        <v>108</v>
      </c>
      <c r="F78" s="6" t="s">
        <v>22</v>
      </c>
      <c r="G78" s="13">
        <v>0.3</v>
      </c>
      <c r="H78" s="22"/>
      <c r="I78" s="14">
        <f t="shared" si="0"/>
        <v>0</v>
      </c>
      <c r="J78" s="10">
        <v>8</v>
      </c>
      <c r="K78" s="9">
        <f t="shared" si="1"/>
        <v>0</v>
      </c>
      <c r="L78" s="25">
        <f t="shared" si="2"/>
        <v>0</v>
      </c>
      <c r="M78" s="25"/>
    </row>
    <row r="79" spans="2:13" s="1" customFormat="1" ht="19.649999999999999" customHeight="1" x14ac:dyDescent="0.2">
      <c r="B79" s="5">
        <v>34</v>
      </c>
      <c r="C79" s="6" t="s">
        <v>109</v>
      </c>
      <c r="D79" s="6" t="s">
        <v>110</v>
      </c>
      <c r="E79" s="7" t="s">
        <v>111</v>
      </c>
      <c r="F79" s="6" t="s">
        <v>86</v>
      </c>
      <c r="G79" s="13">
        <v>244</v>
      </c>
      <c r="H79" s="22"/>
      <c r="I79" s="14">
        <f t="shared" si="0"/>
        <v>0</v>
      </c>
      <c r="J79" s="10">
        <v>8</v>
      </c>
      <c r="K79" s="9">
        <f t="shared" si="1"/>
        <v>0</v>
      </c>
      <c r="L79" s="25">
        <f t="shared" si="2"/>
        <v>0</v>
      </c>
      <c r="M79" s="25"/>
    </row>
    <row r="80" spans="2:13" s="1" customFormat="1" ht="19.649999999999999" customHeight="1" x14ac:dyDescent="0.2">
      <c r="B80" s="5">
        <v>35</v>
      </c>
      <c r="C80" s="6" t="s">
        <v>112</v>
      </c>
      <c r="D80" s="6" t="s">
        <v>113</v>
      </c>
      <c r="E80" s="7" t="s">
        <v>114</v>
      </c>
      <c r="F80" s="6" t="s">
        <v>86</v>
      </c>
      <c r="G80" s="13">
        <v>16</v>
      </c>
      <c r="H80" s="22"/>
      <c r="I80" s="14">
        <f t="shared" si="0"/>
        <v>0</v>
      </c>
      <c r="J80" s="10">
        <v>8</v>
      </c>
      <c r="K80" s="9">
        <f t="shared" si="1"/>
        <v>0</v>
      </c>
      <c r="L80" s="25">
        <f t="shared" si="2"/>
        <v>0</v>
      </c>
      <c r="M80" s="25"/>
    </row>
    <row r="81" spans="2:14" s="1" customFormat="1" ht="19.649999999999999" customHeight="1" thickBot="1" x14ac:dyDescent="0.25">
      <c r="B81" s="5">
        <v>36</v>
      </c>
      <c r="C81" s="6" t="s">
        <v>115</v>
      </c>
      <c r="D81" s="6" t="s">
        <v>116</v>
      </c>
      <c r="E81" s="7" t="s">
        <v>117</v>
      </c>
      <c r="F81" s="6" t="s">
        <v>86</v>
      </c>
      <c r="G81" s="13">
        <v>55</v>
      </c>
      <c r="H81" s="23"/>
      <c r="I81" s="14">
        <f t="shared" si="0"/>
        <v>0</v>
      </c>
      <c r="J81" s="10">
        <v>8</v>
      </c>
      <c r="K81" s="9">
        <f t="shared" si="1"/>
        <v>0</v>
      </c>
      <c r="L81" s="25">
        <f t="shared" si="2"/>
        <v>0</v>
      </c>
      <c r="M81" s="25"/>
    </row>
    <row r="82" spans="2:14" s="1" customFormat="1" ht="55.95" customHeight="1" x14ac:dyDescent="0.25">
      <c r="H82" s="17"/>
    </row>
    <row r="83" spans="2:14" s="1" customFormat="1" ht="21.45" customHeight="1" x14ac:dyDescent="0.2">
      <c r="B83" s="32" t="s">
        <v>118</v>
      </c>
      <c r="C83" s="32"/>
      <c r="D83" s="32"/>
      <c r="E83" s="32"/>
      <c r="F83" s="34">
        <f>I32+I37+I42+I47+I50+I51+I52+I53+I54+I55+I56+I57+I58+I59+I60+I61+I62+I63+I64+I65+I66+I67+I68+I69+I70+I71+I72+I73+I74+I75+I76+I77+I78+I79+I80+I81</f>
        <v>0</v>
      </c>
      <c r="G83" s="34"/>
      <c r="H83" s="34"/>
      <c r="I83" s="34"/>
      <c r="J83" s="34"/>
      <c r="K83" s="34"/>
      <c r="L83" s="34"/>
      <c r="M83" s="34"/>
    </row>
    <row r="84" spans="2:14" s="1" customFormat="1" ht="21.45" customHeight="1" x14ac:dyDescent="0.2">
      <c r="B84" s="32" t="s">
        <v>119</v>
      </c>
      <c r="C84" s="32"/>
      <c r="D84" s="32"/>
      <c r="E84" s="32"/>
      <c r="F84" s="45">
        <f>L32+L37+L42+L47+L50+L51+L52+L53+L54+L55+L56+L57++L58+L59+L60+L61+L62+L63+L64+L65+L66+L67+L68+L69+L70+L71+L72+L73+L74+L75+L76+L77+L78+L79+L80+L81</f>
        <v>0</v>
      </c>
      <c r="G84" s="45"/>
      <c r="H84" s="45"/>
      <c r="I84" s="45"/>
      <c r="J84" s="45"/>
      <c r="K84" s="45"/>
      <c r="L84" s="45"/>
      <c r="M84" s="45"/>
    </row>
    <row r="85" spans="2:14" s="1" customFormat="1" ht="11.1" customHeight="1" x14ac:dyDescent="0.25">
      <c r="H85" s="17"/>
    </row>
    <row r="86" spans="2:14" s="1" customFormat="1" ht="61.35" customHeight="1" x14ac:dyDescent="0.2">
      <c r="B86" s="36" t="s">
        <v>137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 s="1" customFormat="1" ht="2.7" customHeight="1" x14ac:dyDescent="0.25">
      <c r="H87" s="17"/>
    </row>
    <row r="88" spans="2:14" s="1" customFormat="1" ht="89.1" customHeight="1" x14ac:dyDescent="0.2">
      <c r="B88" s="36" t="s">
        <v>138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2:14" s="1" customFormat="1" ht="5.25" customHeight="1" x14ac:dyDescent="0.25">
      <c r="H89" s="17"/>
    </row>
    <row r="90" spans="2:14" s="1" customFormat="1" ht="96.75" customHeight="1" x14ac:dyDescent="0.2">
      <c r="B90" s="36" t="s">
        <v>139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2:14" s="1" customFormat="1" ht="5.25" customHeight="1" x14ac:dyDescent="0.25">
      <c r="H91" s="17"/>
    </row>
    <row r="92" spans="2:14" s="1" customFormat="1" ht="37.950000000000003" customHeight="1" x14ac:dyDescent="0.2">
      <c r="B92" s="42" t="s">
        <v>120</v>
      </c>
      <c r="C92" s="42"/>
      <c r="D92" s="42"/>
      <c r="E92" s="42"/>
      <c r="F92" s="44" t="s">
        <v>121</v>
      </c>
      <c r="G92" s="44"/>
      <c r="H92" s="44"/>
      <c r="I92" s="44"/>
      <c r="J92" s="44"/>
      <c r="K92" s="44"/>
      <c r="L92" s="44"/>
    </row>
    <row r="93" spans="2:14" s="1" customFormat="1" ht="28.65" customHeigh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2:14" s="1" customFormat="1" ht="28.65" customHeight="1" x14ac:dyDescent="0.2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2:14" s="1" customFormat="1" ht="28.65" customHeight="1" x14ac:dyDescent="0.2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2:14" s="1" customFormat="1" ht="28.65" customHeight="1" x14ac:dyDescent="0.2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2:14" s="1" customFormat="1" ht="2.7" customHeight="1" x14ac:dyDescent="0.25">
      <c r="H97" s="17"/>
    </row>
    <row r="98" spans="2:14" s="1" customFormat="1" ht="174.75" customHeight="1" x14ac:dyDescent="0.2">
      <c r="B98" s="36" t="s">
        <v>140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2:14" s="1" customFormat="1" ht="2.7" customHeight="1" x14ac:dyDescent="0.25">
      <c r="H99" s="17"/>
    </row>
    <row r="100" spans="2:14" s="1" customFormat="1" ht="33.6" customHeight="1" x14ac:dyDescent="0.2">
      <c r="B100" s="39" t="s">
        <v>141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2:14" s="1" customFormat="1" ht="2.7" customHeight="1" x14ac:dyDescent="0.25">
      <c r="H101" s="17"/>
    </row>
    <row r="102" spans="2:14" s="1" customFormat="1" ht="37.950000000000003" customHeight="1" x14ac:dyDescent="0.2">
      <c r="B102" s="42" t="s">
        <v>122</v>
      </c>
      <c r="C102" s="42"/>
      <c r="D102" s="42"/>
      <c r="E102" s="42"/>
      <c r="F102" s="43" t="s">
        <v>123</v>
      </c>
      <c r="G102" s="43"/>
      <c r="H102" s="43"/>
      <c r="I102" s="43"/>
      <c r="J102" s="43"/>
      <c r="K102" s="43"/>
      <c r="L102" s="43"/>
    </row>
    <row r="103" spans="2:14" s="1" customFormat="1" ht="28.65" customHeight="1" x14ac:dyDescent="0.2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2:14" s="1" customFormat="1" ht="28.65" customHeight="1" x14ac:dyDescent="0.2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2:14" s="1" customFormat="1" ht="28.65" customHeight="1" x14ac:dyDescent="0.2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2:14" s="1" customFormat="1" ht="28.65" customHeight="1" x14ac:dyDescent="0.2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2:14" s="1" customFormat="1" ht="2.7" customHeight="1" x14ac:dyDescent="0.25">
      <c r="H107" s="17"/>
    </row>
    <row r="108" spans="2:14" s="1" customFormat="1" ht="130.65" customHeight="1" x14ac:dyDescent="0.2">
      <c r="B108" s="36" t="s">
        <v>142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2:14" s="1" customFormat="1" ht="2.7" customHeight="1" x14ac:dyDescent="0.25">
      <c r="H109" s="17"/>
    </row>
    <row r="110" spans="2:14" s="1" customFormat="1" ht="57" customHeight="1" x14ac:dyDescent="0.2">
      <c r="B110" s="36" t="s">
        <v>143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2:14" s="1" customFormat="1" ht="2.7" customHeight="1" x14ac:dyDescent="0.25">
      <c r="H111" s="17"/>
    </row>
    <row r="112" spans="2:14" s="1" customFormat="1" ht="47.4" customHeight="1" x14ac:dyDescent="0.2">
      <c r="B112" s="36" t="s">
        <v>144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2:14" s="1" customFormat="1" ht="2.7" customHeight="1" x14ac:dyDescent="0.25">
      <c r="H113" s="17"/>
    </row>
    <row r="114" spans="2:14" s="1" customFormat="1" ht="33.6" customHeight="1" x14ac:dyDescent="0.2">
      <c r="B114" s="36" t="s">
        <v>145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2:14" s="1" customFormat="1" ht="2.7" customHeight="1" x14ac:dyDescent="0.25">
      <c r="H115" s="17"/>
    </row>
    <row r="116" spans="2:14" s="1" customFormat="1" ht="116.85" customHeight="1" x14ac:dyDescent="0.2">
      <c r="B116" s="36" t="s">
        <v>146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2:14" s="1" customFormat="1" ht="2.7" customHeight="1" x14ac:dyDescent="0.25">
      <c r="H117" s="17"/>
    </row>
    <row r="118" spans="2:14" s="1" customFormat="1" ht="90" customHeight="1" x14ac:dyDescent="0.2">
      <c r="B118" s="36" t="s">
        <v>147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2:14" s="1" customFormat="1" ht="86.85" customHeight="1" x14ac:dyDescent="0.25">
      <c r="H119" s="17"/>
    </row>
    <row r="120" spans="2:14" s="1" customFormat="1" ht="17.7" customHeight="1" x14ac:dyDescent="0.25">
      <c r="H120" s="17"/>
      <c r="I120" s="26" t="s">
        <v>148</v>
      </c>
      <c r="J120" s="26"/>
    </row>
    <row r="121" spans="2:14" s="1" customFormat="1" ht="145.19999999999999" customHeight="1" x14ac:dyDescent="0.25">
      <c r="H121" s="17"/>
    </row>
    <row r="122" spans="2:14" s="1" customFormat="1" ht="81.599999999999994" customHeight="1" x14ac:dyDescent="0.2">
      <c r="B122" s="37" t="s">
        <v>149</v>
      </c>
      <c r="C122" s="37"/>
      <c r="D122" s="37"/>
      <c r="E122" s="37"/>
      <c r="F122" s="37"/>
      <c r="G122" s="37"/>
      <c r="H122" s="37"/>
      <c r="I122" s="37"/>
      <c r="J122" s="37"/>
    </row>
    <row r="123" spans="2:14" s="1" customFormat="1" ht="28.65" customHeight="1" x14ac:dyDescent="0.25">
      <c r="H123" s="17"/>
    </row>
  </sheetData>
  <mergeCells count="91">
    <mergeCell ref="F103:L103"/>
    <mergeCell ref="F104:L104"/>
    <mergeCell ref="F84:M84"/>
    <mergeCell ref="B112:N112"/>
    <mergeCell ref="F105:L105"/>
    <mergeCell ref="F106:L106"/>
    <mergeCell ref="F95:L95"/>
    <mergeCell ref="F96:L96"/>
    <mergeCell ref="B10:D11"/>
    <mergeCell ref="B100:N100"/>
    <mergeCell ref="B102:E102"/>
    <mergeCell ref="B103:E103"/>
    <mergeCell ref="B104:E104"/>
    <mergeCell ref="B90:N90"/>
    <mergeCell ref="B92:E92"/>
    <mergeCell ref="B93:E93"/>
    <mergeCell ref="B94:E94"/>
    <mergeCell ref="B95:E95"/>
    <mergeCell ref="B96:E96"/>
    <mergeCell ref="B98:N98"/>
    <mergeCell ref="F102:L102"/>
    <mergeCell ref="F92:L92"/>
    <mergeCell ref="F93:L93"/>
    <mergeCell ref="F94:L94"/>
    <mergeCell ref="B114:N114"/>
    <mergeCell ref="B116:N116"/>
    <mergeCell ref="B118:N118"/>
    <mergeCell ref="B122:J122"/>
    <mergeCell ref="B24:L24"/>
    <mergeCell ref="B26:L26"/>
    <mergeCell ref="B29:K29"/>
    <mergeCell ref="B34:K34"/>
    <mergeCell ref="B39:K39"/>
    <mergeCell ref="B84:E84"/>
    <mergeCell ref="B86:N86"/>
    <mergeCell ref="B88:N88"/>
    <mergeCell ref="B105:E105"/>
    <mergeCell ref="B106:E106"/>
    <mergeCell ref="B108:N108"/>
    <mergeCell ref="B110:N110"/>
    <mergeCell ref="B4:D4"/>
    <mergeCell ref="B44:K44"/>
    <mergeCell ref="B6:D6"/>
    <mergeCell ref="B8:D8"/>
    <mergeCell ref="B83:E83"/>
    <mergeCell ref="E14:G14"/>
    <mergeCell ref="F83:M83"/>
    <mergeCell ref="G11:N12"/>
    <mergeCell ref="L55:M55"/>
    <mergeCell ref="L56:M56"/>
    <mergeCell ref="L57:M57"/>
    <mergeCell ref="L58:M58"/>
    <mergeCell ref="L59:M59"/>
    <mergeCell ref="L60:M60"/>
    <mergeCell ref="L61:M61"/>
    <mergeCell ref="L62:M62"/>
    <mergeCell ref="I120:J120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8:M78"/>
    <mergeCell ref="L79:M79"/>
    <mergeCell ref="L80:M80"/>
    <mergeCell ref="L81:M81"/>
    <mergeCell ref="L73:M73"/>
    <mergeCell ref="L74:M74"/>
    <mergeCell ref="L75:M75"/>
    <mergeCell ref="L76:M76"/>
    <mergeCell ref="L77:M77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Magdalena Kaczyńska</cp:lastModifiedBy>
  <cp:lastPrinted>2022-10-05T06:40:41Z</cp:lastPrinted>
  <dcterms:created xsi:type="dcterms:W3CDTF">2022-10-04T09:21:01Z</dcterms:created>
  <dcterms:modified xsi:type="dcterms:W3CDTF">2022-12-01T09:46:46Z</dcterms:modified>
</cp:coreProperties>
</file>