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_Magda\2024\60-TP-ZPD-2024-ODZIEZ MEDYCZNA I OBUWIE ZAWODOWE\3_SWZ\Na stronę\"/>
    </mc:Choice>
  </mc:AlternateContent>
  <bookViews>
    <workbookView xWindow="0" yWindow="0" windowWidth="28800" windowHeight="12300"/>
  </bookViews>
  <sheets>
    <sheet name="PAKIET 1" sheetId="1" r:id="rId1"/>
    <sheet name="PAKIET 2" sheetId="2" r:id="rId2"/>
    <sheet name="PAKIET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" l="1"/>
  <c r="H7" i="3"/>
  <c r="J7" i="3" s="1"/>
  <c r="H8" i="3"/>
  <c r="J8" i="3" s="1"/>
  <c r="H9" i="3"/>
  <c r="J9" i="3" s="1"/>
  <c r="H10" i="3"/>
  <c r="J10" i="3" s="1"/>
  <c r="H11" i="3"/>
  <c r="J11" i="3" s="1"/>
  <c r="H5" i="3"/>
  <c r="J5" i="3" s="1"/>
  <c r="I6" i="2"/>
  <c r="K6" i="2" s="1"/>
  <c r="I5" i="2"/>
  <c r="I7" i="2" l="1"/>
  <c r="H12" i="3"/>
  <c r="J6" i="3"/>
  <c r="J12" i="3" s="1"/>
  <c r="K5" i="2"/>
  <c r="K7" i="2" s="1"/>
  <c r="I5" i="1" l="1"/>
  <c r="K5" i="1" s="1"/>
  <c r="I6" i="1"/>
  <c r="K6" i="1" s="1"/>
  <c r="I7" i="1"/>
  <c r="K7" i="1" s="1"/>
  <c r="I8" i="1"/>
  <c r="K8" i="1" s="1"/>
  <c r="I9" i="1"/>
  <c r="K9" i="1" s="1"/>
  <c r="I10" i="1"/>
  <c r="K10" i="1" s="1"/>
  <c r="I4" i="1"/>
  <c r="I11" i="1" l="1"/>
  <c r="K4" i="1"/>
  <c r="K11" i="1" s="1"/>
</calcChain>
</file>

<file path=xl/sharedStrings.xml><?xml version="1.0" encoding="utf-8"?>
<sst xmlns="http://schemas.openxmlformats.org/spreadsheetml/2006/main" count="139" uniqueCount="89">
  <si>
    <t>Lp.</t>
  </si>
  <si>
    <t>Nazwa handlowa
 / nr katalogowy / Producent</t>
  </si>
  <si>
    <t xml:space="preserve">Cena netto 
za 1 
"j.m."
</t>
  </si>
  <si>
    <t>Rodzaj i numer dokumentu dopuszczającego do stosowania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</si>
  <si>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</si>
  <si>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</si>
  <si>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</si>
  <si>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</si>
  <si>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</si>
  <si>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</si>
  <si>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</si>
  <si>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</si>
  <si>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</si>
  <si>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Komplet damski ze spodniami ( bluza wkłądana przez głowę ; w serek na karczku , krótki rękaw + spodnie z na suwak regulowane gumkami w pasie po bokach ) kolory : a)czerwony-bordowy , b)granatowy , c)niebieski - /kpl./</t>
  </si>
  <si>
    <t>Komplet męski (marynarka zapinana na  napy lub na guziki, kołnierz na stójce;długi rękaw lub lub 3/4 + spodnie zapinane na suwak z dwoma kieszeniami regulowane po bokach gumkami),kolory :
a) biały; b) niebieski; c) zielony d) granatowy /kpl./</t>
  </si>
  <si>
    <t xml:space="preserve">Pakiet 1 - ODZIEŻ MEDYCZNA </t>
  </si>
  <si>
    <t>SUMA</t>
  </si>
  <si>
    <t xml:space="preserve">Nazwa handlowa
 / nr katalogowy </t>
  </si>
  <si>
    <t xml:space="preserve">
Producent</t>
  </si>
  <si>
    <t>j.m.</t>
  </si>
  <si>
    <t>Wymagania:</t>
  </si>
  <si>
    <t>j.m</t>
  </si>
  <si>
    <t>Nazwa towaru:</t>
  </si>
  <si>
    <t>j</t>
  </si>
  <si>
    <t>k</t>
  </si>
  <si>
    <t>szt.</t>
  </si>
  <si>
    <t>kpl.</t>
  </si>
  <si>
    <t xml:space="preserve">Fartuch damski rozpinany z przodu, biały z kolorowymi  wypustkami przy kieszonkach , 3 kieszenie , zapinany na napy lub guziki w kolorze dodatkow , z krótkim rękawem </t>
  </si>
  <si>
    <t>Fartuch męski rozpinany z przodu,biały ; 3 kieszenie; zapinany na napy lub guziki w kolorze dodatków,z rękawem  3/4  – cały biały</t>
  </si>
  <si>
    <t>Garsonka damska (krój klasyczny żakiet zapinany na napy lub guziki w kolorze dodatków , krótki rękaw lub 3/4 + spódnica) , żakiet biały z kolorowymi wypustkami (kolory pastelowe) -3 kieszenie , spódnica w kolorze dodatków)</t>
  </si>
  <si>
    <t xml:space="preserve">Komplet męski ( bluza wkładana przez głowę , dekold w serek na karczku , krótki rękaw  + spodnie zapinane na suwak a dwoma kieszeniami po bokach , na pasek regulowany po bokach gumkami  kolory :a) czerwony-bordowy ,b) granatowy , c) niebieski </t>
  </si>
  <si>
    <t>Fartuch damski</t>
  </si>
  <si>
    <t>Fartuch męski</t>
  </si>
  <si>
    <t>Garsonka damska</t>
  </si>
  <si>
    <t>Spodnium</t>
  </si>
  <si>
    <t>Komplet damski</t>
  </si>
  <si>
    <t>Komplet męski</t>
  </si>
  <si>
    <t>Nazwa towaru</t>
  </si>
  <si>
    <t>Wymagania</t>
  </si>
  <si>
    <t>Nazwa towaru/producent</t>
  </si>
  <si>
    <t>Cena netto za j.m.</t>
  </si>
  <si>
    <t xml:space="preserve">
Nazwa handlowa/numer katalogowy</t>
  </si>
  <si>
    <t>para</t>
  </si>
  <si>
    <t>Ilość par/24 m-ce</t>
  </si>
  <si>
    <t>Ilość j.m./12 m-cy</t>
  </si>
  <si>
    <t>UWAGA:</t>
  </si>
  <si>
    <t>1.</t>
  </si>
  <si>
    <t>2.</t>
  </si>
  <si>
    <t>3.</t>
  </si>
  <si>
    <t>Wszystkie wyroby dostępne w pełnej rozmiarówce w zależności od potrzeb.</t>
  </si>
  <si>
    <t xml:space="preserve">Cena netto 
za 1 
parę
</t>
  </si>
  <si>
    <t xml:space="preserve">
ilość
par
/24 m-ce</t>
  </si>
  <si>
    <t>Nazwa</t>
  </si>
  <si>
    <t>Trzewiki robocze</t>
  </si>
  <si>
    <t>Buty filcowo - gumowe</t>
  </si>
  <si>
    <t xml:space="preserve">Kalosze </t>
  </si>
  <si>
    <t xml:space="preserve">UWAGA: </t>
  </si>
  <si>
    <t>Pakiet  3 - OBUWIE ZAWODOWE</t>
  </si>
  <si>
    <r>
      <t>"</t>
    </r>
    <r>
      <rPr>
        <b/>
        <sz val="11"/>
        <color theme="1"/>
        <rFont val="Tahoma"/>
        <family val="2"/>
        <charset val="238"/>
      </rPr>
      <t>Zaoferowana odzież ma posiadać: Certyfikat zgodności z Polską Normą na wyroby gotowe (odzież) – PN-P 84525;1998,  OEKOTEX Standard, kartę techniczną tkaniny, wzornik kolorów, katalog z zaznaczonymi wzorami, tabelę rozmiarów (rozpiętość rozmiarowa co najmniej XS-XXXL)."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</si>
  <si>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Wartość netto 
w zł</t>
  </si>
  <si>
    <t>VAT w %</t>
  </si>
  <si>
    <t>Wartość brutto
w zł</t>
  </si>
  <si>
    <t>Wartość netto w zł</t>
  </si>
  <si>
    <t>Wartość brutto w zł</t>
  </si>
  <si>
    <t xml:space="preserve">OPIS TKANINY:
TKANINA POLIESTROWO- BAWEŁNIANA
SKŁAD 50% PES/ 50% BAW
GRAMATURA 170g/m2 (+/-5%)
SPLOT RZĄDKOWY 2/1
KURCZLIWOŚĆ PO OSNOWIE 1,5% , PO WĄTKU 0,9% 
</t>
  </si>
  <si>
    <t>Minimalna ilość Par/24 mce</t>
  </si>
  <si>
    <t>Minimalna ilość par /24 mce</t>
  </si>
  <si>
    <t>Ilość min na 12 m-cy</t>
  </si>
  <si>
    <t>Spodnium (żakiet w serek, krój klasyczny zapinany na napy lub guziki w kolorze dodatków , krótki rękaw 3/4 +spodnie ) żakiet biały z kolorowymi wypustkami ( kolory pastelowe ) -3 kieszenie , spodnie  w kolorze dodatków, na suwak regulowane gumkami w pasie po bokach  a) biały z pastelowymi wypustkami</t>
  </si>
  <si>
    <t>Pantofle damskie BEZPIECZNE</t>
  </si>
  <si>
    <t>Pantofle męskie BEZPIECZNE</t>
  </si>
  <si>
    <t xml:space="preserve">Pakiet 2 - OBUWIE ROBOCZE MEDYCZNE BIAŁE </t>
  </si>
  <si>
    <t>Wymagana deklarcaja zgodności wystawiona przez jednostkę notyfikowną (zaznaczyć na deklaracji do której pozycji z formularza  ofertowo-cenowego odnosi się dana deklarcja).</t>
  </si>
  <si>
    <t>Półbuty męskie uniwersalne</t>
  </si>
  <si>
    <t>Obuwie zgodne z normą PN-EN ISO 20347:2022.</t>
  </si>
  <si>
    <t>Półbuty męskie: skóra naturalna - wodooporna w kolorze ciemnym; podeszwa antypoślizgowa symbol "SR";  (kierowca, pomoc apteczna) - Środek ochrony indywidualanej II kategorii. Zgodne z normą PN-EN ISO 20347:2022.</t>
  </si>
  <si>
    <t>Trzewiki męskie: cholewka powyżej kostki; skóra naturalna - wodooporna w kolorze ciemnym; podeszwa antypoślizgowa symbol "SR" (konserwator, robotnik gospodarczy, pomoc apteczna)- Środek ochrony indywidualanej II kategorii. Zgodne z normą PN-EN ISO 20347:2022.</t>
  </si>
  <si>
    <t>Trzewiki robocze z podnoskiem</t>
  </si>
  <si>
    <t>Trzewiki męskie: cholewka powyżej kostki; skóra naturalna - wodooporna w kolorze ciemnym; podeszwa antypoślizgowa symbol "SR"; z podnoskiem kompozytowym (ślusarz, konserwator, robotnik gospodarczy, pomoc apteczna, magazynier) - Środek ochrony indywidualanej II kategorii. Zgodne z normą PN-EN ISO 20345:2022.</t>
  </si>
  <si>
    <t>Kalosze wykonane z wysokiej jakości gumowego tworzywa PVC odpornego na uszkodzenia; antypoślizgowa gruba podeszwa zapewniająca dobrą przyczepność;                                                           wyjmowana ocieplana wkładka wykonana w 100% z naturalnej wełny zapewniająca ochronę przed zimnem i wilgocią;  Środek ochrony indywidualanej II kategorii. Zgodne z normą PN-EN ISO 20347:2022.</t>
  </si>
  <si>
    <t>Buty filcowo- gumowe-PCV sięgające pod kolana; wkładka wymienna- Środek ochrony indywidualanej II kategorii. Zgodne z normą PN-EN ISO 20347:2022.</t>
  </si>
  <si>
    <t>Obuwie zimowe - śniegowce uniwersalne</t>
  </si>
  <si>
    <t>Obuwie zimowe damskie/męskie- ŚNIEGOWCE -wykonane z dobrej jakości gumy oraz z ortalionu; elastyczna i antypoślizgowa podeszwa o głębokim bieżniku; buty wyposażone w ściągacze z blokadami zapobiegające dostawania się śniegu do środka. Pełna rozmarówka od 36 do 45</t>
  </si>
  <si>
    <t>Półbuty damskie uniwersalne</t>
  </si>
  <si>
    <t>Półbuty dmskie: skóra naturalna lub zamszowa - wodooporna w kolorze ciemnym; podeszwa antypoślizgowa symbol "SR";  (kierowca, pomoc apteczna) - Środek ochrony indywidualanej II kategorii. Zgodne z normą PN-EN ISO 20347:2022.</t>
  </si>
  <si>
    <t>Obuwie zgodne z normą PN-EN ISO 20347:2022 ( dotyczy pozycji nr 1,2,4,5,7 )</t>
  </si>
  <si>
    <t>Obuwie zgodne z normą PN-EN ISO 20345:2022 ( dotyczy pozycji nr 3 )</t>
  </si>
  <si>
    <t>A. Cholewka: o regulowanej tęgości; ze skóry naturalnej licowej.
B. Wkładka: anatomiczna, zaprojektowana tak, by z łatwością dopasowała się do kształtu stopy.
C. Podeszwa: antystatyczna symbol "A"; antypoślizgowa symbol "SR", 
D. Pasek na piętę: zapięcie na pasek umożliwia optymalnie dopasowanie obuwia do kształtu stopy.
E. Kolor: Biały.                                                                                                  F. Perforacja: Tak.
G. Wymagania: Zgodne z normą PN-EN ISO 20347:2022.</t>
  </si>
  <si>
    <t>Wymagana deklaracja zgodności wystawiona przez jednostkę notyfikowną (zaznaczyć na deklaracji do której pozycji z formularza  ofertowo-cenowego odnosi się dana deklarcja).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</si>
</sst>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9"/>
      <color indexed="8"/>
      <name val="Tahoma"/>
      <family val="2"/>
      <charset val="238"/>
    </font>
    <font>
      <sz val="9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9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2"/>
      <name val="Tahoma"/>
      <family val="2"/>
      <charset val="238"/>
    </font>
    <font>
      <sz val="12"/>
      <color indexed="8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44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4" fontId="3" fillId="0" borderId="1" xfId="1" applyNumberFormat="1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4" fontId="0" fillId="2" borderId="1" xfId="0" applyNumberFormat="1" applyFill="1" applyBorder="1"/>
    <xf numFmtId="9" fontId="0" fillId="2" borderId="1" xfId="0" applyNumberFormat="1" applyFill="1" applyBorder="1"/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4" fontId="1" fillId="0" borderId="1" xfId="0" applyNumberFormat="1" applyFont="1" applyFill="1" applyBorder="1"/>
    <xf numFmtId="0" fontId="1" fillId="0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4" fontId="8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2" fillId="0" borderId="1" xfId="0" applyFont="1" applyBorder="1"/>
    <xf numFmtId="0" fontId="10" fillId="0" borderId="0" xfId="0" applyFont="1" applyAlignment="1">
      <alignment horizontal="left"/>
    </xf>
    <xf numFmtId="0" fontId="0" fillId="0" borderId="1" xfId="0" applyBorder="1" applyAlignment="1"/>
    <xf numFmtId="4" fontId="0" fillId="5" borderId="1" xfId="0" applyNumberFormat="1" applyFill="1" applyBorder="1" applyAlignment="1"/>
    <xf numFmtId="4" fontId="0" fillId="0" borderId="1" xfId="0" applyNumberFormat="1" applyBorder="1" applyAlignment="1"/>
    <xf numFmtId="9" fontId="0" fillId="5" borderId="1" xfId="0" applyNumberFormat="1" applyFill="1" applyBorder="1" applyAlignment="1"/>
    <xf numFmtId="0" fontId="9" fillId="0" borderId="1" xfId="0" applyFont="1" applyBorder="1" applyAlignment="1"/>
    <xf numFmtId="0" fontId="3" fillId="0" borderId="1" xfId="0" applyFont="1" applyBorder="1" applyAlignment="1"/>
    <xf numFmtId="0" fontId="7" fillId="0" borderId="1" xfId="0" applyFont="1" applyBorder="1" applyAlignment="1"/>
    <xf numFmtId="0" fontId="8" fillId="0" borderId="1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3" xfId="0" applyFont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0" fillId="0" borderId="3" xfId="0" applyFont="1" applyBorder="1"/>
    <xf numFmtId="0" fontId="1" fillId="0" borderId="3" xfId="0" applyFont="1" applyBorder="1"/>
  </cellXfs>
  <cellStyles count="4">
    <cellStyle name="Normalny" xfId="0" builtinId="0"/>
    <cellStyle name="Normalny 2" xfId="1"/>
    <cellStyle name="Normalny 3" xfId="2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view="pageLayout" topLeftCell="E1" zoomScaleNormal="100" workbookViewId="0">
      <selection activeCell="K4" sqref="K4"/>
    </sheetView>
  </sheetViews>
  <sheetFormatPr defaultRowHeight="15"/>
  <cols>
    <col min="1" max="1" width="6" customWidth="1"/>
    <col min="2" max="2" width="35.28515625" customWidth="1"/>
    <col min="3" max="3" width="82.42578125" customWidth="1"/>
    <col min="4" max="5" width="12.7109375" customWidth="1"/>
    <col min="6" max="6" width="21.7109375" customWidth="1"/>
    <col min="7" max="7" width="19.7109375" customWidth="1"/>
    <col min="8" max="8" width="17.42578125" customWidth="1"/>
    <col min="9" max="9" width="14.140625" customWidth="1"/>
    <col min="10" max="10" width="12.140625" customWidth="1"/>
    <col min="11" max="11" width="13.42578125" customWidth="1"/>
    <col min="12" max="12" width="14.28515625" customWidth="1"/>
  </cols>
  <sheetData>
    <row r="1" spans="1:12" ht="15" customHeight="1">
      <c r="A1" s="57" t="s">
        <v>15</v>
      </c>
      <c r="B1" s="57"/>
      <c r="C1" s="57"/>
    </row>
    <row r="2" spans="1:12" ht="45" customHeight="1">
      <c r="A2" s="8" t="s">
        <v>0</v>
      </c>
      <c r="B2" s="1" t="s">
        <v>22</v>
      </c>
      <c r="C2" s="1" t="s">
        <v>20</v>
      </c>
      <c r="D2" s="2" t="s">
        <v>21</v>
      </c>
      <c r="E2" s="2" t="s">
        <v>67</v>
      </c>
      <c r="F2" s="2" t="s">
        <v>44</v>
      </c>
      <c r="G2" s="1" t="s">
        <v>1</v>
      </c>
      <c r="H2" s="3" t="s">
        <v>2</v>
      </c>
      <c r="I2" s="1" t="s">
        <v>59</v>
      </c>
      <c r="J2" s="1" t="s">
        <v>60</v>
      </c>
      <c r="K2" s="1" t="s">
        <v>61</v>
      </c>
      <c r="L2" s="1" t="s">
        <v>3</v>
      </c>
    </row>
    <row r="3" spans="1:12">
      <c r="A3" s="8" t="s">
        <v>4</v>
      </c>
      <c r="B3" s="8" t="s">
        <v>5</v>
      </c>
      <c r="C3" s="1" t="s">
        <v>6</v>
      </c>
      <c r="D3" s="1" t="s">
        <v>7</v>
      </c>
      <c r="E3" s="1"/>
      <c r="F3" s="1" t="s">
        <v>8</v>
      </c>
      <c r="G3" s="1" t="s">
        <v>9</v>
      </c>
      <c r="H3" s="3" t="s">
        <v>10</v>
      </c>
      <c r="I3" s="1" t="s">
        <v>11</v>
      </c>
      <c r="J3" s="1" t="s">
        <v>12</v>
      </c>
      <c r="K3" s="1" t="s">
        <v>23</v>
      </c>
      <c r="L3" s="1" t="s">
        <v>24</v>
      </c>
    </row>
    <row r="4" spans="1:12" ht="74.25" customHeight="1">
      <c r="A4" s="8">
        <v>1</v>
      </c>
      <c r="B4" s="8" t="s">
        <v>31</v>
      </c>
      <c r="C4" s="53" t="s">
        <v>27</v>
      </c>
      <c r="D4" s="4" t="s">
        <v>25</v>
      </c>
      <c r="E4" s="4">
        <v>20</v>
      </c>
      <c r="F4" s="4">
        <v>100</v>
      </c>
      <c r="G4" s="4"/>
      <c r="H4" s="6"/>
      <c r="I4" s="4">
        <f t="shared" ref="I4:I10" si="0">F4*H4</f>
        <v>0</v>
      </c>
      <c r="J4" s="7"/>
      <c r="K4" s="4">
        <f t="shared" ref="K4:K10" si="1">I4+I4*J4</f>
        <v>0</v>
      </c>
      <c r="L4" s="4"/>
    </row>
    <row r="5" spans="1:12" ht="71.25" customHeight="1">
      <c r="A5" s="8">
        <v>2</v>
      </c>
      <c r="B5" s="8" t="s">
        <v>32</v>
      </c>
      <c r="C5" s="53" t="s">
        <v>28</v>
      </c>
      <c r="D5" s="4" t="s">
        <v>25</v>
      </c>
      <c r="E5" s="4">
        <v>3</v>
      </c>
      <c r="F5" s="4">
        <v>20</v>
      </c>
      <c r="G5" s="4"/>
      <c r="H5" s="6"/>
      <c r="I5" s="4">
        <f t="shared" si="0"/>
        <v>0</v>
      </c>
      <c r="J5" s="7"/>
      <c r="K5" s="4">
        <f t="shared" si="1"/>
        <v>0</v>
      </c>
      <c r="L5" s="4"/>
    </row>
    <row r="6" spans="1:12" ht="104.25" customHeight="1">
      <c r="A6" s="8">
        <v>3</v>
      </c>
      <c r="B6" s="8" t="s">
        <v>33</v>
      </c>
      <c r="C6" s="53" t="s">
        <v>29</v>
      </c>
      <c r="D6" s="4" t="s">
        <v>26</v>
      </c>
      <c r="E6" s="4">
        <v>20</v>
      </c>
      <c r="F6" s="4">
        <v>100</v>
      </c>
      <c r="G6" s="4"/>
      <c r="H6" s="6"/>
      <c r="I6" s="4">
        <f t="shared" si="0"/>
        <v>0</v>
      </c>
      <c r="J6" s="7"/>
      <c r="K6" s="4">
        <f t="shared" si="1"/>
        <v>0</v>
      </c>
      <c r="L6" s="4"/>
    </row>
    <row r="7" spans="1:12" ht="148.5" customHeight="1">
      <c r="A7" s="8">
        <v>4</v>
      </c>
      <c r="B7" s="8" t="s">
        <v>34</v>
      </c>
      <c r="C7" s="53" t="s">
        <v>68</v>
      </c>
      <c r="D7" s="4" t="s">
        <v>26</v>
      </c>
      <c r="E7" s="4">
        <v>40</v>
      </c>
      <c r="F7" s="4">
        <v>200</v>
      </c>
      <c r="G7" s="4"/>
      <c r="H7" s="6"/>
      <c r="I7" s="4">
        <f t="shared" si="0"/>
        <v>0</v>
      </c>
      <c r="J7" s="7"/>
      <c r="K7" s="4">
        <f t="shared" si="1"/>
        <v>0</v>
      </c>
      <c r="L7" s="4"/>
    </row>
    <row r="8" spans="1:12" ht="113.25" customHeight="1">
      <c r="A8" s="8">
        <v>5</v>
      </c>
      <c r="B8" s="8" t="s">
        <v>35</v>
      </c>
      <c r="C8" s="53" t="s">
        <v>13</v>
      </c>
      <c r="D8" s="4" t="s">
        <v>26</v>
      </c>
      <c r="E8" s="4">
        <v>40</v>
      </c>
      <c r="F8" s="4">
        <v>500</v>
      </c>
      <c r="G8" s="4"/>
      <c r="H8" s="6"/>
      <c r="I8" s="4">
        <f t="shared" si="0"/>
        <v>0</v>
      </c>
      <c r="J8" s="7"/>
      <c r="K8" s="4">
        <f t="shared" si="1"/>
        <v>0</v>
      </c>
      <c r="L8" s="4"/>
    </row>
    <row r="9" spans="1:12" ht="60">
      <c r="A9" s="8">
        <v>6</v>
      </c>
      <c r="B9" s="8" t="s">
        <v>36</v>
      </c>
      <c r="C9" s="53" t="s">
        <v>14</v>
      </c>
      <c r="D9" s="4" t="s">
        <v>26</v>
      </c>
      <c r="E9" s="4">
        <v>3</v>
      </c>
      <c r="F9" s="4">
        <v>20</v>
      </c>
      <c r="G9" s="4"/>
      <c r="H9" s="6"/>
      <c r="I9" s="4">
        <f t="shared" si="0"/>
        <v>0</v>
      </c>
      <c r="J9" s="7"/>
      <c r="K9" s="4">
        <f t="shared" si="1"/>
        <v>0</v>
      </c>
      <c r="L9" s="4"/>
    </row>
    <row r="10" spans="1:12" ht="133.5" customHeight="1">
      <c r="A10" s="8">
        <v>7</v>
      </c>
      <c r="B10" s="8" t="s">
        <v>36</v>
      </c>
      <c r="C10" s="53" t="s">
        <v>30</v>
      </c>
      <c r="D10" s="4" t="s">
        <v>26</v>
      </c>
      <c r="E10" s="4">
        <v>30</v>
      </c>
      <c r="F10" s="4">
        <v>300</v>
      </c>
      <c r="G10" s="4"/>
      <c r="H10" s="6"/>
      <c r="I10" s="4">
        <f t="shared" si="0"/>
        <v>0</v>
      </c>
      <c r="J10" s="7"/>
      <c r="K10" s="4">
        <f t="shared" si="1"/>
        <v>0</v>
      </c>
      <c r="L10" s="4"/>
    </row>
    <row r="11" spans="1:12">
      <c r="H11" s="5" t="s">
        <v>16</v>
      </c>
      <c r="I11" s="15">
        <f>SUM(I4:I10)</f>
        <v>0</v>
      </c>
      <c r="J11" s="16"/>
      <c r="K11" s="15">
        <f t="shared" ref="K11" si="2">SUM(K4:K10)</f>
        <v>0</v>
      </c>
      <c r="L11" s="4"/>
    </row>
    <row r="13" spans="1:12">
      <c r="B13" s="33" t="s">
        <v>56</v>
      </c>
    </row>
    <row r="14" spans="1:12" ht="142.9" customHeight="1">
      <c r="B14" s="32" t="s">
        <v>64</v>
      </c>
      <c r="C14" s="30" t="s">
        <v>58</v>
      </c>
    </row>
    <row r="17" spans="1:12" ht="9.75" customHeight="1"/>
    <row r="18" spans="1:12" ht="159" customHeight="1"/>
    <row r="19" spans="1:12" ht="160.5" customHeight="1"/>
    <row r="21" spans="1:12">
      <c r="A21" s="11"/>
      <c r="B21" s="11"/>
      <c r="C21" s="22"/>
      <c r="D21" s="21"/>
      <c r="E21" s="21"/>
      <c r="F21" s="21"/>
      <c r="G21" s="21"/>
      <c r="H21" s="23"/>
      <c r="I21" s="24"/>
      <c r="J21" s="24"/>
      <c r="K21" s="24"/>
      <c r="L21" s="21"/>
    </row>
  </sheetData>
  <mergeCells count="1">
    <mergeCell ref="A1:C1"/>
  </mergeCells>
  <pageMargins left="0.25" right="0.25" top="0.75" bottom="0.75" header="0.3" footer="0.3"/>
  <pageSetup paperSize="9" scale="54" fitToHeight="0" orientation="landscape" r:id="rId1"/>
  <headerFooter>
    <oddHeader>&amp;L60/TP/ZP/D/2024&amp;CFORMULARZ ASORTYMENTOWO - CENOWY&amp;RZałacznik nr 2 do SWZ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7"/>
  <sheetViews>
    <sheetView zoomScale="120" zoomScaleNormal="120" workbookViewId="0">
      <selection activeCell="J5" sqref="J5:J6"/>
    </sheetView>
  </sheetViews>
  <sheetFormatPr defaultRowHeight="15"/>
  <cols>
    <col min="1" max="1" width="4.42578125" customWidth="1"/>
    <col min="2" max="2" width="34.5703125" customWidth="1"/>
    <col min="3" max="3" width="45.85546875" customWidth="1"/>
    <col min="4" max="5" width="11.28515625" customWidth="1"/>
    <col min="6" max="6" width="10.7109375" customWidth="1"/>
    <col min="7" max="7" width="9.28515625" customWidth="1"/>
    <col min="8" max="8" width="15.85546875" customWidth="1"/>
    <col min="9" max="9" width="18.28515625" customWidth="1"/>
    <col min="11" max="11" width="15.42578125" customWidth="1"/>
    <col min="12" max="12" width="26.85546875" customWidth="1"/>
  </cols>
  <sheetData>
    <row r="2" spans="1:12">
      <c r="A2" s="59" t="s">
        <v>71</v>
      </c>
      <c r="B2" s="59"/>
      <c r="C2" s="59"/>
      <c r="D2" s="59"/>
      <c r="E2" s="35"/>
    </row>
    <row r="3" spans="1:12" ht="51">
      <c r="A3" s="34" t="s">
        <v>0</v>
      </c>
      <c r="B3" s="34" t="s">
        <v>37</v>
      </c>
      <c r="C3" s="34" t="s">
        <v>38</v>
      </c>
      <c r="D3" s="25" t="s">
        <v>19</v>
      </c>
      <c r="E3" s="25" t="s">
        <v>65</v>
      </c>
      <c r="F3" s="25" t="s">
        <v>43</v>
      </c>
      <c r="G3" s="25" t="s">
        <v>39</v>
      </c>
      <c r="H3" s="25" t="s">
        <v>40</v>
      </c>
      <c r="I3" s="25" t="s">
        <v>62</v>
      </c>
      <c r="J3" s="25" t="s">
        <v>60</v>
      </c>
      <c r="K3" s="25" t="s">
        <v>63</v>
      </c>
      <c r="L3" s="25" t="s">
        <v>41</v>
      </c>
    </row>
    <row r="4" spans="1:12">
      <c r="A4" s="12" t="s">
        <v>4</v>
      </c>
      <c r="B4" s="12" t="s">
        <v>5</v>
      </c>
      <c r="C4" s="12" t="s">
        <v>6</v>
      </c>
      <c r="D4" s="12" t="s">
        <v>7</v>
      </c>
      <c r="E4" s="12"/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23</v>
      </c>
      <c r="L4" s="12" t="s">
        <v>24</v>
      </c>
    </row>
    <row r="5" spans="1:12" ht="150.75" customHeight="1">
      <c r="A5" s="12">
        <v>1</v>
      </c>
      <c r="B5" s="17" t="s">
        <v>69</v>
      </c>
      <c r="C5" s="54" t="s">
        <v>87</v>
      </c>
      <c r="D5" s="19" t="s">
        <v>42</v>
      </c>
      <c r="E5" s="40">
        <v>450</v>
      </c>
      <c r="F5" s="36">
        <v>1200</v>
      </c>
      <c r="G5" s="36"/>
      <c r="H5" s="37"/>
      <c r="I5" s="38">
        <f>F5*H5</f>
        <v>0</v>
      </c>
      <c r="J5" s="39"/>
      <c r="K5" s="38">
        <f>'PAKIET 2'!I5+'PAKIET 2'!I5*J5</f>
        <v>0</v>
      </c>
      <c r="L5" s="4"/>
    </row>
    <row r="6" spans="1:12" ht="177" customHeight="1">
      <c r="A6" s="10">
        <v>2</v>
      </c>
      <c r="B6" s="18" t="s">
        <v>70</v>
      </c>
      <c r="C6" s="54" t="s">
        <v>87</v>
      </c>
      <c r="D6" s="20" t="s">
        <v>42</v>
      </c>
      <c r="E6" s="41">
        <v>50</v>
      </c>
      <c r="F6" s="42">
        <v>400</v>
      </c>
      <c r="G6" s="43"/>
      <c r="H6" s="37"/>
      <c r="I6" s="38">
        <f>F6*H6</f>
        <v>0</v>
      </c>
      <c r="J6" s="39"/>
      <c r="K6" s="38">
        <f>'PAKIET 2'!I6+'PAKIET 2'!I6*J6</f>
        <v>0</v>
      </c>
      <c r="L6" s="14"/>
    </row>
    <row r="7" spans="1:12">
      <c r="A7" s="11"/>
      <c r="B7" s="11"/>
      <c r="C7" s="22"/>
      <c r="D7" s="21"/>
      <c r="E7" s="21"/>
      <c r="F7" s="21"/>
      <c r="G7" s="21"/>
      <c r="H7" s="13" t="s">
        <v>16</v>
      </c>
      <c r="I7" s="31">
        <f>SUM(I5:I6)</f>
        <v>0</v>
      </c>
      <c r="J7" s="31"/>
      <c r="K7" s="31">
        <f>SUM(K5:K6)</f>
        <v>0</v>
      </c>
      <c r="L7" s="21"/>
    </row>
    <row r="8" spans="1:12">
      <c r="A8" s="11"/>
      <c r="B8" s="11"/>
      <c r="C8" s="22"/>
      <c r="D8" s="21"/>
      <c r="E8" s="21"/>
      <c r="F8" s="21"/>
      <c r="G8" s="21"/>
      <c r="H8" s="23"/>
      <c r="I8" s="24"/>
      <c r="J8" s="24"/>
      <c r="K8" s="24"/>
      <c r="L8" s="21"/>
    </row>
    <row r="11" spans="1:12" ht="18" customHeight="1">
      <c r="B11" s="60" t="s">
        <v>45</v>
      </c>
      <c r="C11" s="61"/>
      <c r="D11" s="61"/>
      <c r="E11" s="61"/>
      <c r="F11" s="61"/>
      <c r="G11" s="61"/>
      <c r="H11" s="61"/>
      <c r="I11" s="61"/>
      <c r="J11" s="61"/>
      <c r="K11" s="62"/>
    </row>
    <row r="12" spans="1:12" ht="24.75" customHeight="1">
      <c r="B12" s="52" t="s">
        <v>46</v>
      </c>
      <c r="C12" s="58" t="s">
        <v>74</v>
      </c>
      <c r="D12" s="58"/>
      <c r="E12" s="58"/>
      <c r="F12" s="58"/>
      <c r="G12" s="58"/>
      <c r="H12" s="58"/>
      <c r="I12" s="58"/>
      <c r="J12" s="58"/>
      <c r="K12" s="58"/>
    </row>
    <row r="13" spans="1:12" ht="32.25" customHeight="1">
      <c r="B13" s="52" t="s">
        <v>47</v>
      </c>
      <c r="C13" s="63" t="s">
        <v>72</v>
      </c>
      <c r="D13" s="64"/>
      <c r="E13" s="64"/>
      <c r="F13" s="64"/>
      <c r="G13" s="64"/>
      <c r="H13" s="64"/>
      <c r="I13" s="64"/>
      <c r="J13" s="64"/>
      <c r="K13" s="65"/>
    </row>
    <row r="14" spans="1:12" ht="23.25" customHeight="1">
      <c r="B14" s="52" t="s">
        <v>48</v>
      </c>
      <c r="C14" s="58" t="s">
        <v>49</v>
      </c>
      <c r="D14" s="58"/>
      <c r="E14" s="58"/>
      <c r="F14" s="58"/>
      <c r="G14" s="58"/>
      <c r="H14" s="58"/>
      <c r="I14" s="58"/>
      <c r="J14" s="58"/>
      <c r="K14" s="58"/>
    </row>
    <row r="17" ht="33" customHeight="1"/>
  </sheetData>
  <mergeCells count="5">
    <mergeCell ref="C14:K14"/>
    <mergeCell ref="A2:D2"/>
    <mergeCell ref="C12:K12"/>
    <mergeCell ref="B11:K11"/>
    <mergeCell ref="C13:K13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0"/>
  <sheetViews>
    <sheetView zoomScale="110" zoomScaleNormal="110" workbookViewId="0">
      <selection activeCell="I5" sqref="I5:I11"/>
    </sheetView>
  </sheetViews>
  <sheetFormatPr defaultRowHeight="15"/>
  <cols>
    <col min="2" max="2" width="25.85546875" customWidth="1"/>
    <col min="3" max="3" width="38.5703125" customWidth="1"/>
    <col min="4" max="4" width="12" customWidth="1"/>
    <col min="5" max="5" width="10.42578125" customWidth="1"/>
    <col min="6" max="6" width="13.140625" customWidth="1"/>
    <col min="7" max="7" width="17.28515625" customWidth="1"/>
    <col min="8" max="8" width="14.5703125" customWidth="1"/>
    <col min="9" max="10" width="17.42578125" customWidth="1"/>
    <col min="11" max="11" width="25.85546875" customWidth="1"/>
    <col min="12" max="12" width="17.140625" customWidth="1"/>
  </cols>
  <sheetData>
    <row r="2" spans="1:12">
      <c r="A2" s="66" t="s">
        <v>57</v>
      </c>
      <c r="B2" s="67"/>
    </row>
    <row r="3" spans="1:12" ht="51">
      <c r="A3" s="25" t="s">
        <v>0</v>
      </c>
      <c r="B3" s="25" t="s">
        <v>52</v>
      </c>
      <c r="C3" s="25" t="s">
        <v>38</v>
      </c>
      <c r="D3" s="25" t="s">
        <v>19</v>
      </c>
      <c r="E3" s="25" t="s">
        <v>66</v>
      </c>
      <c r="F3" s="25" t="s">
        <v>51</v>
      </c>
      <c r="G3" s="25" t="s">
        <v>50</v>
      </c>
      <c r="H3" s="25" t="s">
        <v>59</v>
      </c>
      <c r="I3" s="25" t="s">
        <v>60</v>
      </c>
      <c r="J3" s="25" t="s">
        <v>61</v>
      </c>
      <c r="K3" s="25" t="s">
        <v>17</v>
      </c>
      <c r="L3" s="25" t="s">
        <v>18</v>
      </c>
    </row>
    <row r="4" spans="1:12">
      <c r="A4" s="9" t="s">
        <v>4</v>
      </c>
      <c r="B4" s="26"/>
      <c r="C4" s="26" t="s">
        <v>5</v>
      </c>
      <c r="D4" s="26"/>
      <c r="E4" s="26"/>
      <c r="F4" s="26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</row>
    <row r="5" spans="1:12" ht="82.15" customHeight="1">
      <c r="A5" s="9">
        <v>1</v>
      </c>
      <c r="B5" s="9" t="s">
        <v>73</v>
      </c>
      <c r="C5" s="55" t="s">
        <v>75</v>
      </c>
      <c r="D5" s="44" t="s">
        <v>42</v>
      </c>
      <c r="E5" s="44">
        <v>40</v>
      </c>
      <c r="F5" s="28">
        <v>50</v>
      </c>
      <c r="G5" s="49"/>
      <c r="H5" s="50">
        <f>F5*G5</f>
        <v>0</v>
      </c>
      <c r="I5" s="51"/>
      <c r="J5" s="50">
        <f>H5+H5*I5</f>
        <v>0</v>
      </c>
      <c r="K5" s="47"/>
      <c r="L5" s="47"/>
    </row>
    <row r="6" spans="1:12" ht="84.6" customHeight="1">
      <c r="A6" s="9">
        <v>2</v>
      </c>
      <c r="B6" s="9" t="s">
        <v>53</v>
      </c>
      <c r="C6" s="55" t="s">
        <v>76</v>
      </c>
      <c r="D6" s="44" t="s">
        <v>42</v>
      </c>
      <c r="E6" s="44">
        <v>80</v>
      </c>
      <c r="F6" s="28">
        <v>100</v>
      </c>
      <c r="G6" s="49"/>
      <c r="H6" s="50">
        <f t="shared" ref="H6:H11" si="0">F6*G6</f>
        <v>0</v>
      </c>
      <c r="I6" s="51"/>
      <c r="J6" s="50">
        <f t="shared" ref="J6:J11" si="1">H6+H6*I6</f>
        <v>0</v>
      </c>
      <c r="K6" s="27"/>
      <c r="L6" s="47"/>
    </row>
    <row r="7" spans="1:12" ht="93" customHeight="1">
      <c r="A7" s="9">
        <v>3</v>
      </c>
      <c r="B7" s="9" t="s">
        <v>77</v>
      </c>
      <c r="C7" s="55" t="s">
        <v>78</v>
      </c>
      <c r="D7" s="48" t="s">
        <v>42</v>
      </c>
      <c r="E7" s="48">
        <v>8</v>
      </c>
      <c r="F7" s="28">
        <v>10</v>
      </c>
      <c r="G7" s="49"/>
      <c r="H7" s="50">
        <f t="shared" si="0"/>
        <v>0</v>
      </c>
      <c r="I7" s="51"/>
      <c r="J7" s="50">
        <f t="shared" si="1"/>
        <v>0</v>
      </c>
      <c r="K7" s="29"/>
      <c r="L7" s="47"/>
    </row>
    <row r="8" spans="1:12" ht="60" customHeight="1">
      <c r="A8" s="9">
        <v>4</v>
      </c>
      <c r="B8" s="9" t="s">
        <v>54</v>
      </c>
      <c r="C8" s="27" t="s">
        <v>80</v>
      </c>
      <c r="D8" s="44" t="s">
        <v>42</v>
      </c>
      <c r="E8" s="44">
        <v>10</v>
      </c>
      <c r="F8" s="28">
        <v>20</v>
      </c>
      <c r="G8" s="49"/>
      <c r="H8" s="50">
        <f t="shared" si="0"/>
        <v>0</v>
      </c>
      <c r="I8" s="51"/>
      <c r="J8" s="50">
        <f t="shared" si="1"/>
        <v>0</v>
      </c>
      <c r="K8" s="47"/>
      <c r="L8" s="47"/>
    </row>
    <row r="9" spans="1:12" ht="112.5" customHeight="1">
      <c r="A9" s="9">
        <v>5</v>
      </c>
      <c r="B9" s="9" t="s">
        <v>55</v>
      </c>
      <c r="C9" s="27" t="s">
        <v>79</v>
      </c>
      <c r="D9" s="44" t="s">
        <v>42</v>
      </c>
      <c r="E9" s="44">
        <v>15</v>
      </c>
      <c r="F9" s="28">
        <v>30</v>
      </c>
      <c r="G9" s="49"/>
      <c r="H9" s="50">
        <f t="shared" si="0"/>
        <v>0</v>
      </c>
      <c r="I9" s="51"/>
      <c r="J9" s="50">
        <f t="shared" si="1"/>
        <v>0</v>
      </c>
      <c r="K9" s="47"/>
      <c r="L9" s="47"/>
    </row>
    <row r="10" spans="1:12" ht="114" customHeight="1">
      <c r="A10" s="9">
        <v>6</v>
      </c>
      <c r="B10" s="9" t="s">
        <v>81</v>
      </c>
      <c r="C10" s="27" t="s">
        <v>82</v>
      </c>
      <c r="D10" s="44" t="s">
        <v>42</v>
      </c>
      <c r="E10" s="44">
        <v>15</v>
      </c>
      <c r="F10" s="28">
        <v>20</v>
      </c>
      <c r="G10" s="45"/>
      <c r="H10" s="46">
        <f t="shared" si="0"/>
        <v>0</v>
      </c>
      <c r="I10" s="51"/>
      <c r="J10" s="46">
        <f t="shared" si="1"/>
        <v>0</v>
      </c>
      <c r="K10" s="47"/>
      <c r="L10" s="47"/>
    </row>
    <row r="11" spans="1:12" ht="180" customHeight="1">
      <c r="A11" s="9">
        <v>7</v>
      </c>
      <c r="B11" s="9" t="s">
        <v>83</v>
      </c>
      <c r="C11" s="55" t="s">
        <v>84</v>
      </c>
      <c r="D11" s="44" t="s">
        <v>42</v>
      </c>
      <c r="E11" s="44">
        <v>30</v>
      </c>
      <c r="F11" s="28">
        <v>50</v>
      </c>
      <c r="G11" s="45"/>
      <c r="H11" s="46">
        <f t="shared" si="0"/>
        <v>0</v>
      </c>
      <c r="I11" s="51"/>
      <c r="J11" s="46">
        <f t="shared" si="1"/>
        <v>0</v>
      </c>
      <c r="K11" s="56"/>
      <c r="L11" s="47"/>
    </row>
    <row r="12" spans="1:12" ht="22.9" customHeight="1">
      <c r="G12" s="5" t="s">
        <v>16</v>
      </c>
      <c r="H12" s="15">
        <f>SUM(H5:H11)</f>
        <v>0</v>
      </c>
      <c r="I12" s="16"/>
      <c r="J12" s="15">
        <f t="shared" ref="J12" si="2">SUM(J5:J11)</f>
        <v>0</v>
      </c>
      <c r="K12" s="4"/>
      <c r="L12" s="4"/>
    </row>
    <row r="16" spans="1:12">
      <c r="B16" s="60" t="s">
        <v>45</v>
      </c>
      <c r="C16" s="61"/>
      <c r="D16" s="61"/>
      <c r="E16" s="61"/>
      <c r="F16" s="61"/>
      <c r="G16" s="61"/>
      <c r="H16" s="61"/>
      <c r="I16" s="61"/>
      <c r="J16" s="61"/>
      <c r="K16" s="62"/>
    </row>
    <row r="17" spans="2:11">
      <c r="B17" s="52" t="s">
        <v>46</v>
      </c>
      <c r="C17" s="58" t="s">
        <v>85</v>
      </c>
      <c r="D17" s="58"/>
      <c r="E17" s="58"/>
      <c r="F17" s="58"/>
      <c r="G17" s="58"/>
      <c r="H17" s="58"/>
      <c r="I17" s="58"/>
      <c r="J17" s="58"/>
      <c r="K17" s="58"/>
    </row>
    <row r="18" spans="2:11">
      <c r="B18" s="52" t="s">
        <v>47</v>
      </c>
      <c r="C18" s="58" t="s">
        <v>86</v>
      </c>
      <c r="D18" s="58"/>
      <c r="E18" s="58"/>
      <c r="F18" s="58"/>
      <c r="G18" s="58"/>
      <c r="H18" s="58"/>
      <c r="I18" s="58"/>
      <c r="J18" s="58"/>
      <c r="K18" s="58"/>
    </row>
    <row r="19" spans="2:11" ht="33.75" customHeight="1">
      <c r="B19" s="52" t="s">
        <v>48</v>
      </c>
      <c r="C19" s="63" t="s">
        <v>88</v>
      </c>
      <c r="D19" s="64"/>
      <c r="E19" s="64"/>
      <c r="F19" s="64"/>
      <c r="G19" s="64"/>
      <c r="H19" s="64"/>
      <c r="I19" s="64"/>
      <c r="J19" s="64"/>
      <c r="K19" s="65"/>
    </row>
    <row r="20" spans="2:11">
      <c r="B20" s="52">
        <v>4</v>
      </c>
      <c r="C20" s="58" t="s">
        <v>49</v>
      </c>
      <c r="D20" s="58"/>
      <c r="E20" s="58"/>
      <c r="F20" s="58"/>
      <c r="G20" s="58"/>
      <c r="H20" s="58"/>
      <c r="I20" s="58"/>
      <c r="J20" s="58"/>
      <c r="K20" s="58"/>
    </row>
  </sheetData>
  <mergeCells count="6">
    <mergeCell ref="C20:K20"/>
    <mergeCell ref="A2:B2"/>
    <mergeCell ref="C18:K18"/>
    <mergeCell ref="B16:K16"/>
    <mergeCell ref="C17:K17"/>
    <mergeCell ref="C19:K19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1</vt:lpstr>
      <vt:lpstr>PAKIET 2</vt:lpstr>
      <vt:lpstr>PAKIET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Sawicka</dc:creator>
  <cp:lastModifiedBy>Magdalena Sawicka</cp:lastModifiedBy>
  <cp:lastPrinted>2024-03-19T13:58:15Z</cp:lastPrinted>
  <dcterms:created xsi:type="dcterms:W3CDTF">2023-11-23T12:33:53Z</dcterms:created>
  <dcterms:modified xsi:type="dcterms:W3CDTF">2024-03-29T11:48:44Z</dcterms:modified>
</cp:coreProperties>
</file>