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czynska\Desktop\drugi przetarg ZUL\"/>
    </mc:Choice>
  </mc:AlternateContent>
  <bookViews>
    <workbookView xWindow="0" yWindow="0" windowWidth="23040" windowHeight="10632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K52" i="1" l="1"/>
  <c r="L52" i="1" s="1"/>
  <c r="K53" i="1"/>
  <c r="L53" i="1" s="1"/>
  <c r="K54" i="1"/>
  <c r="K70" i="1"/>
  <c r="L70" i="1" s="1"/>
  <c r="K71" i="1"/>
  <c r="L71" i="1" s="1"/>
  <c r="K83" i="1"/>
  <c r="L83" i="1" s="1"/>
  <c r="K84" i="1"/>
  <c r="L84" i="1" s="1"/>
  <c r="I51" i="1"/>
  <c r="I52" i="1"/>
  <c r="I53" i="1"/>
  <c r="I54" i="1"/>
  <c r="I55" i="1"/>
  <c r="I56" i="1"/>
  <c r="K56" i="1" s="1"/>
  <c r="I57" i="1"/>
  <c r="I58" i="1"/>
  <c r="I59" i="1"/>
  <c r="I60" i="1"/>
  <c r="K60" i="1" s="1"/>
  <c r="I61" i="1"/>
  <c r="I62" i="1"/>
  <c r="K62" i="1" s="1"/>
  <c r="I63" i="1"/>
  <c r="I64" i="1"/>
  <c r="I65" i="1"/>
  <c r="I66" i="1"/>
  <c r="K66" i="1" s="1"/>
  <c r="I67" i="1"/>
  <c r="K67" i="1" s="1"/>
  <c r="I68" i="1"/>
  <c r="K68" i="1" s="1"/>
  <c r="L68" i="1" s="1"/>
  <c r="I69" i="1"/>
  <c r="K69" i="1" s="1"/>
  <c r="L69" i="1" s="1"/>
  <c r="I70" i="1"/>
  <c r="I71" i="1"/>
  <c r="I72" i="1"/>
  <c r="K72" i="1" s="1"/>
  <c r="I73" i="1"/>
  <c r="K73" i="1" s="1"/>
  <c r="I74" i="1"/>
  <c r="I75" i="1"/>
  <c r="I76" i="1"/>
  <c r="I77" i="1"/>
  <c r="K77" i="1" s="1"/>
  <c r="I78" i="1"/>
  <c r="K78" i="1" s="1"/>
  <c r="I79" i="1"/>
  <c r="K79" i="1" s="1"/>
  <c r="L79" i="1" s="1"/>
  <c r="I80" i="1"/>
  <c r="K80" i="1" s="1"/>
  <c r="L80" i="1" s="1"/>
  <c r="I81" i="1"/>
  <c r="K81" i="1" s="1"/>
  <c r="L81" i="1" s="1"/>
  <c r="I82" i="1"/>
  <c r="I83" i="1"/>
  <c r="I84" i="1"/>
  <c r="I85" i="1"/>
  <c r="I86" i="1"/>
  <c r="I87" i="1"/>
  <c r="K87" i="1" s="1"/>
  <c r="I88" i="1"/>
  <c r="K88" i="1" s="1"/>
  <c r="I50" i="1"/>
  <c r="I47" i="1"/>
  <c r="K47" i="1" s="1"/>
  <c r="I42" i="1"/>
  <c r="I37" i="1"/>
  <c r="K32" i="1"/>
  <c r="L32" i="1" s="1"/>
  <c r="I32" i="1"/>
  <c r="L57" i="1" l="1"/>
  <c r="L51" i="1"/>
  <c r="L55" i="1"/>
  <c r="L54" i="1"/>
  <c r="K51" i="1"/>
  <c r="K57" i="1"/>
  <c r="K55" i="1"/>
  <c r="L88" i="1"/>
  <c r="L87" i="1"/>
  <c r="K86" i="1"/>
  <c r="L86" i="1" s="1"/>
  <c r="K85" i="1"/>
  <c r="L85" i="1" s="1"/>
  <c r="K82" i="1"/>
  <c r="L82" i="1" s="1"/>
  <c r="L78" i="1"/>
  <c r="L77" i="1"/>
  <c r="K76" i="1"/>
  <c r="L76" i="1" s="1"/>
  <c r="K75" i="1"/>
  <c r="L75" i="1" s="1"/>
  <c r="K74" i="1"/>
  <c r="L74" i="1" s="1"/>
  <c r="L73" i="1"/>
  <c r="L72" i="1"/>
  <c r="L67" i="1"/>
  <c r="L66" i="1"/>
  <c r="L65" i="1"/>
  <c r="K65" i="1"/>
  <c r="K64" i="1"/>
  <c r="L64" i="1" s="1"/>
  <c r="K63" i="1"/>
  <c r="L63" i="1" s="1"/>
  <c r="L62" i="1"/>
  <c r="L61" i="1"/>
  <c r="K61" i="1"/>
  <c r="L60" i="1"/>
  <c r="K59" i="1"/>
  <c r="L59" i="1" s="1"/>
  <c r="K58" i="1"/>
  <c r="L58" i="1" s="1"/>
  <c r="L56" i="1"/>
  <c r="K50" i="1"/>
  <c r="L50" i="1" s="1"/>
  <c r="L47" i="1"/>
  <c r="K42" i="1"/>
  <c r="L42" i="1" s="1"/>
  <c r="F90" i="1"/>
  <c r="K37" i="1"/>
  <c r="L37" i="1" s="1"/>
  <c r="F91" i="1" l="1"/>
</calcChain>
</file>

<file path=xl/sharedStrings.xml><?xml version="1.0" encoding="utf-8"?>
<sst xmlns="http://schemas.openxmlformats.org/spreadsheetml/2006/main" count="260" uniqueCount="172">
  <si>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</si>
  <si>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</si>
  <si>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</si>
  <si>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</si>
  <si>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</si>
  <si>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</si>
  <si>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</si>
  <si>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</si>
  <si>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</si>
  <si>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</si>
  <si>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</si>
  <si>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</si>
  <si>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</si>
  <si>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</si>
  <si>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</si>
  <si>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</si>
  <si>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</si>
  <si>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</si>
  <si>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</si>
  <si>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</si>
  <si>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</si>
  <si>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</si>
  <si>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</si>
  <si>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53</t>
  </si>
  <si>
    <t>WYK-PL12</t>
  </si>
  <si>
    <t>Zdarcie pokrywy na placówkach o średnicy 1,2 m</t>
  </si>
  <si>
    <t xml:space="preserve"> 55</t>
  </si>
  <si>
    <t>WYK-TALOK</t>
  </si>
  <si>
    <t>Zdarcie pokrywy na talerzach pod okapem drzewostanu o wymiarach 40 cm x 40 cm</t>
  </si>
  <si>
    <t xml:space="preserve"> 58</t>
  </si>
  <si>
    <t>PRZ-TALSA</t>
  </si>
  <si>
    <t>Przekopanie gleby na talerzach w miejscu sadzenia</t>
  </si>
  <si>
    <t xml:space="preserve"> 59</t>
  </si>
  <si>
    <t>PRZ-PL12</t>
  </si>
  <si>
    <t>Przekopanie gleby na placówkach o średnicy 1,2m</t>
  </si>
  <si>
    <t xml:space="preserve"> 61</t>
  </si>
  <si>
    <t>WYK-PLWY</t>
  </si>
  <si>
    <t>Wykonanie placówek wywyższonych</t>
  </si>
  <si>
    <t xml:space="preserve"> 67</t>
  </si>
  <si>
    <t>WYK-PASCZ</t>
  </si>
  <si>
    <t>Wyorywanie bruzd pługiem leśnym na powierzchni pow. 0,50 ha</t>
  </si>
  <si>
    <t>KMTR</t>
  </si>
  <si>
    <t xml:space="preserve"> 69</t>
  </si>
  <si>
    <t>WYK-PASCP</t>
  </si>
  <si>
    <t>Wyorywanie bruzd pługiem leśnym pod okapem</t>
  </si>
  <si>
    <t xml:space="preserve"> 71</t>
  </si>
  <si>
    <t>WYK-P5GCP</t>
  </si>
  <si>
    <t>Wyorywanie bruzd pługiem leśnym z pogłębiaczem na pow. do 0,5 ha (np. gniazda)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</si>
  <si>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</si>
  <si>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</si>
  <si>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</si>
  <si>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</si>
  <si>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</si>
  <si>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</si>
  <si>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</si>
  <si>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</si>
  <si>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</si>
  <si>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</si>
  <si>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</si>
  <si>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</si>
  <si>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</si>
  <si>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</si>
  <si>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</si>
  <si>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</si>
  <si>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</si>
  <si>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</si>
  <si>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</si>
  <si>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</si>
  <si>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</si>
  <si>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</si>
  <si>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</si>
  <si>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</si>
  <si>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</si>
  <si>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</si>
  <si>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</si>
  <si>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</si>
  <si>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</si>
  <si>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</si>
  <si>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</si>
  <si>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</si>
  <si>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</si>
  <si>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118</t>
  </si>
  <si>
    <t>OPR-OCHRO</t>
  </si>
  <si>
    <t>Chemiczna ochrona roślin opryskiwaczem ręcznym</t>
  </si>
  <si>
    <t>122</t>
  </si>
  <si>
    <t>ZAB-RYS</t>
  </si>
  <si>
    <t>Zabezpieczenie młodników przed spałowaniem przez rysakowanie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</si>
  <si>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</si>
  <si>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</si>
  <si>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</si>
  <si>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</si>
  <si>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</si>
  <si>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</si>
  <si>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134</t>
  </si>
  <si>
    <t>SZUK-OWAD</t>
  </si>
  <si>
    <t>Próbne poszukiwania owadów w ściółce</t>
  </si>
  <si>
    <t>SZT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</si>
  <si>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</si>
  <si>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</si>
  <si>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</si>
  <si>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</si>
  <si>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</si>
  <si>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</si>
  <si>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</si>
  <si>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</si>
  <si>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</si>
  <si>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</si>
  <si>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</si>
  <si>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</si>
  <si>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</si>
  <si>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</si>
  <si>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</si>
  <si>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</si>
  <si>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</si>
  <si>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</si>
  <si>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</si>
  <si>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</si>
  <si>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</si>
  <si>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</si>
  <si>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</si>
  <si>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</si>
  <si>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160</t>
  </si>
  <si>
    <t>US PDRZ U</t>
  </si>
  <si>
    <t>Usuwanie na uprawach drzewek porażonych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</si>
  <si>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</si>
  <si>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</si>
  <si>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</si>
  <si>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</si>
  <si>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</si>
  <si>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</si>
  <si>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</si>
  <si>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</si>
  <si>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</si>
  <si>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</si>
  <si>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</si>
  <si>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</si>
  <si>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</si>
  <si>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</si>
  <si>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</si>
  <si>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</si>
  <si>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</si>
  <si>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</si>
  <si>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</si>
  <si>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</si>
  <si>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</si>
  <si>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</si>
  <si>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</si>
  <si>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</si>
  <si>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</si>
  <si>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</si>
  <si>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</si>
  <si>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</si>
  <si>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</si>
  <si>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</si>
  <si>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</si>
  <si>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</si>
  <si>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</si>
  <si>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</si>
  <si>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</si>
  <si>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</si>
  <si>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</si>
  <si>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</si>
  <si>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</si>
  <si>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</si>
  <si>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</si>
  <si>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</si>
  <si>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</si>
  <si>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</si>
  <si>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</si>
  <si>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</si>
  <si>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</si>
  <si>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>Odpowiadając na ogłoszenie o przetargu nieograniczonym na „Wykonywanie usług z zakresu gospodarki leśnej na terenie Nadleśnictwa Przasnysz w roku 2023'' - postępowanie II  składamy niniejszym ofertę na</t>
    </r>
    <r>
      <rPr>
        <b/>
        <sz val="11"/>
        <color rgb="FF333333"/>
        <rFont val="Arial"/>
        <family val="2"/>
        <charset val="238"/>
      </rPr>
      <t xml:space="preserve"> pakiet 8</t>
    </r>
    <r>
      <rPr>
        <sz val="11"/>
        <color rgb="FF333333"/>
        <rFont val="Arial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</si>
</sst>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2" fillId="0" borderId="0" xfId="0" applyFont="1"/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39" fontId="1" fillId="2" borderId="6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49" fontId="11" fillId="3" borderId="8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right" vertical="center"/>
    </xf>
    <xf numFmtId="2" fontId="10" fillId="4" borderId="9" xfId="0" applyNumberFormat="1" applyFont="1" applyFill="1" applyBorder="1" applyAlignment="1">
      <alignment horizontal="right" vertical="center"/>
    </xf>
    <xf numFmtId="2" fontId="10" fillId="4" borderId="10" xfId="0" applyNumberFormat="1" applyFont="1" applyFill="1" applyBorder="1" applyAlignment="1">
      <alignment horizontal="right" vertical="center"/>
    </xf>
    <xf numFmtId="2" fontId="10" fillId="4" borderId="1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6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0"/>
  <sheetViews>
    <sheetView tabSelected="1" workbookViewId="0">
      <selection activeCell="B25" sqref="B25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style="10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5">
      <c r="H1" s="9"/>
    </row>
    <row r="2" spans="2:15" s="1" customFormat="1" ht="17.100000000000001" customHeight="1" x14ac:dyDescent="0.25">
      <c r="H2" s="9"/>
      <c r="I2" s="22" t="s">
        <v>145</v>
      </c>
      <c r="J2" s="22"/>
      <c r="K2" s="22"/>
      <c r="L2" s="22"/>
      <c r="M2" s="22"/>
      <c r="N2" s="22"/>
      <c r="O2" s="22"/>
    </row>
    <row r="3" spans="2:15" s="1" customFormat="1" ht="28.65" customHeight="1" x14ac:dyDescent="0.25">
      <c r="H3" s="9"/>
    </row>
    <row r="4" spans="2:15" s="1" customFormat="1" ht="2.7" customHeight="1" x14ac:dyDescent="0.25">
      <c r="B4" s="24"/>
      <c r="C4" s="24"/>
      <c r="D4" s="24"/>
      <c r="H4" s="9"/>
    </row>
    <row r="5" spans="2:15" s="1" customFormat="1" ht="28.65" customHeight="1" x14ac:dyDescent="0.25">
      <c r="H5" s="9"/>
    </row>
    <row r="6" spans="2:15" s="1" customFormat="1" ht="2.7" customHeight="1" x14ac:dyDescent="0.25">
      <c r="B6" s="24"/>
      <c r="C6" s="24"/>
      <c r="D6" s="24"/>
      <c r="H6" s="9"/>
    </row>
    <row r="7" spans="2:15" s="1" customFormat="1" ht="28.65" customHeight="1" x14ac:dyDescent="0.25">
      <c r="H7" s="9"/>
    </row>
    <row r="8" spans="2:15" s="1" customFormat="1" ht="5.25" customHeight="1" x14ac:dyDescent="0.25">
      <c r="B8" s="24"/>
      <c r="C8" s="24"/>
      <c r="D8" s="24"/>
      <c r="H8" s="9"/>
    </row>
    <row r="9" spans="2:15" s="1" customFormat="1" ht="4.3499999999999996" customHeight="1" x14ac:dyDescent="0.25">
      <c r="H9" s="9"/>
    </row>
    <row r="10" spans="2:15" s="1" customFormat="1" ht="6.9" customHeight="1" x14ac:dyDescent="0.25">
      <c r="B10" s="40" t="s">
        <v>146</v>
      </c>
      <c r="C10" s="40"/>
      <c r="D10" s="40"/>
      <c r="H10" s="9"/>
    </row>
    <row r="11" spans="2:15" s="1" customFormat="1" ht="12.15" customHeight="1" x14ac:dyDescent="0.2">
      <c r="B11" s="40"/>
      <c r="C11" s="40"/>
      <c r="D11" s="40"/>
      <c r="G11" s="31" t="s">
        <v>147</v>
      </c>
      <c r="H11" s="31"/>
      <c r="I11" s="31"/>
      <c r="J11" s="31"/>
      <c r="K11" s="31"/>
      <c r="L11" s="31"/>
      <c r="M11" s="31"/>
      <c r="N11" s="31"/>
    </row>
    <row r="12" spans="2:15" s="1" customFormat="1" ht="7.95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5">
      <c r="H13" s="9"/>
    </row>
    <row r="14" spans="2:15" s="1" customFormat="1" ht="24" customHeight="1" x14ac:dyDescent="0.25">
      <c r="E14" s="28" t="s">
        <v>148</v>
      </c>
      <c r="F14" s="28"/>
      <c r="G14" s="28"/>
      <c r="H14" s="9"/>
    </row>
    <row r="15" spans="2:15" s="1" customFormat="1" ht="43.2" customHeight="1" x14ac:dyDescent="0.25">
      <c r="H15" s="9"/>
    </row>
    <row r="16" spans="2:15" s="1" customFormat="1" ht="20.85" customHeight="1" x14ac:dyDescent="0.25">
      <c r="B16" s="8" t="s">
        <v>149</v>
      </c>
      <c r="C16" s="8"/>
      <c r="H16" s="9"/>
    </row>
    <row r="17" spans="2:13" s="1" customFormat="1" ht="2.7" customHeight="1" x14ac:dyDescent="0.25">
      <c r="H17" s="9"/>
    </row>
    <row r="18" spans="2:13" s="1" customFormat="1" ht="20.85" customHeight="1" x14ac:dyDescent="0.25">
      <c r="B18" s="8" t="s">
        <v>150</v>
      </c>
      <c r="C18" s="8"/>
      <c r="H18" s="9"/>
    </row>
    <row r="19" spans="2:13" s="1" customFormat="1" ht="2.7" customHeight="1" x14ac:dyDescent="0.25">
      <c r="H19" s="9"/>
    </row>
    <row r="20" spans="2:13" s="1" customFormat="1" ht="20.85" customHeight="1" x14ac:dyDescent="0.25">
      <c r="B20" s="8" t="s">
        <v>151</v>
      </c>
      <c r="C20" s="8"/>
      <c r="H20" s="9"/>
    </row>
    <row r="21" spans="2:13" s="1" customFormat="1" ht="2.7" customHeight="1" x14ac:dyDescent="0.25">
      <c r="H21" s="9"/>
    </row>
    <row r="22" spans="2:13" s="1" customFormat="1" ht="20.85" customHeight="1" x14ac:dyDescent="0.25">
      <c r="B22" s="8" t="s">
        <v>152</v>
      </c>
      <c r="C22" s="8"/>
      <c r="H22" s="9"/>
    </row>
    <row r="23" spans="2:13" s="1" customFormat="1" ht="34.65" customHeight="1" x14ac:dyDescent="0.25">
      <c r="H23" s="9"/>
    </row>
    <row r="24" spans="2:13" s="1" customFormat="1" ht="50.1" customHeight="1" x14ac:dyDescent="0.2">
      <c r="B24" s="33" t="s">
        <v>171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3" s="1" customFormat="1" ht="2.7" customHeight="1" x14ac:dyDescent="0.25">
      <c r="H25" s="9"/>
    </row>
    <row r="26" spans="2:13" s="1" customFormat="1" ht="56.25" customHeight="1" x14ac:dyDescent="0.2">
      <c r="B26" s="27" t="s">
        <v>153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28.65" customHeight="1" x14ac:dyDescent="0.25">
      <c r="H27" s="9"/>
    </row>
    <row r="28" spans="2:13" s="1" customFormat="1" ht="3.15" customHeight="1" x14ac:dyDescent="0.25">
      <c r="H28" s="9"/>
    </row>
    <row r="29" spans="2:13" s="1" customFormat="1" ht="18.149999999999999" customHeight="1" x14ac:dyDescent="0.2">
      <c r="B29" s="25" t="s">
        <v>154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s="1" customFormat="1" ht="5.25" customHeight="1" x14ac:dyDescent="0.25">
      <c r="H30" s="9"/>
    </row>
    <row r="31" spans="2:13" s="1" customFormat="1" ht="63" customHeight="1" thickBo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15" t="s">
        <v>6</v>
      </c>
      <c r="I31" s="3" t="s">
        <v>7</v>
      </c>
      <c r="J31" s="4" t="s">
        <v>8</v>
      </c>
      <c r="K31" s="4" t="s">
        <v>9</v>
      </c>
      <c r="L31" s="23" t="s">
        <v>10</v>
      </c>
      <c r="M31" s="23"/>
    </row>
    <row r="32" spans="2:13" s="1" customFormat="1" ht="19.649999999999999" customHeight="1" thickBo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13">
        <v>8144</v>
      </c>
      <c r="H32" s="16"/>
      <c r="I32" s="14">
        <f>ROUND(G32*H32,2)</f>
        <v>0</v>
      </c>
      <c r="J32" s="12">
        <v>8</v>
      </c>
      <c r="K32" s="11">
        <f>ROUND(I32*J32/100,2)</f>
        <v>0</v>
      </c>
      <c r="L32" s="21">
        <f>I32+K32</f>
        <v>0</v>
      </c>
      <c r="M32" s="21"/>
    </row>
    <row r="33" spans="2:13" s="1" customFormat="1" ht="3.15" customHeight="1" x14ac:dyDescent="0.25">
      <c r="H33" s="9"/>
    </row>
    <row r="34" spans="2:13" s="1" customFormat="1" ht="18.149999999999999" customHeight="1" x14ac:dyDescent="0.2">
      <c r="B34" s="25" t="s">
        <v>155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2:13" s="1" customFormat="1" ht="5.25" customHeight="1" x14ac:dyDescent="0.25">
      <c r="H35" s="9"/>
    </row>
    <row r="36" spans="2:13" s="1" customFormat="1" ht="55.5" customHeight="1" thickBo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15" t="s">
        <v>6</v>
      </c>
      <c r="I36" s="3" t="s">
        <v>7</v>
      </c>
      <c r="J36" s="4" t="s">
        <v>8</v>
      </c>
      <c r="K36" s="4" t="s">
        <v>9</v>
      </c>
      <c r="L36" s="23" t="s">
        <v>10</v>
      </c>
      <c r="M36" s="23"/>
    </row>
    <row r="37" spans="2:13" s="1" customFormat="1" ht="19.649999999999999" customHeight="1" thickBo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13">
        <v>4317</v>
      </c>
      <c r="H37" s="16"/>
      <c r="I37" s="14">
        <f>ROUND(G37*H37,2)</f>
        <v>0</v>
      </c>
      <c r="J37" s="12">
        <v>8</v>
      </c>
      <c r="K37" s="11">
        <f>ROUND(I37*J37/100,2)</f>
        <v>0</v>
      </c>
      <c r="L37" s="21">
        <f>I37+K37</f>
        <v>0</v>
      </c>
      <c r="M37" s="21"/>
    </row>
    <row r="38" spans="2:13" s="1" customFormat="1" ht="3.15" customHeight="1" x14ac:dyDescent="0.25">
      <c r="H38" s="9"/>
    </row>
    <row r="39" spans="2:13" s="1" customFormat="1" ht="18.149999999999999" customHeight="1" x14ac:dyDescent="0.2">
      <c r="B39" s="25" t="s">
        <v>156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2:13" s="1" customFormat="1" ht="5.25" customHeight="1" x14ac:dyDescent="0.25">
      <c r="H40" s="9"/>
    </row>
    <row r="41" spans="2:13" s="1" customFormat="1" ht="57.75" customHeight="1" thickBo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15" t="s">
        <v>6</v>
      </c>
      <c r="I41" s="3" t="s">
        <v>7</v>
      </c>
      <c r="J41" s="4" t="s">
        <v>8</v>
      </c>
      <c r="K41" s="4" t="s">
        <v>9</v>
      </c>
      <c r="L41" s="23" t="s">
        <v>10</v>
      </c>
      <c r="M41" s="23"/>
    </row>
    <row r="42" spans="2:13" s="1" customFormat="1" ht="19.649999999999999" customHeight="1" thickBo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13">
        <v>1657</v>
      </c>
      <c r="H42" s="16"/>
      <c r="I42" s="14">
        <f>ROUND(G42*H42,2)</f>
        <v>0</v>
      </c>
      <c r="J42" s="12">
        <v>8</v>
      </c>
      <c r="K42" s="11">
        <f>ROUND(I42*J42/100,2)</f>
        <v>0</v>
      </c>
      <c r="L42" s="21">
        <f>I42+K42</f>
        <v>0</v>
      </c>
      <c r="M42" s="21"/>
    </row>
    <row r="43" spans="2:13" s="1" customFormat="1" ht="3.15" customHeight="1" x14ac:dyDescent="0.25">
      <c r="H43" s="9"/>
    </row>
    <row r="44" spans="2:13" s="1" customFormat="1" ht="18.149999999999999" customHeight="1" x14ac:dyDescent="0.2">
      <c r="B44" s="25" t="s">
        <v>157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2:13" s="1" customFormat="1" ht="5.25" customHeight="1" x14ac:dyDescent="0.25">
      <c r="H45" s="9"/>
    </row>
    <row r="46" spans="2:13" s="1" customFormat="1" ht="57" customHeight="1" thickBot="1" x14ac:dyDescent="0.25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15" t="s">
        <v>6</v>
      </c>
      <c r="I46" s="3" t="s">
        <v>7</v>
      </c>
      <c r="J46" s="4" t="s">
        <v>8</v>
      </c>
      <c r="K46" s="4" t="s">
        <v>9</v>
      </c>
      <c r="L46" s="23" t="s">
        <v>10</v>
      </c>
      <c r="M46" s="23"/>
    </row>
    <row r="47" spans="2:13" s="1" customFormat="1" ht="19.649999999999999" customHeight="1" thickBot="1" x14ac:dyDescent="0.25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13">
        <v>1833</v>
      </c>
      <c r="H47" s="16"/>
      <c r="I47" s="14">
        <f>ROUND(G47*H47,2)</f>
        <v>0</v>
      </c>
      <c r="J47" s="12">
        <v>8</v>
      </c>
      <c r="K47" s="11">
        <f>ROUND(I47*J47/100,2)</f>
        <v>0</v>
      </c>
      <c r="L47" s="21">
        <f>I47+K47</f>
        <v>0</v>
      </c>
      <c r="M47" s="21"/>
    </row>
    <row r="48" spans="2:13" s="1" customFormat="1" ht="9" customHeight="1" x14ac:dyDescent="0.25">
      <c r="H48" s="9"/>
    </row>
    <row r="49" spans="2:13" s="1" customFormat="1" ht="60" customHeight="1" thickBot="1" x14ac:dyDescent="0.25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15" t="s">
        <v>6</v>
      </c>
      <c r="I49" s="3" t="s">
        <v>7</v>
      </c>
      <c r="J49" s="4" t="s">
        <v>8</v>
      </c>
      <c r="K49" s="4" t="s">
        <v>9</v>
      </c>
      <c r="L49" s="23" t="s">
        <v>10</v>
      </c>
      <c r="M49" s="23"/>
    </row>
    <row r="50" spans="2:13" s="1" customFormat="1" ht="19.64999999999999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13">
        <v>26.07</v>
      </c>
      <c r="H50" s="17"/>
      <c r="I50" s="14">
        <f>ROUND(G50*H50,2)</f>
        <v>0</v>
      </c>
      <c r="J50" s="12">
        <v>8</v>
      </c>
      <c r="K50" s="20">
        <f>ROUND(I50*J50/100,2)</f>
        <v>0</v>
      </c>
      <c r="L50" s="21">
        <f>I50+K50</f>
        <v>0</v>
      </c>
      <c r="M50" s="21"/>
    </row>
    <row r="51" spans="2:13" s="1" customFormat="1" ht="19.649999999999999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13">
        <v>8.6</v>
      </c>
      <c r="H51" s="18"/>
      <c r="I51" s="14">
        <f t="shared" ref="I51:I88" si="0">ROUND(G51*H51,2)</f>
        <v>0</v>
      </c>
      <c r="J51" s="12">
        <v>8</v>
      </c>
      <c r="K51" s="20">
        <f t="shared" ref="K51:K88" si="1">ROUND(I51*J51/100,2)</f>
        <v>0</v>
      </c>
      <c r="L51" s="21">
        <f t="shared" ref="L51:L88" si="2">I51+K51</f>
        <v>0</v>
      </c>
      <c r="M51" s="21"/>
    </row>
    <row r="52" spans="2:13" s="1" customFormat="1" ht="19.649999999999999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13">
        <v>0.56999999999999995</v>
      </c>
      <c r="H52" s="18"/>
      <c r="I52" s="14">
        <f t="shared" si="0"/>
        <v>0</v>
      </c>
      <c r="J52" s="12">
        <v>8</v>
      </c>
      <c r="K52" s="20">
        <f t="shared" si="1"/>
        <v>0</v>
      </c>
      <c r="L52" s="21">
        <f t="shared" si="2"/>
        <v>0</v>
      </c>
      <c r="M52" s="21"/>
    </row>
    <row r="53" spans="2:13" s="1" customFormat="1" ht="28.65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13">
        <v>1.53</v>
      </c>
      <c r="H53" s="18"/>
      <c r="I53" s="14">
        <f t="shared" si="0"/>
        <v>0</v>
      </c>
      <c r="J53" s="12">
        <v>8</v>
      </c>
      <c r="K53" s="20">
        <f t="shared" si="1"/>
        <v>0</v>
      </c>
      <c r="L53" s="21">
        <f t="shared" si="2"/>
        <v>0</v>
      </c>
      <c r="M53" s="21"/>
    </row>
    <row r="54" spans="2:13" s="1" customFormat="1" ht="19.649999999999999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22</v>
      </c>
      <c r="G54" s="13">
        <v>9.08</v>
      </c>
      <c r="H54" s="18"/>
      <c r="I54" s="14">
        <f t="shared" si="0"/>
        <v>0</v>
      </c>
      <c r="J54" s="12">
        <v>8</v>
      </c>
      <c r="K54" s="20">
        <f t="shared" si="1"/>
        <v>0</v>
      </c>
      <c r="L54" s="21">
        <f t="shared" si="2"/>
        <v>0</v>
      </c>
      <c r="M54" s="21"/>
    </row>
    <row r="55" spans="2:13" s="1" customFormat="1" ht="19.64999999999999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22</v>
      </c>
      <c r="G55" s="13">
        <v>0.56999999999999995</v>
      </c>
      <c r="H55" s="18"/>
      <c r="I55" s="14">
        <f t="shared" si="0"/>
        <v>0</v>
      </c>
      <c r="J55" s="12">
        <v>8</v>
      </c>
      <c r="K55" s="20">
        <f t="shared" si="1"/>
        <v>0</v>
      </c>
      <c r="L55" s="21">
        <f t="shared" si="2"/>
        <v>0</v>
      </c>
      <c r="M55" s="21"/>
    </row>
    <row r="56" spans="2:13" s="1" customFormat="1" ht="19.649999999999999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22</v>
      </c>
      <c r="G56" s="13">
        <v>0.39</v>
      </c>
      <c r="H56" s="18"/>
      <c r="I56" s="14">
        <f t="shared" si="0"/>
        <v>0</v>
      </c>
      <c r="J56" s="12">
        <v>8</v>
      </c>
      <c r="K56" s="20">
        <f t="shared" si="1"/>
        <v>0</v>
      </c>
      <c r="L56" s="21">
        <f t="shared" si="2"/>
        <v>0</v>
      </c>
      <c r="M56" s="21"/>
    </row>
    <row r="57" spans="2:13" s="1" customFormat="1" ht="28.65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41</v>
      </c>
      <c r="G57" s="13">
        <v>43.69</v>
      </c>
      <c r="H57" s="18"/>
      <c r="I57" s="14">
        <f t="shared" si="0"/>
        <v>0</v>
      </c>
      <c r="J57" s="12">
        <v>8</v>
      </c>
      <c r="K57" s="20">
        <f t="shared" si="1"/>
        <v>0</v>
      </c>
      <c r="L57" s="21">
        <f t="shared" si="2"/>
        <v>0</v>
      </c>
      <c r="M57" s="21"/>
    </row>
    <row r="58" spans="2:13" s="1" customFormat="1" ht="19.649999999999999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41</v>
      </c>
      <c r="G58" s="13">
        <v>1.76</v>
      </c>
      <c r="H58" s="18"/>
      <c r="I58" s="14">
        <f t="shared" si="0"/>
        <v>0</v>
      </c>
      <c r="J58" s="12">
        <v>8</v>
      </c>
      <c r="K58" s="20">
        <f t="shared" si="1"/>
        <v>0</v>
      </c>
      <c r="L58" s="21">
        <f t="shared" si="2"/>
        <v>0</v>
      </c>
      <c r="M58" s="21"/>
    </row>
    <row r="59" spans="2:13" s="1" customFormat="1" ht="28.65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41</v>
      </c>
      <c r="G59" s="13">
        <v>1.87</v>
      </c>
      <c r="H59" s="18"/>
      <c r="I59" s="14">
        <f t="shared" si="0"/>
        <v>0</v>
      </c>
      <c r="J59" s="12">
        <v>8</v>
      </c>
      <c r="K59" s="20">
        <f t="shared" si="1"/>
        <v>0</v>
      </c>
      <c r="L59" s="21">
        <f t="shared" si="2"/>
        <v>0</v>
      </c>
      <c r="M59" s="21"/>
    </row>
    <row r="60" spans="2:13" s="1" customFormat="1" ht="19.649999999999999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22</v>
      </c>
      <c r="G60" s="13">
        <v>94.12</v>
      </c>
      <c r="H60" s="18"/>
      <c r="I60" s="14">
        <f t="shared" si="0"/>
        <v>0</v>
      </c>
      <c r="J60" s="12">
        <v>8</v>
      </c>
      <c r="K60" s="20">
        <f t="shared" si="1"/>
        <v>0</v>
      </c>
      <c r="L60" s="21">
        <f t="shared" si="2"/>
        <v>0</v>
      </c>
      <c r="M60" s="21"/>
    </row>
    <row r="61" spans="2:13" s="1" customFormat="1" ht="28.65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22</v>
      </c>
      <c r="G61" s="13">
        <v>1.05</v>
      </c>
      <c r="H61" s="18"/>
      <c r="I61" s="14">
        <f t="shared" si="0"/>
        <v>0</v>
      </c>
      <c r="J61" s="12">
        <v>8</v>
      </c>
      <c r="K61" s="20">
        <f t="shared" si="1"/>
        <v>0</v>
      </c>
      <c r="L61" s="21">
        <f t="shared" si="2"/>
        <v>0</v>
      </c>
      <c r="M61" s="21"/>
    </row>
    <row r="62" spans="2:13" s="1" customFormat="1" ht="19.649999999999999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22</v>
      </c>
      <c r="G62" s="13">
        <v>11.75</v>
      </c>
      <c r="H62" s="18"/>
      <c r="I62" s="14">
        <f t="shared" si="0"/>
        <v>0</v>
      </c>
      <c r="J62" s="12">
        <v>8</v>
      </c>
      <c r="K62" s="20">
        <f t="shared" si="1"/>
        <v>0</v>
      </c>
      <c r="L62" s="21">
        <f t="shared" si="2"/>
        <v>0</v>
      </c>
      <c r="M62" s="21"/>
    </row>
    <row r="63" spans="2:13" s="1" customFormat="1" ht="19.649999999999999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22</v>
      </c>
      <c r="G63" s="13">
        <v>106.92</v>
      </c>
      <c r="H63" s="18"/>
      <c r="I63" s="14">
        <f t="shared" si="0"/>
        <v>0</v>
      </c>
      <c r="J63" s="12">
        <v>8</v>
      </c>
      <c r="K63" s="20">
        <f t="shared" si="1"/>
        <v>0</v>
      </c>
      <c r="L63" s="21">
        <f t="shared" si="2"/>
        <v>0</v>
      </c>
      <c r="M63" s="21"/>
    </row>
    <row r="64" spans="2:13" s="1" customFormat="1" ht="28.65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41</v>
      </c>
      <c r="G64" s="13">
        <v>112.72</v>
      </c>
      <c r="H64" s="18"/>
      <c r="I64" s="14">
        <f t="shared" si="0"/>
        <v>0</v>
      </c>
      <c r="J64" s="12">
        <v>8</v>
      </c>
      <c r="K64" s="20">
        <f t="shared" si="1"/>
        <v>0</v>
      </c>
      <c r="L64" s="21">
        <f t="shared" si="2"/>
        <v>0</v>
      </c>
      <c r="M64" s="21"/>
    </row>
    <row r="65" spans="2:13" s="1" customFormat="1" ht="28.65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18</v>
      </c>
      <c r="G65" s="13">
        <v>0.4</v>
      </c>
      <c r="H65" s="18"/>
      <c r="I65" s="14">
        <f t="shared" si="0"/>
        <v>0</v>
      </c>
      <c r="J65" s="12">
        <v>8</v>
      </c>
      <c r="K65" s="20">
        <f t="shared" si="1"/>
        <v>0</v>
      </c>
      <c r="L65" s="21">
        <f t="shared" si="2"/>
        <v>0</v>
      </c>
      <c r="M65" s="21"/>
    </row>
    <row r="66" spans="2:13" s="1" customFormat="1" ht="28.65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18</v>
      </c>
      <c r="G66" s="13">
        <v>30.3</v>
      </c>
      <c r="H66" s="18"/>
      <c r="I66" s="14">
        <f t="shared" si="0"/>
        <v>0</v>
      </c>
      <c r="J66" s="12">
        <v>8</v>
      </c>
      <c r="K66" s="20">
        <f t="shared" si="1"/>
        <v>0</v>
      </c>
      <c r="L66" s="21">
        <f t="shared" si="2"/>
        <v>0</v>
      </c>
      <c r="M66" s="21"/>
    </row>
    <row r="67" spans="2:13" s="1" customFormat="1" ht="28.65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18</v>
      </c>
      <c r="G67" s="13">
        <v>20.89</v>
      </c>
      <c r="H67" s="18"/>
      <c r="I67" s="14">
        <f t="shared" si="0"/>
        <v>0</v>
      </c>
      <c r="J67" s="12">
        <v>8</v>
      </c>
      <c r="K67" s="20">
        <f t="shared" si="1"/>
        <v>0</v>
      </c>
      <c r="L67" s="21">
        <f t="shared" si="2"/>
        <v>0</v>
      </c>
      <c r="M67" s="21"/>
    </row>
    <row r="68" spans="2:13" s="1" customFormat="1" ht="19.649999999999999" customHeight="1" x14ac:dyDescent="0.2">
      <c r="B68" s="5">
        <v>23</v>
      </c>
      <c r="C68" s="6" t="s">
        <v>72</v>
      </c>
      <c r="D68" s="6" t="s">
        <v>73</v>
      </c>
      <c r="E68" s="7" t="s">
        <v>74</v>
      </c>
      <c r="F68" s="6" t="s">
        <v>18</v>
      </c>
      <c r="G68" s="13">
        <v>9.48</v>
      </c>
      <c r="H68" s="18"/>
      <c r="I68" s="14">
        <f t="shared" si="0"/>
        <v>0</v>
      </c>
      <c r="J68" s="12">
        <v>8</v>
      </c>
      <c r="K68" s="20">
        <f t="shared" si="1"/>
        <v>0</v>
      </c>
      <c r="L68" s="21">
        <f t="shared" si="2"/>
        <v>0</v>
      </c>
      <c r="M68" s="21"/>
    </row>
    <row r="69" spans="2:13" s="1" customFormat="1" ht="19.649999999999999" customHeight="1" x14ac:dyDescent="0.2">
      <c r="B69" s="5">
        <v>24</v>
      </c>
      <c r="C69" s="6" t="s">
        <v>75</v>
      </c>
      <c r="D69" s="6" t="s">
        <v>76</v>
      </c>
      <c r="E69" s="7" t="s">
        <v>77</v>
      </c>
      <c r="F69" s="6" t="s">
        <v>18</v>
      </c>
      <c r="G69" s="13">
        <v>44.82</v>
      </c>
      <c r="H69" s="18"/>
      <c r="I69" s="14">
        <f t="shared" si="0"/>
        <v>0</v>
      </c>
      <c r="J69" s="12">
        <v>8</v>
      </c>
      <c r="K69" s="20">
        <f t="shared" si="1"/>
        <v>0</v>
      </c>
      <c r="L69" s="21">
        <f t="shared" si="2"/>
        <v>0</v>
      </c>
      <c r="M69" s="21"/>
    </row>
    <row r="70" spans="2:13" s="1" customFormat="1" ht="19.649999999999999" customHeight="1" x14ac:dyDescent="0.2">
      <c r="B70" s="5">
        <v>25</v>
      </c>
      <c r="C70" s="6" t="s">
        <v>78</v>
      </c>
      <c r="D70" s="6" t="s">
        <v>79</v>
      </c>
      <c r="E70" s="7" t="s">
        <v>80</v>
      </c>
      <c r="F70" s="6" t="s">
        <v>18</v>
      </c>
      <c r="G70" s="13">
        <v>47.05</v>
      </c>
      <c r="H70" s="18"/>
      <c r="I70" s="14">
        <f t="shared" si="0"/>
        <v>0</v>
      </c>
      <c r="J70" s="12">
        <v>8</v>
      </c>
      <c r="K70" s="20">
        <f t="shared" si="1"/>
        <v>0</v>
      </c>
      <c r="L70" s="21">
        <f t="shared" si="2"/>
        <v>0</v>
      </c>
      <c r="M70" s="21"/>
    </row>
    <row r="71" spans="2:13" s="1" customFormat="1" ht="19.649999999999999" customHeight="1" x14ac:dyDescent="0.2">
      <c r="B71" s="5">
        <v>26</v>
      </c>
      <c r="C71" s="6" t="s">
        <v>81</v>
      </c>
      <c r="D71" s="6" t="s">
        <v>82</v>
      </c>
      <c r="E71" s="7" t="s">
        <v>83</v>
      </c>
      <c r="F71" s="6" t="s">
        <v>18</v>
      </c>
      <c r="G71" s="13">
        <v>3.2</v>
      </c>
      <c r="H71" s="18"/>
      <c r="I71" s="14">
        <f t="shared" si="0"/>
        <v>0</v>
      </c>
      <c r="J71" s="12">
        <v>8</v>
      </c>
      <c r="K71" s="20">
        <f t="shared" si="1"/>
        <v>0</v>
      </c>
      <c r="L71" s="21">
        <f t="shared" si="2"/>
        <v>0</v>
      </c>
      <c r="M71" s="21"/>
    </row>
    <row r="72" spans="2:13" s="1" customFormat="1" ht="28.65" customHeight="1" x14ac:dyDescent="0.2">
      <c r="B72" s="5">
        <v>27</v>
      </c>
      <c r="C72" s="6" t="s">
        <v>84</v>
      </c>
      <c r="D72" s="6" t="s">
        <v>85</v>
      </c>
      <c r="E72" s="7" t="s">
        <v>86</v>
      </c>
      <c r="F72" s="6" t="s">
        <v>22</v>
      </c>
      <c r="G72" s="13">
        <v>0.15</v>
      </c>
      <c r="H72" s="18"/>
      <c r="I72" s="14">
        <f t="shared" si="0"/>
        <v>0</v>
      </c>
      <c r="J72" s="12">
        <v>8</v>
      </c>
      <c r="K72" s="20">
        <f t="shared" si="1"/>
        <v>0</v>
      </c>
      <c r="L72" s="21">
        <f t="shared" si="2"/>
        <v>0</v>
      </c>
      <c r="M72" s="21"/>
    </row>
    <row r="73" spans="2:13" s="1" customFormat="1" ht="19.649999999999999" customHeight="1" x14ac:dyDescent="0.2">
      <c r="B73" s="5">
        <v>28</v>
      </c>
      <c r="C73" s="6" t="s">
        <v>87</v>
      </c>
      <c r="D73" s="6" t="s">
        <v>88</v>
      </c>
      <c r="E73" s="7" t="s">
        <v>89</v>
      </c>
      <c r="F73" s="6" t="s">
        <v>14</v>
      </c>
      <c r="G73" s="13">
        <v>20</v>
      </c>
      <c r="H73" s="18"/>
      <c r="I73" s="14">
        <f t="shared" si="0"/>
        <v>0</v>
      </c>
      <c r="J73" s="12">
        <v>8</v>
      </c>
      <c r="K73" s="20">
        <f t="shared" si="1"/>
        <v>0</v>
      </c>
      <c r="L73" s="21">
        <f t="shared" si="2"/>
        <v>0</v>
      </c>
      <c r="M73" s="21"/>
    </row>
    <row r="74" spans="2:13" s="1" customFormat="1" ht="19.649999999999999" customHeight="1" x14ac:dyDescent="0.2">
      <c r="B74" s="5">
        <v>29</v>
      </c>
      <c r="C74" s="6" t="s">
        <v>90</v>
      </c>
      <c r="D74" s="6" t="s">
        <v>91</v>
      </c>
      <c r="E74" s="7" t="s">
        <v>92</v>
      </c>
      <c r="F74" s="6" t="s">
        <v>14</v>
      </c>
      <c r="G74" s="13">
        <v>100</v>
      </c>
      <c r="H74" s="18"/>
      <c r="I74" s="14">
        <f t="shared" si="0"/>
        <v>0</v>
      </c>
      <c r="J74" s="12">
        <v>8</v>
      </c>
      <c r="K74" s="20">
        <f t="shared" si="1"/>
        <v>0</v>
      </c>
      <c r="L74" s="21">
        <f t="shared" si="2"/>
        <v>0</v>
      </c>
      <c r="M74" s="21"/>
    </row>
    <row r="75" spans="2:13" s="1" customFormat="1" ht="19.649999999999999" customHeight="1" x14ac:dyDescent="0.2">
      <c r="B75" s="5">
        <v>30</v>
      </c>
      <c r="C75" s="6" t="s">
        <v>93</v>
      </c>
      <c r="D75" s="6" t="s">
        <v>94</v>
      </c>
      <c r="E75" s="7" t="s">
        <v>95</v>
      </c>
      <c r="F75" s="6" t="s">
        <v>96</v>
      </c>
      <c r="G75" s="13">
        <v>10</v>
      </c>
      <c r="H75" s="18"/>
      <c r="I75" s="14">
        <f t="shared" si="0"/>
        <v>0</v>
      </c>
      <c r="J75" s="12">
        <v>8</v>
      </c>
      <c r="K75" s="20">
        <f t="shared" si="1"/>
        <v>0</v>
      </c>
      <c r="L75" s="21">
        <f t="shared" si="2"/>
        <v>0</v>
      </c>
      <c r="M75" s="21"/>
    </row>
    <row r="76" spans="2:13" s="1" customFormat="1" ht="19.649999999999999" customHeight="1" x14ac:dyDescent="0.2">
      <c r="B76" s="5">
        <v>31</v>
      </c>
      <c r="C76" s="6" t="s">
        <v>97</v>
      </c>
      <c r="D76" s="6" t="s">
        <v>98</v>
      </c>
      <c r="E76" s="7" t="s">
        <v>99</v>
      </c>
      <c r="F76" s="6" t="s">
        <v>100</v>
      </c>
      <c r="G76" s="13">
        <v>17.55</v>
      </c>
      <c r="H76" s="18"/>
      <c r="I76" s="14">
        <f t="shared" si="0"/>
        <v>0</v>
      </c>
      <c r="J76" s="12">
        <v>23</v>
      </c>
      <c r="K76" s="20">
        <f t="shared" si="1"/>
        <v>0</v>
      </c>
      <c r="L76" s="21">
        <f t="shared" si="2"/>
        <v>0</v>
      </c>
      <c r="M76" s="21"/>
    </row>
    <row r="77" spans="2:13" s="1" customFormat="1" ht="19.649999999999999" customHeight="1" x14ac:dyDescent="0.2">
      <c r="B77" s="5">
        <v>32</v>
      </c>
      <c r="C77" s="6" t="s">
        <v>101</v>
      </c>
      <c r="D77" s="6" t="s">
        <v>102</v>
      </c>
      <c r="E77" s="7" t="s">
        <v>103</v>
      </c>
      <c r="F77" s="6" t="s">
        <v>96</v>
      </c>
      <c r="G77" s="13">
        <v>90</v>
      </c>
      <c r="H77" s="18"/>
      <c r="I77" s="14">
        <f t="shared" si="0"/>
        <v>0</v>
      </c>
      <c r="J77" s="12">
        <v>23</v>
      </c>
      <c r="K77" s="20">
        <f t="shared" si="1"/>
        <v>0</v>
      </c>
      <c r="L77" s="21">
        <f t="shared" si="2"/>
        <v>0</v>
      </c>
      <c r="M77" s="21"/>
    </row>
    <row r="78" spans="2:13" s="1" customFormat="1" ht="19.649999999999999" customHeight="1" x14ac:dyDescent="0.2">
      <c r="B78" s="5">
        <v>33</v>
      </c>
      <c r="C78" s="6" t="s">
        <v>104</v>
      </c>
      <c r="D78" s="6" t="s">
        <v>105</v>
      </c>
      <c r="E78" s="7" t="s">
        <v>106</v>
      </c>
      <c r="F78" s="6" t="s">
        <v>107</v>
      </c>
      <c r="G78" s="13">
        <v>254</v>
      </c>
      <c r="H78" s="18"/>
      <c r="I78" s="14">
        <f t="shared" si="0"/>
        <v>0</v>
      </c>
      <c r="J78" s="12">
        <v>23</v>
      </c>
      <c r="K78" s="20">
        <f t="shared" si="1"/>
        <v>0</v>
      </c>
      <c r="L78" s="21">
        <f t="shared" si="2"/>
        <v>0</v>
      </c>
      <c r="M78" s="21"/>
    </row>
    <row r="79" spans="2:13" s="1" customFormat="1" ht="19.649999999999999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111</v>
      </c>
      <c r="G79" s="13">
        <v>79</v>
      </c>
      <c r="H79" s="18"/>
      <c r="I79" s="14">
        <f t="shared" si="0"/>
        <v>0</v>
      </c>
      <c r="J79" s="12">
        <v>8</v>
      </c>
      <c r="K79" s="20">
        <f t="shared" si="1"/>
        <v>0</v>
      </c>
      <c r="L79" s="21">
        <f t="shared" si="2"/>
        <v>0</v>
      </c>
      <c r="M79" s="21"/>
    </row>
    <row r="80" spans="2:13" s="1" customFormat="1" ht="28.65" customHeight="1" x14ac:dyDescent="0.2">
      <c r="B80" s="5">
        <v>35</v>
      </c>
      <c r="C80" s="6" t="s">
        <v>112</v>
      </c>
      <c r="D80" s="6" t="s">
        <v>113</v>
      </c>
      <c r="E80" s="7" t="s">
        <v>114</v>
      </c>
      <c r="F80" s="6" t="s">
        <v>111</v>
      </c>
      <c r="G80" s="13">
        <v>146.19999999999999</v>
      </c>
      <c r="H80" s="18"/>
      <c r="I80" s="14">
        <f t="shared" si="0"/>
        <v>0</v>
      </c>
      <c r="J80" s="12">
        <v>8</v>
      </c>
      <c r="K80" s="20">
        <f t="shared" si="1"/>
        <v>0</v>
      </c>
      <c r="L80" s="21">
        <f t="shared" si="2"/>
        <v>0</v>
      </c>
      <c r="M80" s="21"/>
    </row>
    <row r="81" spans="2:14" s="1" customFormat="1" ht="28.65" customHeight="1" x14ac:dyDescent="0.2">
      <c r="B81" s="5">
        <v>36</v>
      </c>
      <c r="C81" s="6" t="s">
        <v>115</v>
      </c>
      <c r="D81" s="6" t="s">
        <v>116</v>
      </c>
      <c r="E81" s="7" t="s">
        <v>117</v>
      </c>
      <c r="F81" s="6" t="s">
        <v>96</v>
      </c>
      <c r="G81" s="13">
        <v>30</v>
      </c>
      <c r="H81" s="18"/>
      <c r="I81" s="14">
        <f t="shared" si="0"/>
        <v>0</v>
      </c>
      <c r="J81" s="12">
        <v>8</v>
      </c>
      <c r="K81" s="20">
        <f t="shared" si="1"/>
        <v>0</v>
      </c>
      <c r="L81" s="21">
        <f t="shared" si="2"/>
        <v>0</v>
      </c>
      <c r="M81" s="21"/>
    </row>
    <row r="82" spans="2:14" s="1" customFormat="1" ht="19.649999999999999" customHeight="1" x14ac:dyDescent="0.2">
      <c r="B82" s="5">
        <v>37</v>
      </c>
      <c r="C82" s="6" t="s">
        <v>118</v>
      </c>
      <c r="D82" s="6" t="s">
        <v>119</v>
      </c>
      <c r="E82" s="7" t="s">
        <v>120</v>
      </c>
      <c r="F82" s="6" t="s">
        <v>96</v>
      </c>
      <c r="G82" s="13">
        <v>471</v>
      </c>
      <c r="H82" s="18"/>
      <c r="I82" s="14">
        <f t="shared" si="0"/>
        <v>0</v>
      </c>
      <c r="J82" s="12">
        <v>8</v>
      </c>
      <c r="K82" s="20">
        <f t="shared" si="1"/>
        <v>0</v>
      </c>
      <c r="L82" s="21">
        <f t="shared" si="2"/>
        <v>0</v>
      </c>
      <c r="M82" s="21"/>
    </row>
    <row r="83" spans="2:14" s="1" customFormat="1" ht="19.649999999999999" customHeight="1" x14ac:dyDescent="0.2">
      <c r="B83" s="5">
        <v>38</v>
      </c>
      <c r="C83" s="6" t="s">
        <v>121</v>
      </c>
      <c r="D83" s="6" t="s">
        <v>122</v>
      </c>
      <c r="E83" s="7" t="s">
        <v>123</v>
      </c>
      <c r="F83" s="6" t="s">
        <v>18</v>
      </c>
      <c r="G83" s="13">
        <v>1</v>
      </c>
      <c r="H83" s="18"/>
      <c r="I83" s="14">
        <f t="shared" si="0"/>
        <v>0</v>
      </c>
      <c r="J83" s="12">
        <v>8</v>
      </c>
      <c r="K83" s="20">
        <f t="shared" si="1"/>
        <v>0</v>
      </c>
      <c r="L83" s="21">
        <f t="shared" si="2"/>
        <v>0</v>
      </c>
      <c r="M83" s="21"/>
    </row>
    <row r="84" spans="2:14" s="1" customFormat="1" ht="19.649999999999999" customHeight="1" x14ac:dyDescent="0.2">
      <c r="B84" s="5">
        <v>39</v>
      </c>
      <c r="C84" s="6" t="s">
        <v>124</v>
      </c>
      <c r="D84" s="6" t="s">
        <v>125</v>
      </c>
      <c r="E84" s="7" t="s">
        <v>126</v>
      </c>
      <c r="F84" s="6" t="s">
        <v>41</v>
      </c>
      <c r="G84" s="13">
        <v>3.62</v>
      </c>
      <c r="H84" s="18"/>
      <c r="I84" s="14">
        <f t="shared" si="0"/>
        <v>0</v>
      </c>
      <c r="J84" s="12">
        <v>8</v>
      </c>
      <c r="K84" s="20">
        <f t="shared" si="1"/>
        <v>0</v>
      </c>
      <c r="L84" s="21">
        <f t="shared" si="2"/>
        <v>0</v>
      </c>
      <c r="M84" s="21"/>
    </row>
    <row r="85" spans="2:14" s="1" customFormat="1" ht="19.649999999999999" customHeight="1" x14ac:dyDescent="0.2">
      <c r="B85" s="5">
        <v>40</v>
      </c>
      <c r="C85" s="6" t="s">
        <v>127</v>
      </c>
      <c r="D85" s="6" t="s">
        <v>128</v>
      </c>
      <c r="E85" s="7" t="s">
        <v>129</v>
      </c>
      <c r="F85" s="6" t="s">
        <v>107</v>
      </c>
      <c r="G85" s="13">
        <v>756</v>
      </c>
      <c r="H85" s="18"/>
      <c r="I85" s="14">
        <f t="shared" si="0"/>
        <v>0</v>
      </c>
      <c r="J85" s="12">
        <v>8</v>
      </c>
      <c r="K85" s="20">
        <f t="shared" si="1"/>
        <v>0</v>
      </c>
      <c r="L85" s="21">
        <f t="shared" si="2"/>
        <v>0</v>
      </c>
      <c r="M85" s="21"/>
    </row>
    <row r="86" spans="2:14" s="1" customFormat="1" ht="19.649999999999999" customHeight="1" x14ac:dyDescent="0.2">
      <c r="B86" s="5">
        <v>41</v>
      </c>
      <c r="C86" s="6" t="s">
        <v>130</v>
      </c>
      <c r="D86" s="6" t="s">
        <v>131</v>
      </c>
      <c r="E86" s="7" t="s">
        <v>132</v>
      </c>
      <c r="F86" s="6" t="s">
        <v>107</v>
      </c>
      <c r="G86" s="13">
        <v>12</v>
      </c>
      <c r="H86" s="18"/>
      <c r="I86" s="14">
        <f t="shared" si="0"/>
        <v>0</v>
      </c>
      <c r="J86" s="12">
        <v>8</v>
      </c>
      <c r="K86" s="20">
        <f t="shared" si="1"/>
        <v>0</v>
      </c>
      <c r="L86" s="21">
        <f t="shared" si="2"/>
        <v>0</v>
      </c>
      <c r="M86" s="21"/>
    </row>
    <row r="87" spans="2:14" s="1" customFormat="1" ht="19.649999999999999" customHeight="1" x14ac:dyDescent="0.2">
      <c r="B87" s="5">
        <v>42</v>
      </c>
      <c r="C87" s="6" t="s">
        <v>133</v>
      </c>
      <c r="D87" s="6" t="s">
        <v>134</v>
      </c>
      <c r="E87" s="7" t="s">
        <v>135</v>
      </c>
      <c r="F87" s="6" t="s">
        <v>107</v>
      </c>
      <c r="G87" s="13">
        <v>88</v>
      </c>
      <c r="H87" s="18"/>
      <c r="I87" s="14">
        <f t="shared" si="0"/>
        <v>0</v>
      </c>
      <c r="J87" s="12">
        <v>8</v>
      </c>
      <c r="K87" s="20">
        <f t="shared" si="1"/>
        <v>0</v>
      </c>
      <c r="L87" s="21">
        <f t="shared" si="2"/>
        <v>0</v>
      </c>
      <c r="M87" s="21"/>
    </row>
    <row r="88" spans="2:14" s="1" customFormat="1" ht="19.649999999999999" customHeight="1" thickBot="1" x14ac:dyDescent="0.25">
      <c r="B88" s="5">
        <v>43</v>
      </c>
      <c r="C88" s="6" t="s">
        <v>136</v>
      </c>
      <c r="D88" s="6" t="s">
        <v>137</v>
      </c>
      <c r="E88" s="7" t="s">
        <v>138</v>
      </c>
      <c r="F88" s="6" t="s">
        <v>107</v>
      </c>
      <c r="G88" s="13">
        <v>125</v>
      </c>
      <c r="H88" s="19"/>
      <c r="I88" s="14">
        <f t="shared" si="0"/>
        <v>0</v>
      </c>
      <c r="J88" s="12">
        <v>8</v>
      </c>
      <c r="K88" s="20">
        <f t="shared" si="1"/>
        <v>0</v>
      </c>
      <c r="L88" s="21">
        <f t="shared" si="2"/>
        <v>0</v>
      </c>
      <c r="M88" s="21"/>
    </row>
    <row r="89" spans="2:14" s="1" customFormat="1" ht="55.95" customHeight="1" x14ac:dyDescent="0.25">
      <c r="H89" s="9"/>
    </row>
    <row r="90" spans="2:14" s="1" customFormat="1" ht="21.45" customHeight="1" x14ac:dyDescent="0.2">
      <c r="B90" s="26" t="s">
        <v>139</v>
      </c>
      <c r="C90" s="26"/>
      <c r="D90" s="26"/>
      <c r="E90" s="26"/>
      <c r="F90" s="29">
        <f>I32+I37+I42+I47++I50+I51+I52+I53+I54+I55+I56+I57+I58+I59+I60+I61+I62+I63+I64+I65+I66+I67+I68+I69+I70+I71+I72+I73+I74+I75+I76+I77+I78+I79+I80+I81+I82+I83+I84+I85+I86+I88+I87</f>
        <v>0</v>
      </c>
      <c r="G90" s="29"/>
      <c r="H90" s="29"/>
      <c r="I90" s="29"/>
      <c r="J90" s="29"/>
      <c r="K90" s="29"/>
      <c r="L90" s="29"/>
      <c r="M90" s="29"/>
    </row>
    <row r="91" spans="2:14" s="1" customFormat="1" ht="21.45" customHeight="1" x14ac:dyDescent="0.2">
      <c r="B91" s="26" t="s">
        <v>140</v>
      </c>
      <c r="C91" s="26"/>
      <c r="D91" s="26"/>
      <c r="E91" s="26"/>
      <c r="F91" s="30">
        <f>L32+L37+L42+L47+L50++L51+L52+L53+L54+L55+L56+L57+L58++L59+L60+L61+L62+L63+L64+L65+L66+L67+L68+L69+L70+L71+L72+L73+L74+L75+L76+L77+L78+L79+L80+L81+L82+L83+L84+L85+L86+L87+L88</f>
        <v>0</v>
      </c>
      <c r="G91" s="30"/>
      <c r="H91" s="30"/>
      <c r="I91" s="30"/>
      <c r="J91" s="30"/>
      <c r="K91" s="30"/>
      <c r="L91" s="30"/>
      <c r="M91" s="30"/>
    </row>
    <row r="92" spans="2:14" s="1" customFormat="1" ht="11.1" customHeight="1" x14ac:dyDescent="0.25">
      <c r="H92" s="9"/>
    </row>
    <row r="93" spans="2:14" s="1" customFormat="1" ht="61.35" customHeight="1" x14ac:dyDescent="0.2">
      <c r="B93" s="27" t="s">
        <v>158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2:14" s="1" customFormat="1" ht="2.7" customHeight="1" x14ac:dyDescent="0.25">
      <c r="H94" s="9"/>
    </row>
    <row r="95" spans="2:14" s="1" customFormat="1" ht="92.25" customHeight="1" x14ac:dyDescent="0.2">
      <c r="B95" s="27" t="s">
        <v>159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2:14" s="1" customFormat="1" ht="5.25" customHeight="1" x14ac:dyDescent="0.25">
      <c r="H96" s="9"/>
    </row>
    <row r="97" spans="2:14" s="1" customFormat="1" ht="105.75" customHeight="1" x14ac:dyDescent="0.2">
      <c r="B97" s="27" t="s">
        <v>160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2:14" s="1" customFormat="1" ht="5.25" customHeight="1" x14ac:dyDescent="0.25">
      <c r="H98" s="9"/>
    </row>
    <row r="99" spans="2:14" s="1" customFormat="1" ht="37.950000000000003" customHeight="1" x14ac:dyDescent="0.2">
      <c r="B99" s="35" t="s">
        <v>141</v>
      </c>
      <c r="C99" s="35"/>
      <c r="D99" s="35"/>
      <c r="E99" s="35"/>
      <c r="F99" s="38" t="s">
        <v>142</v>
      </c>
      <c r="G99" s="38"/>
      <c r="H99" s="38"/>
      <c r="I99" s="38"/>
      <c r="J99" s="38"/>
      <c r="K99" s="38"/>
      <c r="L99" s="38"/>
    </row>
    <row r="100" spans="2:14" s="1" customFormat="1" ht="28.65" customHeight="1" x14ac:dyDescent="0.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2:14" s="1" customFormat="1" ht="28.65" customHeight="1" x14ac:dyDescent="0.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2:14" s="1" customFormat="1" ht="28.65" customHeight="1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2:14" s="1" customFormat="1" ht="28.65" customHeight="1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2:14" s="1" customFormat="1" ht="2.7" customHeight="1" x14ac:dyDescent="0.25">
      <c r="H104" s="9"/>
    </row>
    <row r="105" spans="2:14" s="1" customFormat="1" ht="158.4" customHeight="1" x14ac:dyDescent="0.2">
      <c r="B105" s="27" t="s">
        <v>161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2:14" s="1" customFormat="1" ht="2.7" customHeight="1" x14ac:dyDescent="0.25">
      <c r="H106" s="9"/>
    </row>
    <row r="107" spans="2:14" s="1" customFormat="1" ht="45" customHeight="1" x14ac:dyDescent="0.2">
      <c r="B107" s="34" t="s">
        <v>162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s="1" customFormat="1" ht="2.7" customHeight="1" x14ac:dyDescent="0.25">
      <c r="H108" s="9"/>
    </row>
    <row r="109" spans="2:14" s="1" customFormat="1" ht="37.950000000000003" customHeight="1" x14ac:dyDescent="0.2">
      <c r="B109" s="35" t="s">
        <v>143</v>
      </c>
      <c r="C109" s="35"/>
      <c r="D109" s="35"/>
      <c r="E109" s="35"/>
      <c r="F109" s="37" t="s">
        <v>144</v>
      </c>
      <c r="G109" s="37"/>
      <c r="H109" s="37"/>
      <c r="I109" s="37"/>
      <c r="J109" s="37"/>
      <c r="K109" s="37"/>
      <c r="L109" s="37"/>
    </row>
    <row r="110" spans="2:14" s="1" customFormat="1" ht="28.65" customHeight="1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2:14" s="1" customFormat="1" ht="28.65" customHeight="1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2:14" s="1" customFormat="1" ht="28.65" customHeight="1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2:14" s="1" customFormat="1" ht="28.65" customHeight="1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2:14" s="1" customFormat="1" ht="2.7" customHeight="1" x14ac:dyDescent="0.25">
      <c r="H114" s="9"/>
    </row>
    <row r="115" spans="2:14" s="1" customFormat="1" ht="130.65" customHeight="1" x14ac:dyDescent="0.2">
      <c r="B115" s="27" t="s">
        <v>163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2:14" s="1" customFormat="1" ht="2.7" customHeight="1" x14ac:dyDescent="0.25">
      <c r="H116" s="9"/>
    </row>
    <row r="117" spans="2:14" s="1" customFormat="1" ht="58.5" customHeight="1" x14ac:dyDescent="0.2">
      <c r="B117" s="27" t="s">
        <v>164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2:14" s="1" customFormat="1" ht="2.7" customHeight="1" x14ac:dyDescent="0.25">
      <c r="H118" s="9"/>
    </row>
    <row r="119" spans="2:14" s="1" customFormat="1" ht="54.75" customHeight="1" x14ac:dyDescent="0.2">
      <c r="B119" s="27" t="s">
        <v>165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2:14" s="1" customFormat="1" ht="2.7" customHeight="1" x14ac:dyDescent="0.25">
      <c r="H120" s="9"/>
    </row>
    <row r="121" spans="2:14" s="1" customFormat="1" ht="53.25" customHeight="1" x14ac:dyDescent="0.2">
      <c r="B121" s="27" t="s">
        <v>166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2:14" s="1" customFormat="1" ht="2.7" customHeight="1" x14ac:dyDescent="0.25">
      <c r="H122" s="9"/>
    </row>
    <row r="123" spans="2:14" s="1" customFormat="1" ht="116.85" customHeight="1" x14ac:dyDescent="0.2">
      <c r="B123" s="27" t="s">
        <v>167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2:14" s="1" customFormat="1" ht="2.7" customHeight="1" x14ac:dyDescent="0.25">
      <c r="H124" s="9"/>
    </row>
    <row r="125" spans="2:14" s="1" customFormat="1" ht="97.5" customHeight="1" x14ac:dyDescent="0.2">
      <c r="B125" s="27" t="s">
        <v>168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2:14" s="1" customFormat="1" ht="86.85" customHeight="1" x14ac:dyDescent="0.25">
      <c r="H126" s="9"/>
    </row>
    <row r="127" spans="2:14" s="1" customFormat="1" ht="17.7" customHeight="1" x14ac:dyDescent="0.25">
      <c r="H127" s="9"/>
      <c r="I127" s="39" t="s">
        <v>169</v>
      </c>
      <c r="J127" s="39"/>
    </row>
    <row r="128" spans="2:14" s="1" customFormat="1" ht="145.19999999999999" customHeight="1" x14ac:dyDescent="0.25">
      <c r="H128" s="9"/>
    </row>
    <row r="129" spans="2:10" s="1" customFormat="1" ht="81.599999999999994" customHeight="1" x14ac:dyDescent="0.2">
      <c r="B129" s="32" t="s">
        <v>170</v>
      </c>
      <c r="C129" s="32"/>
      <c r="D129" s="32"/>
      <c r="E129" s="32"/>
      <c r="F129" s="32"/>
      <c r="G129" s="32"/>
      <c r="H129" s="32"/>
      <c r="I129" s="32"/>
      <c r="J129" s="32"/>
    </row>
    <row r="130" spans="2:10" s="1" customFormat="1" ht="28.65" customHeight="1" x14ac:dyDescent="0.25">
      <c r="H130" s="9"/>
    </row>
  </sheetData>
  <mergeCells count="98">
    <mergeCell ref="B110:E110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111:E111"/>
    <mergeCell ref="B112:E112"/>
    <mergeCell ref="B113:E113"/>
    <mergeCell ref="B115:N115"/>
    <mergeCell ref="B117:N117"/>
    <mergeCell ref="F113:L113"/>
    <mergeCell ref="F99:L99"/>
    <mergeCell ref="I127:J127"/>
    <mergeCell ref="L60:M60"/>
    <mergeCell ref="L61:M61"/>
    <mergeCell ref="B119:N119"/>
    <mergeCell ref="B121:N121"/>
    <mergeCell ref="B123:N123"/>
    <mergeCell ref="B125:N125"/>
    <mergeCell ref="B100:E100"/>
    <mergeCell ref="B101:E101"/>
    <mergeCell ref="B102:E102"/>
    <mergeCell ref="B103:E103"/>
    <mergeCell ref="B105:N105"/>
    <mergeCell ref="B107:N107"/>
    <mergeCell ref="B109:E109"/>
    <mergeCell ref="L59:M59"/>
    <mergeCell ref="B129:J129"/>
    <mergeCell ref="B24:L24"/>
    <mergeCell ref="B26:L26"/>
    <mergeCell ref="B29:K29"/>
    <mergeCell ref="B34:K34"/>
    <mergeCell ref="B39:K39"/>
    <mergeCell ref="B99:E99"/>
    <mergeCell ref="F100:L100"/>
    <mergeCell ref="F101:L101"/>
    <mergeCell ref="F102:L102"/>
    <mergeCell ref="F103:L103"/>
    <mergeCell ref="F109:L109"/>
    <mergeCell ref="F110:L110"/>
    <mergeCell ref="F111:L111"/>
    <mergeCell ref="F112:L112"/>
    <mergeCell ref="L54:M54"/>
    <mergeCell ref="L55:M55"/>
    <mergeCell ref="L56:M56"/>
    <mergeCell ref="L57:M57"/>
    <mergeCell ref="L58:M58"/>
    <mergeCell ref="L49:M49"/>
    <mergeCell ref="L50:M50"/>
    <mergeCell ref="L51:M51"/>
    <mergeCell ref="L52:M52"/>
    <mergeCell ref="L53:M53"/>
    <mergeCell ref="B90:E90"/>
    <mergeCell ref="B91:E91"/>
    <mergeCell ref="B93:N93"/>
    <mergeCell ref="B95:N95"/>
    <mergeCell ref="B97:N97"/>
    <mergeCell ref="F90:M90"/>
    <mergeCell ref="F91:M91"/>
    <mergeCell ref="L41:M41"/>
    <mergeCell ref="L42:M42"/>
    <mergeCell ref="L46:M46"/>
    <mergeCell ref="L47:M47"/>
    <mergeCell ref="B4:D4"/>
    <mergeCell ref="B44:K44"/>
    <mergeCell ref="B6:D6"/>
    <mergeCell ref="B8:D8"/>
    <mergeCell ref="E14:G14"/>
    <mergeCell ref="G11:N12"/>
    <mergeCell ref="B10:D11"/>
    <mergeCell ref="I2:O2"/>
    <mergeCell ref="L31:M31"/>
    <mergeCell ref="L32:M32"/>
    <mergeCell ref="L36:M36"/>
    <mergeCell ref="L37:M37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Magdalena Kaczyńska</cp:lastModifiedBy>
  <cp:lastPrinted>2022-10-05T08:38:51Z</cp:lastPrinted>
  <dcterms:created xsi:type="dcterms:W3CDTF">2022-10-04T09:39:28Z</dcterms:created>
  <dcterms:modified xsi:type="dcterms:W3CDTF">2022-12-01T09:47:42Z</dcterms:modified>
</cp:coreProperties>
</file>