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amba4\przetargi_zzm\ROK 2024\SADZENIE BO I POPRAWKI RADNYCH\1,5 miliona złotych na nowe nasadzenia drzew i krzewów w każdej dzielnicy\ZADANIE 1\"/>
    </mc:Choice>
  </mc:AlternateContent>
  <xr:revisionPtr revIDLastSave="0" documentId="13_ncr:1_{BDE9A090-E9F9-4D60-9895-8D93B029EAA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adanie 1" sheetId="1" r:id="rId1"/>
  </sheets>
  <definedNames>
    <definedName name="_xlnm.Print_Area" localSheetId="0">'Zadanie 1'!$A$1:$I$145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5" i="1" l="1"/>
  <c r="E13" i="1"/>
  <c r="E144" i="1" l="1"/>
  <c r="F13" i="1"/>
  <c r="E115" i="1" l="1"/>
  <c r="E62" i="1" l="1"/>
  <c r="E98" i="1"/>
  <c r="F98" i="1"/>
  <c r="F62" i="1" l="1"/>
  <c r="E141" i="1"/>
  <c r="E86" i="1" l="1"/>
  <c r="F39" i="1"/>
  <c r="E39" i="1"/>
  <c r="E145" i="1" s="1"/>
  <c r="F141" i="1"/>
  <c r="F144" i="1" s="1"/>
  <c r="F115" i="1"/>
  <c r="F86" i="1"/>
  <c r="F145" i="1" l="1"/>
</calcChain>
</file>

<file path=xl/sharedStrings.xml><?xml version="1.0" encoding="utf-8"?>
<sst xmlns="http://schemas.openxmlformats.org/spreadsheetml/2006/main" count="646" uniqueCount="235">
  <si>
    <t>L.p.</t>
  </si>
  <si>
    <t>Rodzaj/gat/odm. drzewa, krzewów</t>
  </si>
  <si>
    <t>Drzewa</t>
  </si>
  <si>
    <t>Razem:</t>
  </si>
  <si>
    <t>Obw. pnia drzewa (cm) mierzony na wyskości 100cm/min. wiek drzewa/ wysokość krzewów w cm/pojemnik</t>
  </si>
  <si>
    <t>Lokalizacja</t>
  </si>
  <si>
    <t>DZIELNICA I</t>
  </si>
  <si>
    <t>DZIELNICA II</t>
  </si>
  <si>
    <t>DZIELNICA XIV</t>
  </si>
  <si>
    <t>DZIELNICA XV</t>
  </si>
  <si>
    <t>Krzewy</t>
  </si>
  <si>
    <t>RAZEM:</t>
  </si>
  <si>
    <t>DZIELNICA III</t>
  </si>
  <si>
    <t>DZIELNICA IX</t>
  </si>
  <si>
    <t>DZIELNICA XIII</t>
  </si>
  <si>
    <t>magnolia gwiaździsta</t>
  </si>
  <si>
    <t>14-16</t>
  </si>
  <si>
    <t>16-18</t>
  </si>
  <si>
    <t>klon zwyczajny</t>
  </si>
  <si>
    <t>lipa drobnolistna</t>
  </si>
  <si>
    <t>wiąz szypułkowy</t>
  </si>
  <si>
    <t>x</t>
  </si>
  <si>
    <t>lilak pospolity 'Palibin'</t>
  </si>
  <si>
    <t>C3</t>
  </si>
  <si>
    <t>1.</t>
  </si>
  <si>
    <t>świdośliwa lamarcka</t>
  </si>
  <si>
    <t>forma wielopniowa, min. 3 pedy o obwodach min. 7 cm, wys całkowita sadzonki min. 3 m</t>
  </si>
  <si>
    <t>2.</t>
  </si>
  <si>
    <t>ul. Idziego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</si>
  <si>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</si>
  <si>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</si>
  <si>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</si>
  <si>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</si>
  <si>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</si>
  <si>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</si>
  <si>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</si>
  <si>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</si>
  <si>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</si>
  <si>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</si>
  <si>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</si>
  <si>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</si>
  <si>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</si>
  <si>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</si>
  <si>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</si>
  <si>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</si>
  <si>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</si>
  <si>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klon tatarski</t>
  </si>
  <si>
    <t xml:space="preserve"> klon pospolity </t>
  </si>
  <si>
    <t>Jabłoń ozdobna
‘Everest’</t>
  </si>
  <si>
    <t>klon pospolity</t>
  </si>
  <si>
    <t xml:space="preserve">klon polny odm ‘Elsrijk’ </t>
  </si>
  <si>
    <t>18-20</t>
  </si>
  <si>
    <t>20-22</t>
  </si>
  <si>
    <t>20-25</t>
  </si>
  <si>
    <t xml:space="preserve">klon zwyczajny </t>
  </si>
  <si>
    <t>Park Solvay</t>
  </si>
  <si>
    <t xml:space="preserve">Olcha pospolita </t>
  </si>
  <si>
    <t xml:space="preserve">lipa drobnolistna </t>
  </si>
  <si>
    <t xml:space="preserve">Park Solvay </t>
  </si>
  <si>
    <t>czeremcha pospolita</t>
  </si>
  <si>
    <t>robinia akacjowa</t>
  </si>
  <si>
    <t>głóg jednoszyjkowy</t>
  </si>
  <si>
    <t>klon jawor</t>
  </si>
  <si>
    <t>lipa drobnolistna 'Greenspire'</t>
  </si>
  <si>
    <t>grujecznik japoński</t>
  </si>
  <si>
    <t xml:space="preserve">glediczja bezkolcowa </t>
  </si>
  <si>
    <t xml:space="preserve">klon pospolity </t>
  </si>
  <si>
    <t>jarząb szwedzki</t>
  </si>
  <si>
    <t xml:space="preserve">lipa drobnolistna 'Rancho" </t>
  </si>
  <si>
    <t>ul. Lubicz 46</t>
  </si>
  <si>
    <t>20.</t>
  </si>
  <si>
    <t>21.</t>
  </si>
  <si>
    <t>Park Stacja Wisła</t>
  </si>
  <si>
    <t>22.</t>
  </si>
  <si>
    <t xml:space="preserve">Park Bulwary Wiślane - Bulwar Kurlandzki </t>
  </si>
  <si>
    <t>Park Ogrody Płaszów</t>
  </si>
  <si>
    <t>Róża RED FAIRY 'Moredfar'</t>
  </si>
  <si>
    <t xml:space="preserve"> pojemnik C3, wys. 0,2-0,4m, 3-5 pędów</t>
  </si>
  <si>
    <t>irga Dammera 'Major'</t>
  </si>
  <si>
    <t>Rynek Podgórski (okienka wzdłuż kamienic)</t>
  </si>
  <si>
    <t>Józefińska/Limanowskiego/Na Zjeździe</t>
  </si>
  <si>
    <t>Zieleniec Jagodowa Pętla Borek</t>
  </si>
  <si>
    <t>zieleniec Pętla Borek Fałęcki część handlowa</t>
  </si>
  <si>
    <t>wiśnia piłkowana</t>
  </si>
  <si>
    <t>Zieleniec Park Solvay za Ekranami</t>
  </si>
  <si>
    <t xml:space="preserve">jarząb pospolity 'Edulis’  </t>
  </si>
  <si>
    <t>Zieleniec osiedlowy ul. Żywiecka /Kępna</t>
  </si>
  <si>
    <t>ul. Podmokła wybieg dla psów</t>
  </si>
  <si>
    <t xml:space="preserve">surmia bignoniowa </t>
  </si>
  <si>
    <t>śliwa wiśniowa 'Nigra'</t>
  </si>
  <si>
    <t>plac zabaw ul. Fredry</t>
  </si>
  <si>
    <t>Przyszły Park w Łagiewnikach przy ul. Fredry</t>
  </si>
  <si>
    <t>klon jawor 'Leopoldii'</t>
  </si>
  <si>
    <t xml:space="preserve">lipa drobnolistna 'Greenspire’ </t>
  </si>
  <si>
    <t>Zieleniec przy ul. Zbrojarzy (rejon budynku nr 55)</t>
  </si>
  <si>
    <t>jabłoń 'Ola'</t>
  </si>
  <si>
    <t>lipa drobnolistna 'Rancho'</t>
  </si>
  <si>
    <t>Park Reduta dz. 59/4 obr. 21 Śródmieście, nr 19/230 obr. 5 Nowa Huta</t>
  </si>
  <si>
    <t>Park Dąbie dz. nr 115/17 obr. 16 Śródmieście</t>
  </si>
  <si>
    <t>klon zwyczajny (symetryczny, gęsta korona z pojedyńczymi dobrze wykształconymi przewodnikami)</t>
  </si>
  <si>
    <t xml:space="preserve"> Park Strzelecki działka nr 137 obr.         S-50 Śródmieście</t>
  </si>
  <si>
    <t>24.</t>
  </si>
  <si>
    <t>sosna czarna</t>
  </si>
  <si>
    <t>wys. min. 180-200 cm</t>
  </si>
  <si>
    <t>Planty Krakowskie działka nr 538/11 obr. S-1 Śródmieście</t>
  </si>
  <si>
    <t>Planty Krakowskie działka  nr 545/7 obr. S-1 Śródmieście</t>
  </si>
  <si>
    <t>Głóg pośredni 'Paul's Scarlet'</t>
  </si>
  <si>
    <t>23.</t>
  </si>
  <si>
    <t>270/4 obr. 2 Nowa Huta  ul. Wislicka</t>
  </si>
  <si>
    <t>90/4 obr. 2 NH ul. Sapiehy 69</t>
  </si>
  <si>
    <t>9/1 obr. 5 NH os. Złotego Wieku 64</t>
  </si>
  <si>
    <t>66/9 obr. 2 NH os. Piastów 3</t>
  </si>
  <si>
    <t>61/36 obr. 2 NH os. Piastów 16</t>
  </si>
  <si>
    <t xml:space="preserve">20/7 obr. 2 NH ul. Wiślicka </t>
  </si>
  <si>
    <t xml:space="preserve">270/4 obr. 2 NH ul. Wiślicka </t>
  </si>
  <si>
    <t xml:space="preserve">118/56 obr.52 Nowa Huta ul. Kniaźnina </t>
  </si>
  <si>
    <t xml:space="preserve">118/56 obr.52 Nowa Huta  ul. Kniaźnina </t>
  </si>
  <si>
    <t>282/1 obr. 2 Nowa Huta ul. Kruszwicka</t>
  </si>
  <si>
    <t>79/44 obr. 2 NH os. Mistrzejowice 3</t>
  </si>
  <si>
    <t>61/36 obr. 2 NH os. Piastów 16/ Jadźwingów</t>
  </si>
  <si>
    <t>56/5 obr. 2  NH os. Piastów 16/ Jadźwingów</t>
  </si>
  <si>
    <t>283/3 obr. 2 NH ul. Kupały</t>
  </si>
  <si>
    <t>19/60 obr. 5 NH Polana Nagłowicka</t>
  </si>
  <si>
    <t>292/1 obr. 2 NH ul. Bitwy na Bzurą</t>
  </si>
  <si>
    <t>14 - 16</t>
  </si>
  <si>
    <t>14 -16</t>
  </si>
  <si>
    <t xml:space="preserve">14 - 16 </t>
  </si>
  <si>
    <t>16 -18</t>
  </si>
  <si>
    <t xml:space="preserve">14 -16 </t>
  </si>
  <si>
    <t>ul. Łobzowska obok nr 40
dz. nr 117/2 S-59</t>
  </si>
  <si>
    <t>ul. Smoleńsk/Straszewskiego
dz. nr 137 S-145</t>
  </si>
  <si>
    <t>Park Lotników Polskich</t>
  </si>
  <si>
    <t>Fort Batowice</t>
  </si>
  <si>
    <t>jesion wyniosły</t>
  </si>
  <si>
    <t>Fort Mistrzejowice</t>
  </si>
  <si>
    <t>Park Skalskiego</t>
  </si>
  <si>
    <t>kasztanowiec zwyczajny</t>
  </si>
  <si>
    <t>klon czerwony ‘Red Sunset’</t>
  </si>
  <si>
    <t>ul. Kanonierów - dz. nr 1134 obr. 23 Śródmieście</t>
  </si>
  <si>
    <t xml:space="preserve">Wiśnia piłkowana ’Amanogawa’ </t>
  </si>
  <si>
    <t>grab zwyczajny</t>
  </si>
  <si>
    <t>Sosna wejmutka o wys. 160 cm</t>
  </si>
  <si>
    <t xml:space="preserve">Magnolia brooklińska ’Yellow Bird’ </t>
  </si>
  <si>
    <t>Grab pospolity 'Fastigiata'</t>
  </si>
  <si>
    <t>Jabłoń 'Ola'</t>
  </si>
  <si>
    <t>min 5 lat</t>
  </si>
  <si>
    <t>klon jawor 'Rotterdam'</t>
  </si>
  <si>
    <t>grab pospolity 'Columnaris'</t>
  </si>
  <si>
    <t>nr 953/19 obr. 23 Śródmieście przy ul. Macieja Miechowity 15</t>
  </si>
  <si>
    <t>dz.nr 194 obręb S-23 Śródmieście ul. Celarowska 16</t>
  </si>
  <si>
    <t>dz.nr 931/15 obręb S-23 Śródmieście ul. Miechowity 8-10</t>
  </si>
  <si>
    <t xml:space="preserve">dz. nr 681/54 obr. S-22 Strzelców </t>
  </si>
  <si>
    <t>zieleniec osiedlowy przy ul. Bosaków 9, dz.nr 953/19 obręb S-23 Śródmieście</t>
  </si>
  <si>
    <t>ul. Czerwonego Prądnika  przy budynku nr 8, dz.nr 1052/47 obręb S-23</t>
  </si>
  <si>
    <t xml:space="preserve">ul. Dominikanów na przeciwko budynku nr 24, dz.nr 752/7 obręb S-22 </t>
  </si>
  <si>
    <t>jabłoń ozdobna ‘Evereste’</t>
  </si>
  <si>
    <t>kasztanowiec czerwony ‘Briotti’</t>
  </si>
  <si>
    <t xml:space="preserve">Czeremcha wirginijska </t>
  </si>
  <si>
    <t>OGÓŁEM</t>
  </si>
  <si>
    <t>berberys 'Green Carpet'</t>
  </si>
  <si>
    <t xml:space="preserve"> pojemnik C3, 3-5 pędów</t>
  </si>
  <si>
    <t>Hortensja bukietowa 'Pinky Winky'</t>
  </si>
  <si>
    <t>Sosna górska var. Pumilio</t>
  </si>
  <si>
    <t>Róża 'Sweet Haze'</t>
  </si>
  <si>
    <t xml:space="preserve"> pojemnik C3, wys. 0,3-0,4m, 3-5 pędów</t>
  </si>
  <si>
    <t xml:space="preserve">ul. Humberta i ul. Wenecja
dz. nr 67/4 obr. S-62 Śródmieście </t>
  </si>
  <si>
    <r>
      <rPr>
        <u/>
        <sz val="11"/>
        <color theme="1"/>
        <rFont val="Lato"/>
        <family val="2"/>
        <charset val="238"/>
      </rPr>
      <t>ul. Na Szaniec 2</t>
    </r>
    <r>
      <rPr>
        <sz val="11"/>
        <color theme="1"/>
        <rFont val="Lato"/>
        <family val="2"/>
        <charset val="238"/>
      </rPr>
      <t xml:space="preserve">
dz nr 183/9 S-16</t>
    </r>
  </si>
  <si>
    <r>
      <rPr>
        <u/>
        <sz val="11"/>
        <color theme="1"/>
        <rFont val="Lato"/>
        <family val="2"/>
        <charset val="238"/>
      </rPr>
      <t>ul. Daszyńskiego</t>
    </r>
    <r>
      <rPr>
        <sz val="11"/>
        <color theme="1"/>
        <rFont val="Lato"/>
        <family val="2"/>
        <charset val="238"/>
      </rPr>
      <t xml:space="preserve">
 nr 288/5 obręb S-17 Śródmieście</t>
    </r>
  </si>
  <si>
    <r>
      <rPr>
        <u/>
        <sz val="11"/>
        <color theme="1"/>
        <rFont val="Lato"/>
        <family val="2"/>
        <charset val="238"/>
      </rPr>
      <t>ul. Bobrowskiego 8</t>
    </r>
    <r>
      <rPr>
        <sz val="11"/>
        <color theme="1"/>
        <rFont val="Lato"/>
        <family val="2"/>
        <charset val="238"/>
      </rPr>
      <t xml:space="preserve">
nr 266/1 obręb S-17 Śródmieście - </t>
    </r>
  </si>
  <si>
    <r>
      <rPr>
        <u/>
        <sz val="11"/>
        <color theme="1"/>
        <rFont val="Lato"/>
        <family val="2"/>
        <charset val="238"/>
      </rPr>
      <t xml:space="preserve">ul. Grzegórzecka 86
</t>
    </r>
    <r>
      <rPr>
        <sz val="11"/>
        <color theme="1"/>
        <rFont val="Lato"/>
        <family val="2"/>
        <charset val="238"/>
      </rPr>
      <t>dz. nr 175/20 obręb S-17 Śródmieście</t>
    </r>
  </si>
  <si>
    <r>
      <t xml:space="preserve"> </t>
    </r>
    <r>
      <rPr>
        <u/>
        <sz val="11"/>
        <color theme="1"/>
        <rFont val="Lato"/>
        <family val="2"/>
        <charset val="238"/>
      </rPr>
      <t xml:space="preserve">ul. Bobrowskiego 16
</t>
    </r>
    <r>
      <rPr>
        <sz val="11"/>
        <color theme="1"/>
        <rFont val="Lato"/>
        <family val="2"/>
        <charset val="238"/>
      </rPr>
      <t>nr 175/20 obręb S-17 Śródmieście</t>
    </r>
  </si>
  <si>
    <r>
      <rPr>
        <u/>
        <sz val="11"/>
        <color theme="1"/>
        <rFont val="Lato"/>
        <family val="2"/>
        <charset val="238"/>
      </rPr>
      <t xml:space="preserve">ul. Wilka Wyrwińskiego / ul. Olszyny
</t>
    </r>
    <r>
      <rPr>
        <sz val="11"/>
        <color theme="1"/>
        <rFont val="Lato"/>
        <family val="2"/>
        <charset val="238"/>
      </rPr>
      <t xml:space="preserve">nr 651 obręb S-5 Śródmieście </t>
    </r>
  </si>
  <si>
    <r>
      <rPr>
        <u/>
        <sz val="11"/>
        <color theme="1"/>
        <rFont val="Lato"/>
        <family val="2"/>
        <charset val="238"/>
      </rPr>
      <t xml:space="preserve">Mogilska 58 a Zaleskiego 31
</t>
    </r>
    <r>
      <rPr>
        <sz val="11"/>
        <color theme="1"/>
        <rFont val="Lato"/>
        <family val="2"/>
        <charset val="238"/>
      </rPr>
      <t xml:space="preserve">nr 296/9 obr. 5 Śródmieście  </t>
    </r>
  </si>
  <si>
    <r>
      <rPr>
        <u/>
        <sz val="11"/>
        <color theme="1"/>
        <rFont val="Lato"/>
        <family val="2"/>
        <charset val="238"/>
      </rPr>
      <t xml:space="preserve">al. Pokoju (pas drogowy) na wysokości bud. ul. Na Szaniec 17
</t>
    </r>
    <r>
      <rPr>
        <sz val="11"/>
        <color theme="1"/>
        <rFont val="Lato"/>
        <family val="2"/>
        <charset val="238"/>
      </rPr>
      <t xml:space="preserve">dz. nr 314 obręb S-16 Śródmieście </t>
    </r>
  </si>
  <si>
    <r>
      <rPr>
        <u/>
        <sz val="11"/>
        <color theme="1"/>
        <rFont val="Lato"/>
        <family val="2"/>
        <charset val="238"/>
      </rPr>
      <t xml:space="preserve">ul. Kopernika 26
</t>
    </r>
    <r>
      <rPr>
        <sz val="11"/>
        <color theme="1"/>
        <rFont val="Lato"/>
        <family val="2"/>
        <charset val="238"/>
      </rPr>
      <t>dz. nr 30/4 obr. S-51 Śródmieście</t>
    </r>
  </si>
  <si>
    <r>
      <rPr>
        <u/>
        <sz val="11"/>
        <color theme="1"/>
        <rFont val="Lato"/>
        <family val="2"/>
        <charset val="238"/>
      </rPr>
      <t xml:space="preserve">Rakowicka - pętla tramwajowa
</t>
    </r>
    <r>
      <rPr>
        <sz val="11"/>
        <color theme="1"/>
        <rFont val="Lato"/>
        <family val="2"/>
        <charset val="238"/>
      </rPr>
      <t xml:space="preserve">522/9 obr.6 Śródmieście </t>
    </r>
  </si>
  <si>
    <r>
      <rPr>
        <u/>
        <sz val="11"/>
        <color theme="1"/>
        <rFont val="Lato"/>
        <family val="2"/>
        <charset val="238"/>
      </rPr>
      <t xml:space="preserve">ul. Zaleskiego 31-35 
</t>
    </r>
    <r>
      <rPr>
        <sz val="11"/>
        <color theme="1"/>
        <rFont val="Lato"/>
        <family val="2"/>
        <charset val="238"/>
      </rPr>
      <t xml:space="preserve">296/9 obr. 5 Śródmieście </t>
    </r>
  </si>
  <si>
    <t xml:space="preserve">Ilość w szt </t>
  </si>
  <si>
    <t xml:space="preserve">klon polny odm. Elsrijk </t>
  </si>
  <si>
    <t>klon polny odm. Elsrijk</t>
  </si>
  <si>
    <t xml:space="preserve">robinia akacjowa odm. Umbraculifera </t>
  </si>
  <si>
    <t>Plac Szczepański obok bud. nr 8
dz. nr 553/1 S-1</t>
  </si>
  <si>
    <t>śliwa wiśniowa odm. Nigra</t>
  </si>
  <si>
    <r>
      <rPr>
        <u/>
        <sz val="11"/>
        <color theme="1"/>
        <rFont val="Lato"/>
        <family val="2"/>
        <charset val="238"/>
      </rPr>
      <t>obok bud. nr 5 ul. Szafera</t>
    </r>
    <r>
      <rPr>
        <sz val="11"/>
        <color theme="1"/>
        <rFont val="Lato"/>
        <family val="2"/>
        <charset val="238"/>
      </rPr>
      <t xml:space="preserve">
dz. nr 610 S-5 Śródmieście</t>
    </r>
  </si>
  <si>
    <t>jabłoń ozdobna odm. Everest</t>
  </si>
  <si>
    <r>
      <rPr>
        <u/>
        <sz val="11"/>
        <color theme="1"/>
        <rFont val="Lato"/>
        <family val="2"/>
        <charset val="238"/>
      </rPr>
      <t xml:space="preserve">ul. Olszańska naprzeciwko nr 9 i 14
</t>
    </r>
    <r>
      <rPr>
        <sz val="11"/>
        <color theme="1"/>
        <rFont val="Lato"/>
        <family val="2"/>
        <charset val="238"/>
      </rPr>
      <t>536/1 obr.S-6 Śródmieście</t>
    </r>
  </si>
  <si>
    <t>śliwa wiśniowa odm. Pissardii</t>
  </si>
  <si>
    <r>
      <rPr>
        <u/>
        <sz val="11"/>
        <color theme="1"/>
        <rFont val="Lato"/>
        <family val="2"/>
        <charset val="238"/>
      </rPr>
      <t>ul. Brodowicza / Plac Edwarda Raczyńskiego 1</t>
    </r>
    <r>
      <rPr>
        <sz val="11"/>
        <color theme="1"/>
        <rFont val="Lato"/>
        <family val="2"/>
        <charset val="238"/>
      </rPr>
      <t xml:space="preserve">
dz. nr 467/1 obr. S-5 Śródmieście</t>
    </r>
  </si>
  <si>
    <r>
      <rPr>
        <u/>
        <sz val="11"/>
        <color theme="1"/>
        <rFont val="Lato"/>
        <family val="2"/>
        <charset val="238"/>
      </rPr>
      <t xml:space="preserve">ul.  Stachowskiego 4
</t>
    </r>
    <r>
      <rPr>
        <sz val="11"/>
        <color theme="1"/>
        <rFont val="Lato"/>
        <family val="2"/>
        <charset val="238"/>
      </rPr>
      <t>270/56 obr. S-17 Śródmieście</t>
    </r>
  </si>
  <si>
    <r>
      <rPr>
        <u/>
        <sz val="11"/>
        <color rgb="FF000000"/>
        <rFont val="Lato"/>
        <family val="2"/>
        <charset val="238"/>
      </rPr>
      <t xml:space="preserve">ul.Blachnickiego 10
</t>
    </r>
    <r>
      <rPr>
        <sz val="11"/>
        <color rgb="FF000000"/>
        <rFont val="Lato"/>
        <family val="2"/>
        <charset val="238"/>
      </rPr>
      <t>273/1 obr. S-17 Śródmieście</t>
    </r>
  </si>
  <si>
    <r>
      <rPr>
        <u/>
        <sz val="11"/>
        <color rgb="FF000000"/>
        <rFont val="Lato"/>
        <family val="2"/>
        <charset val="238"/>
      </rPr>
      <t xml:space="preserve">ul. Nullo 19/ Sądowa 1
</t>
    </r>
    <r>
      <rPr>
        <sz val="11"/>
        <color rgb="FF000000"/>
        <rFont val="Lato"/>
        <family val="2"/>
        <charset val="238"/>
      </rPr>
      <t>425/16 obr. S-5 Śródmieście</t>
    </r>
  </si>
  <si>
    <r>
      <rPr>
        <u/>
        <sz val="11"/>
        <color rgb="FF000000"/>
        <rFont val="Lato"/>
        <family val="2"/>
        <charset val="238"/>
      </rPr>
      <t xml:space="preserve">ul. Wincentego Pola 6
</t>
    </r>
    <r>
      <rPr>
        <sz val="11"/>
        <color rgb="FF000000"/>
        <rFont val="Lato"/>
        <family val="2"/>
        <charset val="238"/>
      </rPr>
      <t>42/13 obr. S-17 Śródmieście</t>
    </r>
  </si>
  <si>
    <r>
      <rPr>
        <u/>
        <sz val="11"/>
        <color rgb="FF000000"/>
        <rFont val="Lato"/>
        <family val="2"/>
        <charset val="238"/>
      </rPr>
      <t xml:space="preserve">Kopernika 16
</t>
    </r>
    <r>
      <rPr>
        <sz val="11"/>
        <color rgb="FF000000"/>
        <rFont val="Lato"/>
        <family val="2"/>
        <charset val="238"/>
      </rPr>
      <t>153/5 obr. S-2 Śródmieście</t>
    </r>
  </si>
  <si>
    <r>
      <rPr>
        <u/>
        <sz val="11"/>
        <color rgb="FF000000"/>
        <rFont val="Lato"/>
        <family val="2"/>
        <charset val="238"/>
      </rPr>
      <t xml:space="preserve"> ul. Bobrowskiego 5
</t>
    </r>
    <r>
      <rPr>
        <sz val="11"/>
        <color rgb="FF000000"/>
        <rFont val="Lato"/>
        <family val="2"/>
        <charset val="238"/>
      </rPr>
      <t>dz. nr 495 obr. S-17 Śródmieście</t>
    </r>
  </si>
  <si>
    <t>dz. nr 121 obręb S-22 Śródmieście ul. Powstańców 40</t>
  </si>
  <si>
    <t>dz. nr 1052/47 obręb S-23 Śródmieście ul. Czerwonego Prądnika</t>
  </si>
  <si>
    <t>dz. nr 509/4 obr. 22 Śródmieście ul. Dobrego Pasterza 108</t>
  </si>
  <si>
    <t>dz. nr 202/68 obręb S-4 Śródmieście ul. Włodkowica 8</t>
  </si>
  <si>
    <t>dz. nr 242/1 obr. 22 Śródmieście zieleniec ul. Rozrywka/ul. Strzelców naprzeciwko budynku Samorządowego Przedszkola nr 65"Perełka" przy ul. Strzelców 5</t>
  </si>
  <si>
    <t xml:space="preserve">dz. nr 457/11 obr. 4 S-4 ul. Meissnera 21  </t>
  </si>
  <si>
    <t>dz. nr 245/6 obr. 23 zieleniec pomiedzy budynkami al. 29 listopada 41a, 41b, 41c, a ul. Zaułek Wileński</t>
  </si>
  <si>
    <t>dz. nr 561/73 obręb S-4 Śródmieście – ul. Kantora 2</t>
  </si>
  <si>
    <t>śliwa wiśniowa 'Pissardii'</t>
  </si>
  <si>
    <t xml:space="preserve">wiąz szypułkowy (o naturalnym pokroju, bez odmian kulistych lub kolumnowych) </t>
  </si>
  <si>
    <t>ul. Wapienna - Etap 1</t>
  </si>
  <si>
    <t>klon czerwony 'Red sunset'</t>
  </si>
  <si>
    <t>magnolia 'Soulange'a'</t>
  </si>
  <si>
    <t>klon czerwony 'Red Sunset'</t>
  </si>
  <si>
    <t xml:space="preserve">śliwa wiśniowa 'Pissardii' </t>
  </si>
  <si>
    <t>wisnia piłkowana 'Kanzan'</t>
  </si>
  <si>
    <t>jabłoń ozdobna 'Everest'</t>
  </si>
  <si>
    <t>Lilak Meyera 'Palibin'</t>
  </si>
  <si>
    <t>jako uzupełnienie do donic</t>
  </si>
  <si>
    <t>15.05.2024</t>
  </si>
  <si>
    <t>30.04.2024</t>
  </si>
  <si>
    <t>31.05.2025</t>
  </si>
  <si>
    <t>forma wielopienna, min. 5 rozgałezień o obwodach min. 7 cm, wys. min. 2,5 m</t>
  </si>
  <si>
    <t>jabłoń ozodobna 'Everest'</t>
  </si>
  <si>
    <t>śliwa wiśniowa 'Pissardi’</t>
  </si>
  <si>
    <t xml:space="preserve">śliwa wiśniowa 'Pissardi’ </t>
  </si>
  <si>
    <t xml:space="preserve">kasztanowiec czerwony 'Briotti’ </t>
  </si>
  <si>
    <t>lipa drobnolistna 'Greenspire’</t>
  </si>
  <si>
    <t>ul. Sołtysowska 11a</t>
  </si>
  <si>
    <t xml:space="preserve">dąb szypułkowy </t>
  </si>
  <si>
    <t>ZADANIE 1 - LOKALIZACJA NASADZEŃ</t>
  </si>
  <si>
    <t>DZIELNICA XVIII</t>
  </si>
  <si>
    <t>Park Żeromskiego</t>
  </si>
  <si>
    <t>Lipa drobnolistna</t>
  </si>
  <si>
    <t xml:space="preserve">  BUDŻET OBYWATELSKI "1,5 miliona złotych na nowe nasadzenia drzew i krzewów w każdej dzielnicy"  - Dzielnica I, II, III, IX, XIII, XIV, XV, XVIII</t>
  </si>
  <si>
    <t>TERMIN</t>
  </si>
  <si>
    <t>15.05.2024 r.</t>
  </si>
  <si>
    <r>
      <t>BADANIE LOBORATORYJNE GLEBY PRZED SADZENIEM -</t>
    </r>
    <r>
      <rPr>
        <b/>
        <sz val="11"/>
        <color rgb="FFFF0000"/>
        <rFont val="Lato"/>
        <family val="2"/>
        <charset val="238"/>
      </rPr>
      <t>15SZT/15 LOKALIZACJI</t>
    </r>
  </si>
  <si>
    <t>próbka pobrana spod drzewa nr 2</t>
  </si>
  <si>
    <t>próbka pobrana w okolicy adresu Rynek Podgórski 8</t>
  </si>
  <si>
    <t>próbka pobrana w odległości ok 1 m od chodniak z ul. Wapienną z dowolnego miejsca w wyznaczonym obszarze do etapi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</si>
</sst>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Lato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Lato"/>
      <family val="2"/>
      <charset val="238"/>
    </font>
    <font>
      <u/>
      <sz val="11"/>
      <color theme="1"/>
      <name val="Lato"/>
      <family val="2"/>
      <charset val="238"/>
    </font>
    <font>
      <sz val="11"/>
      <color rgb="FF000000"/>
      <name val="Lato"/>
      <family val="2"/>
      <charset val="238"/>
    </font>
    <font>
      <sz val="11"/>
      <name val="Lato"/>
      <family val="2"/>
      <charset val="238"/>
    </font>
    <font>
      <u/>
      <sz val="11"/>
      <color rgb="FF000000"/>
      <name val="Lato"/>
      <family val="2"/>
      <charset val="238"/>
    </font>
    <font>
      <sz val="12"/>
      <color theme="1"/>
      <name val="Lato"/>
      <family val="2"/>
      <charset val="238"/>
    </font>
    <font>
      <sz val="12"/>
      <color rgb="FFFF0000"/>
      <name val="Lato"/>
      <family val="2"/>
      <charset val="238"/>
    </font>
    <font>
      <sz val="12"/>
      <name val="Lato"/>
      <family val="2"/>
      <charset val="238"/>
    </font>
    <font>
      <sz val="10"/>
      <color rgb="FFFF0000"/>
      <name val="Lato"/>
      <family val="2"/>
      <charset val="238"/>
    </font>
    <font>
      <b/>
      <sz val="11"/>
      <name val="Lato"/>
      <family val="2"/>
      <charset val="238"/>
    </font>
    <font>
      <sz val="10"/>
      <name val="Lato"/>
      <family val="2"/>
      <charset val="238"/>
    </font>
    <font>
      <b/>
      <sz val="11"/>
      <color rgb="FFFF0000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6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1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8"/>
  <sheetViews>
    <sheetView tabSelected="1" view="pageBreakPreview" zoomScale="80" zoomScaleNormal="100" zoomScaleSheetLayoutView="80" workbookViewId="0">
      <pane ySplit="4" topLeftCell="A128" activePane="bottomLeft" state="frozen"/>
      <selection pane="bottomLeft" activeCell="H36" sqref="H36"/>
    </sheetView>
  </sheetViews>
  <sheetFormatPr defaultRowHeight="14.25" x14ac:dyDescent="0.2"/>
  <cols>
    <col min="1" max="1" width="6.140625" style="3" customWidth="1"/>
    <col min="2" max="2" width="40.7109375" style="6" customWidth="1"/>
    <col min="3" max="3" width="35.42578125" style="2" customWidth="1"/>
    <col min="4" max="4" width="38.28515625" style="2" customWidth="1"/>
    <col min="5" max="6" width="23.28515625" style="3" customWidth="1"/>
    <col min="7" max="7" width="28.140625" style="31" customWidth="1"/>
    <col min="8" max="8" width="27.28515625" style="82" customWidth="1"/>
    <col min="9" max="9" width="23.5703125" style="1" customWidth="1"/>
    <col min="10" max="16384" width="9.140625" style="1"/>
  </cols>
  <sheetData>
    <row r="1" spans="1:8" ht="40.5" customHeight="1" x14ac:dyDescent="0.2">
      <c r="A1" s="56" t="s">
        <v>224</v>
      </c>
      <c r="B1" s="56"/>
      <c r="C1" s="56"/>
      <c r="D1" s="56"/>
      <c r="E1" s="56"/>
      <c r="F1" s="56"/>
    </row>
    <row r="2" spans="1:8" ht="33" customHeight="1" x14ac:dyDescent="0.2">
      <c r="A2" s="59" t="s">
        <v>228</v>
      </c>
      <c r="B2" s="60"/>
      <c r="C2" s="60"/>
      <c r="D2" s="60"/>
      <c r="E2" s="60"/>
      <c r="F2" s="60"/>
      <c r="G2" s="60"/>
      <c r="H2" s="60"/>
    </row>
    <row r="3" spans="1:8" ht="42" customHeight="1" x14ac:dyDescent="0.2">
      <c r="A3" s="58" t="s">
        <v>0</v>
      </c>
      <c r="B3" s="58" t="s">
        <v>5</v>
      </c>
      <c r="C3" s="58" t="s">
        <v>1</v>
      </c>
      <c r="D3" s="58" t="s">
        <v>4</v>
      </c>
      <c r="E3" s="58" t="s">
        <v>177</v>
      </c>
      <c r="F3" s="58"/>
      <c r="G3" s="52" t="s">
        <v>229</v>
      </c>
      <c r="H3" s="52" t="s">
        <v>231</v>
      </c>
    </row>
    <row r="4" spans="1:8" ht="36.75" customHeight="1" x14ac:dyDescent="0.2">
      <c r="A4" s="58"/>
      <c r="B4" s="58"/>
      <c r="C4" s="58"/>
      <c r="D4" s="58"/>
      <c r="E4" s="9" t="s">
        <v>2</v>
      </c>
      <c r="F4" s="9" t="s">
        <v>10</v>
      </c>
      <c r="G4" s="53"/>
      <c r="H4" s="53"/>
    </row>
    <row r="5" spans="1:8" ht="24.75" customHeight="1" x14ac:dyDescent="0.2">
      <c r="A5" s="61" t="s">
        <v>6</v>
      </c>
      <c r="B5" s="62"/>
      <c r="C5" s="62"/>
      <c r="D5" s="62"/>
      <c r="E5" s="62"/>
      <c r="F5" s="62"/>
      <c r="G5" s="62"/>
      <c r="H5" s="62"/>
    </row>
    <row r="6" spans="1:8" s="4" customFormat="1" ht="28.5" customHeight="1" x14ac:dyDescent="0.2">
      <c r="A6" s="12" t="s">
        <v>24</v>
      </c>
      <c r="B6" s="21" t="s">
        <v>165</v>
      </c>
      <c r="C6" s="15" t="s">
        <v>22</v>
      </c>
      <c r="D6" s="15" t="s">
        <v>23</v>
      </c>
      <c r="E6" s="15" t="s">
        <v>21</v>
      </c>
      <c r="F6" s="15">
        <v>40</v>
      </c>
      <c r="G6" s="33"/>
      <c r="H6" s="80"/>
    </row>
    <row r="7" spans="1:8" ht="45" customHeight="1" x14ac:dyDescent="0.2">
      <c r="A7" s="12" t="s">
        <v>27</v>
      </c>
      <c r="B7" s="13" t="s">
        <v>28</v>
      </c>
      <c r="C7" s="14" t="s">
        <v>25</v>
      </c>
      <c r="D7" s="12" t="s">
        <v>26</v>
      </c>
      <c r="E7" s="14">
        <v>3</v>
      </c>
      <c r="F7" s="15" t="s">
        <v>21</v>
      </c>
      <c r="G7" s="33" t="s">
        <v>212</v>
      </c>
      <c r="H7" s="81"/>
    </row>
    <row r="8" spans="1:8" ht="28.5" x14ac:dyDescent="0.2">
      <c r="A8" s="12" t="s">
        <v>29</v>
      </c>
      <c r="B8" s="11" t="s">
        <v>129</v>
      </c>
      <c r="C8" s="14" t="s">
        <v>178</v>
      </c>
      <c r="D8" s="14" t="s">
        <v>52</v>
      </c>
      <c r="E8" s="14">
        <v>1</v>
      </c>
      <c r="F8" s="15" t="s">
        <v>21</v>
      </c>
      <c r="G8" s="32" t="s">
        <v>213</v>
      </c>
      <c r="H8" s="81"/>
    </row>
    <row r="9" spans="1:8" ht="28.5" x14ac:dyDescent="0.2">
      <c r="A9" s="12" t="s">
        <v>30</v>
      </c>
      <c r="B9" s="16" t="s">
        <v>130</v>
      </c>
      <c r="C9" s="14" t="s">
        <v>179</v>
      </c>
      <c r="D9" s="14" t="s">
        <v>52</v>
      </c>
      <c r="E9" s="14">
        <v>1</v>
      </c>
      <c r="F9" s="15" t="s">
        <v>21</v>
      </c>
      <c r="G9" s="32" t="s">
        <v>214</v>
      </c>
      <c r="H9" s="81"/>
    </row>
    <row r="10" spans="1:8" ht="28.5" x14ac:dyDescent="0.2">
      <c r="A10" s="12" t="s">
        <v>31</v>
      </c>
      <c r="B10" s="11" t="s">
        <v>181</v>
      </c>
      <c r="C10" s="12" t="s">
        <v>180</v>
      </c>
      <c r="D10" s="14" t="s">
        <v>53</v>
      </c>
      <c r="E10" s="14">
        <v>1</v>
      </c>
      <c r="F10" s="15" t="s">
        <v>21</v>
      </c>
      <c r="G10" s="32" t="s">
        <v>213</v>
      </c>
      <c r="H10" s="47">
        <v>1</v>
      </c>
    </row>
    <row r="11" spans="1:8" ht="33" customHeight="1" x14ac:dyDescent="0.2">
      <c r="A11" s="12" t="s">
        <v>32</v>
      </c>
      <c r="B11" s="17" t="s">
        <v>105</v>
      </c>
      <c r="C11" s="18" t="s">
        <v>106</v>
      </c>
      <c r="D11" s="19" t="s">
        <v>51</v>
      </c>
      <c r="E11" s="19">
        <v>2</v>
      </c>
      <c r="F11" s="19" t="s">
        <v>21</v>
      </c>
      <c r="G11" s="30"/>
      <c r="H11" s="47">
        <v>1</v>
      </c>
    </row>
    <row r="12" spans="1:8" ht="39.75" customHeight="1" x14ac:dyDescent="0.2">
      <c r="A12" s="12" t="s">
        <v>33</v>
      </c>
      <c r="B12" s="17" t="s">
        <v>104</v>
      </c>
      <c r="C12" s="18" t="s">
        <v>102</v>
      </c>
      <c r="D12" s="19" t="s">
        <v>103</v>
      </c>
      <c r="E12" s="19">
        <v>2</v>
      </c>
      <c r="F12" s="19" t="s">
        <v>21</v>
      </c>
      <c r="G12" s="30"/>
      <c r="H12" s="47">
        <v>1</v>
      </c>
    </row>
    <row r="13" spans="1:8" ht="22.5" customHeight="1" x14ac:dyDescent="0.2">
      <c r="A13" s="57" t="s">
        <v>11</v>
      </c>
      <c r="B13" s="57"/>
      <c r="C13" s="57"/>
      <c r="D13" s="57"/>
      <c r="E13" s="39">
        <f>SUM(E6:E12)</f>
        <v>10</v>
      </c>
      <c r="F13" s="39">
        <f>SUM(F6:F12)</f>
        <v>40</v>
      </c>
      <c r="G13" s="40"/>
      <c r="H13" s="81"/>
    </row>
    <row r="14" spans="1:8" ht="30" customHeight="1" x14ac:dyDescent="0.2">
      <c r="A14" s="55" t="s">
        <v>7</v>
      </c>
      <c r="B14" s="55"/>
      <c r="C14" s="55"/>
      <c r="D14" s="55"/>
      <c r="E14" s="55"/>
      <c r="F14" s="55"/>
      <c r="G14" s="55"/>
      <c r="H14" s="55"/>
    </row>
    <row r="15" spans="1:8" s="5" customFormat="1" ht="31.5" customHeight="1" x14ac:dyDescent="0.2">
      <c r="A15" s="14" t="s">
        <v>24</v>
      </c>
      <c r="B15" s="11" t="s">
        <v>166</v>
      </c>
      <c r="C15" s="12" t="s">
        <v>46</v>
      </c>
      <c r="D15" s="12" t="s">
        <v>16</v>
      </c>
      <c r="E15" s="12">
        <v>1</v>
      </c>
      <c r="F15" s="14" t="s">
        <v>21</v>
      </c>
      <c r="G15" s="33" t="s">
        <v>230</v>
      </c>
      <c r="H15" s="45"/>
    </row>
    <row r="16" spans="1:8" s="5" customFormat="1" ht="40.5" customHeight="1" x14ac:dyDescent="0.2">
      <c r="A16" s="14" t="s">
        <v>27</v>
      </c>
      <c r="B16" s="11" t="s">
        <v>167</v>
      </c>
      <c r="C16" s="12" t="s">
        <v>46</v>
      </c>
      <c r="D16" s="12" t="s">
        <v>216</v>
      </c>
      <c r="E16" s="14">
        <v>1</v>
      </c>
      <c r="F16" s="14" t="s">
        <v>21</v>
      </c>
      <c r="G16" s="33" t="s">
        <v>230</v>
      </c>
      <c r="H16" s="45"/>
    </row>
    <row r="17" spans="1:8" s="5" customFormat="1" ht="36" customHeight="1" x14ac:dyDescent="0.2">
      <c r="A17" s="14" t="s">
        <v>29</v>
      </c>
      <c r="B17" s="11" t="s">
        <v>168</v>
      </c>
      <c r="C17" s="12" t="s">
        <v>46</v>
      </c>
      <c r="D17" s="12" t="s">
        <v>16</v>
      </c>
      <c r="E17" s="12">
        <v>1</v>
      </c>
      <c r="F17" s="14" t="s">
        <v>21</v>
      </c>
      <c r="G17" s="33" t="s">
        <v>230</v>
      </c>
      <c r="H17" s="45"/>
    </row>
    <row r="18" spans="1:8" s="5" customFormat="1" ht="36" customHeight="1" x14ac:dyDescent="0.2">
      <c r="A18" s="14" t="s">
        <v>30</v>
      </c>
      <c r="B18" s="11" t="s">
        <v>169</v>
      </c>
      <c r="C18" s="12" t="s">
        <v>15</v>
      </c>
      <c r="D18" s="14" t="s">
        <v>17</v>
      </c>
      <c r="E18" s="14">
        <v>1</v>
      </c>
      <c r="F18" s="14" t="s">
        <v>21</v>
      </c>
      <c r="G18" s="33" t="s">
        <v>230</v>
      </c>
      <c r="H18" s="45"/>
    </row>
    <row r="19" spans="1:8" s="5" customFormat="1" ht="33.75" customHeight="1" x14ac:dyDescent="0.2">
      <c r="A19" s="14" t="s">
        <v>31</v>
      </c>
      <c r="B19" s="11" t="s">
        <v>170</v>
      </c>
      <c r="C19" s="14" t="s">
        <v>47</v>
      </c>
      <c r="D19" s="14" t="s">
        <v>17</v>
      </c>
      <c r="E19" s="14">
        <v>1</v>
      </c>
      <c r="F19" s="14" t="s">
        <v>21</v>
      </c>
      <c r="G19" s="33" t="s">
        <v>230</v>
      </c>
      <c r="H19" s="45"/>
    </row>
    <row r="20" spans="1:8" s="5" customFormat="1" ht="34.5" customHeight="1" x14ac:dyDescent="0.2">
      <c r="A20" s="14" t="s">
        <v>32</v>
      </c>
      <c r="B20" s="11" t="s">
        <v>171</v>
      </c>
      <c r="C20" s="12" t="s">
        <v>182</v>
      </c>
      <c r="D20" s="12" t="s">
        <v>16</v>
      </c>
      <c r="E20" s="12">
        <v>1</v>
      </c>
      <c r="F20" s="14" t="s">
        <v>21</v>
      </c>
      <c r="G20" s="33" t="s">
        <v>230</v>
      </c>
      <c r="H20" s="45"/>
    </row>
    <row r="21" spans="1:8" s="5" customFormat="1" ht="29.25" customHeight="1" x14ac:dyDescent="0.2">
      <c r="A21" s="14" t="s">
        <v>33</v>
      </c>
      <c r="B21" s="11" t="s">
        <v>172</v>
      </c>
      <c r="C21" s="12" t="s">
        <v>48</v>
      </c>
      <c r="D21" s="12" t="s">
        <v>16</v>
      </c>
      <c r="E21" s="12">
        <v>3</v>
      </c>
      <c r="F21" s="14" t="s">
        <v>21</v>
      </c>
      <c r="G21" s="33" t="s">
        <v>230</v>
      </c>
      <c r="H21" s="45"/>
    </row>
    <row r="22" spans="1:8" s="5" customFormat="1" ht="48" customHeight="1" x14ac:dyDescent="0.2">
      <c r="A22" s="14" t="s">
        <v>34</v>
      </c>
      <c r="B22" s="11" t="s">
        <v>173</v>
      </c>
      <c r="C22" s="12" t="s">
        <v>49</v>
      </c>
      <c r="D22" s="12" t="s">
        <v>16</v>
      </c>
      <c r="E22" s="12">
        <v>1</v>
      </c>
      <c r="F22" s="14" t="s">
        <v>21</v>
      </c>
      <c r="G22" s="33" t="s">
        <v>230</v>
      </c>
      <c r="H22" s="45"/>
    </row>
    <row r="23" spans="1:8" s="5" customFormat="1" ht="30.75" customHeight="1" x14ac:dyDescent="0.2">
      <c r="A23" s="14" t="s">
        <v>35</v>
      </c>
      <c r="B23" s="11" t="s">
        <v>174</v>
      </c>
      <c r="C23" s="12" t="s">
        <v>50</v>
      </c>
      <c r="D23" s="12" t="s">
        <v>51</v>
      </c>
      <c r="E23" s="12">
        <v>1</v>
      </c>
      <c r="F23" s="14" t="s">
        <v>21</v>
      </c>
      <c r="G23" s="33" t="s">
        <v>230</v>
      </c>
      <c r="H23" s="45"/>
    </row>
    <row r="24" spans="1:8" s="5" customFormat="1" ht="36" customHeight="1" x14ac:dyDescent="0.2">
      <c r="A24" s="14" t="s">
        <v>36</v>
      </c>
      <c r="B24" s="11" t="s">
        <v>175</v>
      </c>
      <c r="C24" s="12" t="s">
        <v>64</v>
      </c>
      <c r="D24" s="12" t="s">
        <v>51</v>
      </c>
      <c r="E24" s="12">
        <v>1</v>
      </c>
      <c r="F24" s="14" t="s">
        <v>21</v>
      </c>
      <c r="G24" s="33"/>
      <c r="H24" s="45"/>
    </row>
    <row r="25" spans="1:8" s="5" customFormat="1" ht="28.5" customHeight="1" x14ac:dyDescent="0.2">
      <c r="A25" s="14" t="s">
        <v>37</v>
      </c>
      <c r="B25" s="11" t="s">
        <v>183</v>
      </c>
      <c r="C25" s="12" t="s">
        <v>184</v>
      </c>
      <c r="D25" s="12" t="s">
        <v>16</v>
      </c>
      <c r="E25" s="12">
        <v>1</v>
      </c>
      <c r="F25" s="14" t="s">
        <v>21</v>
      </c>
      <c r="G25" s="33" t="s">
        <v>230</v>
      </c>
      <c r="H25" s="45"/>
    </row>
    <row r="26" spans="1:8" s="5" customFormat="1" ht="33" customHeight="1" x14ac:dyDescent="0.2">
      <c r="A26" s="14" t="s">
        <v>38</v>
      </c>
      <c r="B26" s="11" t="s">
        <v>176</v>
      </c>
      <c r="C26" s="12" t="s">
        <v>184</v>
      </c>
      <c r="D26" s="12" t="s">
        <v>16</v>
      </c>
      <c r="E26" s="12">
        <v>1</v>
      </c>
      <c r="F26" s="14" t="s">
        <v>21</v>
      </c>
      <c r="G26" s="33" t="s">
        <v>230</v>
      </c>
      <c r="H26" s="45"/>
    </row>
    <row r="27" spans="1:8" s="5" customFormat="1" ht="37.5" customHeight="1" x14ac:dyDescent="0.2">
      <c r="A27" s="14" t="s">
        <v>39</v>
      </c>
      <c r="B27" s="11" t="s">
        <v>185</v>
      </c>
      <c r="C27" s="12" t="s">
        <v>65</v>
      </c>
      <c r="D27" s="12" t="s">
        <v>16</v>
      </c>
      <c r="E27" s="12">
        <v>1</v>
      </c>
      <c r="F27" s="14" t="s">
        <v>21</v>
      </c>
      <c r="G27" s="33" t="s">
        <v>230</v>
      </c>
      <c r="H27" s="45"/>
    </row>
    <row r="28" spans="1:8" s="5" customFormat="1" ht="47.25" customHeight="1" x14ac:dyDescent="0.2">
      <c r="A28" s="14" t="s">
        <v>40</v>
      </c>
      <c r="B28" s="11" t="s">
        <v>187</v>
      </c>
      <c r="C28" s="12" t="s">
        <v>66</v>
      </c>
      <c r="D28" s="12" t="s">
        <v>16</v>
      </c>
      <c r="E28" s="12">
        <v>1</v>
      </c>
      <c r="F28" s="14" t="s">
        <v>21</v>
      </c>
      <c r="G28" s="33" t="s">
        <v>230</v>
      </c>
      <c r="H28" s="45"/>
    </row>
    <row r="29" spans="1:8" s="5" customFormat="1" ht="30.75" customHeight="1" x14ac:dyDescent="0.2">
      <c r="A29" s="14" t="s">
        <v>41</v>
      </c>
      <c r="B29" s="11" t="s">
        <v>188</v>
      </c>
      <c r="C29" s="12" t="s">
        <v>186</v>
      </c>
      <c r="D29" s="12" t="s">
        <v>16</v>
      </c>
      <c r="E29" s="12">
        <v>1</v>
      </c>
      <c r="F29" s="14" t="s">
        <v>21</v>
      </c>
      <c r="G29" s="33"/>
      <c r="H29" s="45"/>
    </row>
    <row r="30" spans="1:8" s="5" customFormat="1" ht="30.75" customHeight="1" x14ac:dyDescent="0.2">
      <c r="A30" s="14" t="s">
        <v>42</v>
      </c>
      <c r="B30" s="20" t="s">
        <v>189</v>
      </c>
      <c r="C30" s="12" t="s">
        <v>57</v>
      </c>
      <c r="D30" s="12" t="s">
        <v>16</v>
      </c>
      <c r="E30" s="12">
        <v>1</v>
      </c>
      <c r="F30" s="14" t="s">
        <v>21</v>
      </c>
      <c r="G30" s="33"/>
      <c r="H30" s="45"/>
    </row>
    <row r="31" spans="1:8" s="5" customFormat="1" ht="28.5" customHeight="1" x14ac:dyDescent="0.2">
      <c r="A31" s="14" t="s">
        <v>43</v>
      </c>
      <c r="B31" s="20" t="s">
        <v>190</v>
      </c>
      <c r="C31" s="12" t="s">
        <v>184</v>
      </c>
      <c r="D31" s="12" t="s">
        <v>16</v>
      </c>
      <c r="E31" s="12">
        <v>3</v>
      </c>
      <c r="F31" s="14" t="s">
        <v>21</v>
      </c>
      <c r="G31" s="33"/>
      <c r="H31" s="45"/>
    </row>
    <row r="32" spans="1:8" s="5" customFormat="1" ht="29.25" customHeight="1" x14ac:dyDescent="0.2">
      <c r="A32" s="14" t="s">
        <v>44</v>
      </c>
      <c r="B32" s="20" t="s">
        <v>191</v>
      </c>
      <c r="C32" s="12" t="s">
        <v>67</v>
      </c>
      <c r="D32" s="12" t="s">
        <v>16</v>
      </c>
      <c r="E32" s="12">
        <v>1</v>
      </c>
      <c r="F32" s="14" t="s">
        <v>21</v>
      </c>
      <c r="G32" s="33"/>
      <c r="H32" s="45"/>
    </row>
    <row r="33" spans="1:8" s="5" customFormat="1" ht="34.5" customHeight="1" x14ac:dyDescent="0.2">
      <c r="A33" s="14" t="s">
        <v>45</v>
      </c>
      <c r="B33" s="20" t="s">
        <v>192</v>
      </c>
      <c r="C33" s="12" t="s">
        <v>68</v>
      </c>
      <c r="D33" s="12" t="s">
        <v>17</v>
      </c>
      <c r="E33" s="12">
        <v>1</v>
      </c>
      <c r="F33" s="14" t="s">
        <v>21</v>
      </c>
      <c r="G33" s="33"/>
      <c r="H33" s="45">
        <v>1</v>
      </c>
    </row>
    <row r="34" spans="1:8" s="5" customFormat="1" ht="31.5" customHeight="1" x14ac:dyDescent="0.2">
      <c r="A34" s="14" t="s">
        <v>70</v>
      </c>
      <c r="B34" s="20" t="s">
        <v>193</v>
      </c>
      <c r="C34" s="12" t="s">
        <v>186</v>
      </c>
      <c r="D34" s="12" t="s">
        <v>16</v>
      </c>
      <c r="E34" s="12">
        <v>1</v>
      </c>
      <c r="F34" s="14" t="s">
        <v>21</v>
      </c>
      <c r="G34" s="33"/>
      <c r="H34" s="45"/>
    </row>
    <row r="35" spans="1:8" s="5" customFormat="1" ht="21.75" customHeight="1" x14ac:dyDescent="0.2">
      <c r="A35" s="14" t="s">
        <v>71</v>
      </c>
      <c r="B35" s="11" t="s">
        <v>69</v>
      </c>
      <c r="C35" s="12" t="s">
        <v>50</v>
      </c>
      <c r="D35" s="12" t="s">
        <v>16</v>
      </c>
      <c r="E35" s="12">
        <v>1</v>
      </c>
      <c r="F35" s="14" t="s">
        <v>21</v>
      </c>
      <c r="G35" s="33"/>
      <c r="H35" s="45"/>
    </row>
    <row r="36" spans="1:8" s="5" customFormat="1" ht="25.5" customHeight="1" x14ac:dyDescent="0.2">
      <c r="A36" s="14" t="s">
        <v>73</v>
      </c>
      <c r="B36" s="21" t="s">
        <v>74</v>
      </c>
      <c r="C36" s="8" t="s">
        <v>57</v>
      </c>
      <c r="D36" s="14" t="s">
        <v>17</v>
      </c>
      <c r="E36" s="14">
        <v>1</v>
      </c>
      <c r="F36" s="14" t="s">
        <v>21</v>
      </c>
      <c r="G36" s="33"/>
      <c r="H36" s="45"/>
    </row>
    <row r="37" spans="1:8" s="5" customFormat="1" ht="36.75" customHeight="1" x14ac:dyDescent="0.2">
      <c r="A37" s="14" t="s">
        <v>107</v>
      </c>
      <c r="B37" s="17" t="s">
        <v>98</v>
      </c>
      <c r="C37" s="18" t="s">
        <v>227</v>
      </c>
      <c r="D37" s="19" t="s">
        <v>16</v>
      </c>
      <c r="E37" s="19">
        <v>2</v>
      </c>
      <c r="F37" s="19" t="s">
        <v>21</v>
      </c>
      <c r="G37" s="37"/>
      <c r="H37" s="45"/>
    </row>
    <row r="38" spans="1:8" s="5" customFormat="1" ht="42.75" customHeight="1" x14ac:dyDescent="0.2">
      <c r="A38" s="14" t="s">
        <v>101</v>
      </c>
      <c r="B38" s="21" t="s">
        <v>100</v>
      </c>
      <c r="C38" s="12" t="s">
        <v>99</v>
      </c>
      <c r="D38" s="14" t="s">
        <v>16</v>
      </c>
      <c r="E38" s="14">
        <v>3</v>
      </c>
      <c r="F38" s="14" t="s">
        <v>21</v>
      </c>
      <c r="G38" s="29"/>
      <c r="H38" s="45"/>
    </row>
    <row r="39" spans="1:8" ht="24" customHeight="1" x14ac:dyDescent="0.2">
      <c r="A39" s="63" t="s">
        <v>11</v>
      </c>
      <c r="B39" s="63"/>
      <c r="C39" s="63"/>
      <c r="D39" s="63"/>
      <c r="E39" s="7">
        <f>SUM(E15:E38)</f>
        <v>31</v>
      </c>
      <c r="F39" s="7">
        <f>SUM(F15:F38)</f>
        <v>0</v>
      </c>
      <c r="G39" s="40"/>
      <c r="H39" s="81"/>
    </row>
    <row r="40" spans="1:8" ht="22.5" customHeight="1" x14ac:dyDescent="0.2">
      <c r="A40" s="55" t="s">
        <v>12</v>
      </c>
      <c r="B40" s="55"/>
      <c r="C40" s="55"/>
      <c r="D40" s="55"/>
      <c r="E40" s="55"/>
      <c r="F40" s="55"/>
      <c r="G40" s="55"/>
      <c r="H40" s="55"/>
    </row>
    <row r="41" spans="1:8" s="4" customFormat="1" ht="29.25" customHeight="1" x14ac:dyDescent="0.2">
      <c r="A41" s="65" t="s">
        <v>24</v>
      </c>
      <c r="B41" s="64" t="s">
        <v>97</v>
      </c>
      <c r="C41" s="22" t="s">
        <v>19</v>
      </c>
      <c r="D41" s="14" t="s">
        <v>17</v>
      </c>
      <c r="E41" s="14">
        <v>7</v>
      </c>
      <c r="F41" s="14" t="s">
        <v>21</v>
      </c>
      <c r="G41" s="54"/>
      <c r="H41" s="80"/>
    </row>
    <row r="42" spans="1:8" s="4" customFormat="1" ht="32.25" customHeight="1" x14ac:dyDescent="0.2">
      <c r="A42" s="65"/>
      <c r="B42" s="64"/>
      <c r="C42" s="22" t="s">
        <v>62</v>
      </c>
      <c r="D42" s="14" t="s">
        <v>17</v>
      </c>
      <c r="E42" s="14">
        <v>6</v>
      </c>
      <c r="F42" s="14" t="s">
        <v>21</v>
      </c>
      <c r="G42" s="54"/>
      <c r="H42" s="80"/>
    </row>
    <row r="43" spans="1:8" s="4" customFormat="1" ht="31.5" customHeight="1" x14ac:dyDescent="0.2">
      <c r="A43" s="12" t="s">
        <v>27</v>
      </c>
      <c r="B43" s="11" t="s">
        <v>194</v>
      </c>
      <c r="C43" s="12" t="s">
        <v>139</v>
      </c>
      <c r="D43" s="12" t="s">
        <v>16</v>
      </c>
      <c r="E43" s="12">
        <v>1</v>
      </c>
      <c r="F43" s="14" t="s">
        <v>21</v>
      </c>
      <c r="G43" s="15" t="s">
        <v>213</v>
      </c>
      <c r="H43" s="80"/>
    </row>
    <row r="44" spans="1:8" s="4" customFormat="1" ht="35.25" customHeight="1" x14ac:dyDescent="0.2">
      <c r="A44" s="12" t="s">
        <v>29</v>
      </c>
      <c r="B44" s="11" t="s">
        <v>194</v>
      </c>
      <c r="C44" s="12" t="s">
        <v>139</v>
      </c>
      <c r="D44" s="12" t="s">
        <v>16</v>
      </c>
      <c r="E44" s="12">
        <v>1</v>
      </c>
      <c r="F44" s="14" t="s">
        <v>21</v>
      </c>
      <c r="G44" s="15" t="s">
        <v>213</v>
      </c>
      <c r="H44" s="80"/>
    </row>
    <row r="45" spans="1:8" s="4" customFormat="1" ht="37.5" customHeight="1" x14ac:dyDescent="0.2">
      <c r="A45" s="12" t="s">
        <v>30</v>
      </c>
      <c r="B45" s="11" t="s">
        <v>138</v>
      </c>
      <c r="C45" s="12" t="s">
        <v>140</v>
      </c>
      <c r="D45" s="12" t="s">
        <v>16</v>
      </c>
      <c r="E45" s="12">
        <v>1</v>
      </c>
      <c r="F45" s="14" t="s">
        <v>21</v>
      </c>
      <c r="G45" s="15" t="s">
        <v>213</v>
      </c>
      <c r="H45" s="80"/>
    </row>
    <row r="46" spans="1:8" s="4" customFormat="1" ht="39" customHeight="1" x14ac:dyDescent="0.2">
      <c r="A46" s="12" t="s">
        <v>31</v>
      </c>
      <c r="B46" s="11" t="s">
        <v>195</v>
      </c>
      <c r="C46" s="12" t="s">
        <v>19</v>
      </c>
      <c r="D46" s="12" t="s">
        <v>16</v>
      </c>
      <c r="E46" s="12">
        <v>3</v>
      </c>
      <c r="F46" s="14" t="s">
        <v>21</v>
      </c>
      <c r="G46" s="15" t="s">
        <v>213</v>
      </c>
      <c r="H46" s="80"/>
    </row>
    <row r="47" spans="1:8" s="4" customFormat="1" ht="40.5" customHeight="1" x14ac:dyDescent="0.2">
      <c r="A47" s="12" t="s">
        <v>32</v>
      </c>
      <c r="B47" s="11" t="s">
        <v>195</v>
      </c>
      <c r="C47" s="12" t="s">
        <v>141</v>
      </c>
      <c r="D47" s="12" t="s">
        <v>145</v>
      </c>
      <c r="E47" s="12">
        <v>1</v>
      </c>
      <c r="F47" s="14" t="s">
        <v>21</v>
      </c>
      <c r="G47" s="15" t="s">
        <v>213</v>
      </c>
      <c r="H47" s="80">
        <v>1</v>
      </c>
    </row>
    <row r="48" spans="1:8" s="4" customFormat="1" ht="28.5" x14ac:dyDescent="0.2">
      <c r="A48" s="12" t="s">
        <v>33</v>
      </c>
      <c r="B48" s="11" t="s">
        <v>197</v>
      </c>
      <c r="C48" s="12" t="s">
        <v>142</v>
      </c>
      <c r="D48" s="12" t="s">
        <v>16</v>
      </c>
      <c r="E48" s="12">
        <v>2</v>
      </c>
      <c r="F48" s="14" t="s">
        <v>21</v>
      </c>
      <c r="G48" s="15" t="s">
        <v>213</v>
      </c>
      <c r="H48" s="80"/>
    </row>
    <row r="49" spans="1:8" s="4" customFormat="1" ht="60.75" customHeight="1" x14ac:dyDescent="0.2">
      <c r="A49" s="12" t="s">
        <v>34</v>
      </c>
      <c r="B49" s="11" t="s">
        <v>198</v>
      </c>
      <c r="C49" s="14" t="s">
        <v>143</v>
      </c>
      <c r="D49" s="14" t="s">
        <v>16</v>
      </c>
      <c r="E49" s="14">
        <v>3</v>
      </c>
      <c r="F49" s="14" t="s">
        <v>21</v>
      </c>
      <c r="G49" s="15" t="s">
        <v>213</v>
      </c>
      <c r="H49" s="80"/>
    </row>
    <row r="50" spans="1:8" s="4" customFormat="1" ht="34.5" customHeight="1" x14ac:dyDescent="0.2">
      <c r="A50" s="12" t="s">
        <v>35</v>
      </c>
      <c r="B50" s="11" t="s">
        <v>196</v>
      </c>
      <c r="C50" s="14" t="s">
        <v>144</v>
      </c>
      <c r="D50" s="12" t="s">
        <v>16</v>
      </c>
      <c r="E50" s="14">
        <v>1</v>
      </c>
      <c r="F50" s="14" t="s">
        <v>21</v>
      </c>
      <c r="G50" s="15" t="s">
        <v>213</v>
      </c>
      <c r="H50" s="80"/>
    </row>
    <row r="51" spans="1:8" s="4" customFormat="1" ht="25.5" customHeight="1" x14ac:dyDescent="0.2">
      <c r="A51" s="12" t="s">
        <v>36</v>
      </c>
      <c r="B51" s="20" t="s">
        <v>199</v>
      </c>
      <c r="C51" s="14" t="s">
        <v>57</v>
      </c>
      <c r="D51" s="12" t="s">
        <v>16</v>
      </c>
      <c r="E51" s="14">
        <v>1</v>
      </c>
      <c r="F51" s="14" t="s">
        <v>21</v>
      </c>
      <c r="G51" s="15"/>
      <c r="H51" s="80"/>
    </row>
    <row r="52" spans="1:8" s="4" customFormat="1" ht="39.75" customHeight="1" x14ac:dyDescent="0.2">
      <c r="A52" s="12" t="s">
        <v>37</v>
      </c>
      <c r="B52" s="11" t="s">
        <v>148</v>
      </c>
      <c r="C52" s="14" t="s">
        <v>155</v>
      </c>
      <c r="D52" s="12" t="s">
        <v>16</v>
      </c>
      <c r="E52" s="14">
        <v>1</v>
      </c>
      <c r="F52" s="14" t="s">
        <v>21</v>
      </c>
      <c r="G52" s="15"/>
      <c r="H52" s="80"/>
    </row>
    <row r="53" spans="1:8" s="4" customFormat="1" ht="51" customHeight="1" x14ac:dyDescent="0.2">
      <c r="A53" s="12" t="s">
        <v>38</v>
      </c>
      <c r="B53" s="17" t="s">
        <v>200</v>
      </c>
      <c r="C53" s="18" t="s">
        <v>217</v>
      </c>
      <c r="D53" s="18" t="s">
        <v>16</v>
      </c>
      <c r="E53" s="19">
        <v>2</v>
      </c>
      <c r="F53" s="19" t="s">
        <v>21</v>
      </c>
      <c r="G53" s="15"/>
      <c r="H53" s="80"/>
    </row>
    <row r="54" spans="1:8" s="4" customFormat="1" ht="39.75" customHeight="1" x14ac:dyDescent="0.2">
      <c r="A54" s="12" t="s">
        <v>39</v>
      </c>
      <c r="B54" s="17" t="s">
        <v>201</v>
      </c>
      <c r="C54" s="18" t="s">
        <v>218</v>
      </c>
      <c r="D54" s="18" t="s">
        <v>16</v>
      </c>
      <c r="E54" s="19">
        <v>2</v>
      </c>
      <c r="F54" s="19" t="s">
        <v>21</v>
      </c>
      <c r="G54" s="15"/>
      <c r="H54" s="80"/>
    </row>
    <row r="55" spans="1:8" s="4" customFormat="1" ht="39.75" customHeight="1" x14ac:dyDescent="0.2">
      <c r="A55" s="12" t="s">
        <v>40</v>
      </c>
      <c r="B55" s="17" t="s">
        <v>149</v>
      </c>
      <c r="C55" s="18" t="s">
        <v>219</v>
      </c>
      <c r="D55" s="18" t="s">
        <v>16</v>
      </c>
      <c r="E55" s="18">
        <v>1</v>
      </c>
      <c r="F55" s="19" t="s">
        <v>21</v>
      </c>
      <c r="G55" s="15" t="s">
        <v>215</v>
      </c>
      <c r="H55" s="80"/>
    </row>
    <row r="56" spans="1:8" s="4" customFormat="1" ht="39.75" customHeight="1" x14ac:dyDescent="0.2">
      <c r="A56" s="12" t="s">
        <v>41</v>
      </c>
      <c r="B56" s="17" t="s">
        <v>150</v>
      </c>
      <c r="C56" s="18" t="s">
        <v>156</v>
      </c>
      <c r="D56" s="18" t="s">
        <v>16</v>
      </c>
      <c r="E56" s="19">
        <v>1</v>
      </c>
      <c r="F56" s="19" t="s">
        <v>21</v>
      </c>
      <c r="G56" s="8" t="s">
        <v>215</v>
      </c>
      <c r="H56" s="80"/>
    </row>
    <row r="57" spans="1:8" s="4" customFormat="1" ht="39.75" customHeight="1" x14ac:dyDescent="0.2">
      <c r="A57" s="12" t="s">
        <v>42</v>
      </c>
      <c r="B57" s="17" t="s">
        <v>150</v>
      </c>
      <c r="C57" s="19" t="s">
        <v>67</v>
      </c>
      <c r="D57" s="19" t="s">
        <v>16</v>
      </c>
      <c r="E57" s="19">
        <v>2</v>
      </c>
      <c r="F57" s="19" t="s">
        <v>21</v>
      </c>
      <c r="G57" s="8" t="s">
        <v>215</v>
      </c>
      <c r="H57" s="80"/>
    </row>
    <row r="58" spans="1:8" s="4" customFormat="1" ht="39.75" customHeight="1" x14ac:dyDescent="0.2">
      <c r="A58" s="12" t="s">
        <v>43</v>
      </c>
      <c r="B58" s="17" t="s">
        <v>151</v>
      </c>
      <c r="C58" s="18" t="s">
        <v>63</v>
      </c>
      <c r="D58" s="19" t="s">
        <v>16</v>
      </c>
      <c r="E58" s="19">
        <v>2</v>
      </c>
      <c r="F58" s="19" t="s">
        <v>21</v>
      </c>
      <c r="G58" s="8" t="s">
        <v>215</v>
      </c>
      <c r="H58" s="50">
        <v>1</v>
      </c>
    </row>
    <row r="59" spans="1:8" s="4" customFormat="1" ht="54" customHeight="1" x14ac:dyDescent="0.2">
      <c r="A59" s="12" t="s">
        <v>44</v>
      </c>
      <c r="B59" s="17" t="s">
        <v>152</v>
      </c>
      <c r="C59" s="18" t="s">
        <v>220</v>
      </c>
      <c r="D59" s="18" t="s">
        <v>16</v>
      </c>
      <c r="E59" s="19">
        <v>3</v>
      </c>
      <c r="F59" s="19" t="s">
        <v>21</v>
      </c>
      <c r="G59" s="8" t="s">
        <v>215</v>
      </c>
      <c r="H59" s="80"/>
    </row>
    <row r="60" spans="1:8" s="4" customFormat="1" ht="55.5" customHeight="1" x14ac:dyDescent="0.2">
      <c r="A60" s="12" t="s">
        <v>45</v>
      </c>
      <c r="B60" s="17" t="s">
        <v>153</v>
      </c>
      <c r="C60" s="18" t="s">
        <v>157</v>
      </c>
      <c r="D60" s="18" t="s">
        <v>16</v>
      </c>
      <c r="E60" s="19">
        <v>1</v>
      </c>
      <c r="F60" s="19" t="s">
        <v>21</v>
      </c>
      <c r="G60" s="8"/>
      <c r="H60" s="80"/>
    </row>
    <row r="61" spans="1:8" s="4" customFormat="1" ht="52.5" customHeight="1" x14ac:dyDescent="0.2">
      <c r="A61" s="12" t="s">
        <v>70</v>
      </c>
      <c r="B61" s="17" t="s">
        <v>154</v>
      </c>
      <c r="C61" s="18" t="s">
        <v>221</v>
      </c>
      <c r="D61" s="19" t="s">
        <v>16</v>
      </c>
      <c r="E61" s="19">
        <v>1</v>
      </c>
      <c r="F61" s="19" t="s">
        <v>21</v>
      </c>
      <c r="G61" s="8"/>
      <c r="H61" s="50">
        <v>1</v>
      </c>
    </row>
    <row r="62" spans="1:8" s="4" customFormat="1" ht="34.5" customHeight="1" x14ac:dyDescent="0.2">
      <c r="A62" s="63" t="s">
        <v>3</v>
      </c>
      <c r="B62" s="63"/>
      <c r="C62" s="63"/>
      <c r="D62" s="63"/>
      <c r="E62" s="7">
        <f>SUM(E41:E61)</f>
        <v>43</v>
      </c>
      <c r="F62" s="7">
        <f>SUM(F43:F50)</f>
        <v>0</v>
      </c>
      <c r="G62" s="41"/>
      <c r="H62" s="80"/>
    </row>
    <row r="63" spans="1:8" ht="21.75" customHeight="1" x14ac:dyDescent="0.2">
      <c r="A63" s="55" t="s">
        <v>13</v>
      </c>
      <c r="B63" s="55"/>
      <c r="C63" s="55"/>
      <c r="D63" s="55"/>
      <c r="E63" s="55"/>
      <c r="F63" s="55"/>
      <c r="G63" s="55"/>
      <c r="H63" s="55"/>
    </row>
    <row r="64" spans="1:8" ht="16.5" customHeight="1" x14ac:dyDescent="0.2">
      <c r="A64" s="65" t="s">
        <v>24</v>
      </c>
      <c r="B64" s="64" t="s">
        <v>55</v>
      </c>
      <c r="C64" s="12" t="s">
        <v>56</v>
      </c>
      <c r="D64" s="14" t="s">
        <v>17</v>
      </c>
      <c r="E64" s="14">
        <v>1</v>
      </c>
      <c r="F64" s="14" t="s">
        <v>21</v>
      </c>
      <c r="G64" s="29"/>
      <c r="H64" s="81"/>
    </row>
    <row r="65" spans="1:9" ht="16.5" customHeight="1" x14ac:dyDescent="0.2">
      <c r="A65" s="65"/>
      <c r="B65" s="64"/>
      <c r="C65" s="14" t="s">
        <v>57</v>
      </c>
      <c r="D65" s="14" t="s">
        <v>17</v>
      </c>
      <c r="E65" s="14">
        <v>1</v>
      </c>
      <c r="F65" s="14" t="s">
        <v>21</v>
      </c>
      <c r="G65" s="29"/>
      <c r="H65" s="81"/>
    </row>
    <row r="66" spans="1:9" ht="16.5" customHeight="1" x14ac:dyDescent="0.2">
      <c r="A66" s="65"/>
      <c r="B66" s="64"/>
      <c r="C66" s="14" t="s">
        <v>54</v>
      </c>
      <c r="D66" s="14" t="s">
        <v>17</v>
      </c>
      <c r="E66" s="14">
        <v>1</v>
      </c>
      <c r="F66" s="14" t="s">
        <v>21</v>
      </c>
      <c r="G66" s="29"/>
      <c r="H66" s="81"/>
    </row>
    <row r="67" spans="1:9" ht="16.5" customHeight="1" x14ac:dyDescent="0.2">
      <c r="A67" s="65" t="s">
        <v>27</v>
      </c>
      <c r="B67" s="64" t="s">
        <v>58</v>
      </c>
      <c r="C67" s="14" t="s">
        <v>19</v>
      </c>
      <c r="D67" s="14" t="s">
        <v>17</v>
      </c>
      <c r="E67" s="14">
        <v>1</v>
      </c>
      <c r="F67" s="14" t="s">
        <v>21</v>
      </c>
      <c r="G67" s="29"/>
      <c r="H67" s="81"/>
    </row>
    <row r="68" spans="1:9" ht="16.5" customHeight="1" x14ac:dyDescent="0.2">
      <c r="A68" s="65"/>
      <c r="B68" s="64"/>
      <c r="C68" s="14" t="s">
        <v>20</v>
      </c>
      <c r="D68" s="14" t="s">
        <v>17</v>
      </c>
      <c r="E68" s="14">
        <v>1</v>
      </c>
      <c r="F68" s="14" t="s">
        <v>21</v>
      </c>
      <c r="G68" s="29"/>
      <c r="H68" s="81"/>
    </row>
    <row r="69" spans="1:9" ht="22.5" customHeight="1" x14ac:dyDescent="0.2">
      <c r="A69" s="12" t="s">
        <v>29</v>
      </c>
      <c r="B69" s="11" t="s">
        <v>58</v>
      </c>
      <c r="C69" s="14" t="s">
        <v>54</v>
      </c>
      <c r="D69" s="14" t="s">
        <v>17</v>
      </c>
      <c r="E69" s="14">
        <v>1</v>
      </c>
      <c r="F69" s="14" t="s">
        <v>21</v>
      </c>
      <c r="G69" s="33"/>
      <c r="H69" s="81"/>
    </row>
    <row r="70" spans="1:9" ht="22.5" customHeight="1" x14ac:dyDescent="0.2">
      <c r="A70" s="65" t="s">
        <v>30</v>
      </c>
      <c r="B70" s="67" t="s">
        <v>55</v>
      </c>
      <c r="C70" s="14" t="s">
        <v>59</v>
      </c>
      <c r="D70" s="14" t="s">
        <v>17</v>
      </c>
      <c r="E70" s="14">
        <v>1</v>
      </c>
      <c r="F70" s="14" t="s">
        <v>21</v>
      </c>
      <c r="G70" s="29"/>
      <c r="H70" s="81"/>
    </row>
    <row r="71" spans="1:9" ht="22.5" customHeight="1" x14ac:dyDescent="0.2">
      <c r="A71" s="65"/>
      <c r="B71" s="67"/>
      <c r="C71" s="14" t="s">
        <v>19</v>
      </c>
      <c r="D71" s="14" t="s">
        <v>17</v>
      </c>
      <c r="E71" s="14">
        <v>3</v>
      </c>
      <c r="F71" s="14" t="s">
        <v>21</v>
      </c>
      <c r="G71" s="29"/>
      <c r="H71" s="81"/>
    </row>
    <row r="72" spans="1:9" ht="22.5" customHeight="1" x14ac:dyDescent="0.2">
      <c r="A72" s="65"/>
      <c r="B72" s="67"/>
      <c r="C72" s="14" t="s">
        <v>54</v>
      </c>
      <c r="D72" s="14" t="s">
        <v>17</v>
      </c>
      <c r="E72" s="14">
        <v>2</v>
      </c>
      <c r="F72" s="14" t="s">
        <v>21</v>
      </c>
      <c r="G72" s="29"/>
      <c r="H72" s="81"/>
    </row>
    <row r="73" spans="1:9" ht="22.5" customHeight="1" x14ac:dyDescent="0.2">
      <c r="A73" s="12" t="s">
        <v>31</v>
      </c>
      <c r="B73" s="21" t="s">
        <v>55</v>
      </c>
      <c r="C73" s="14" t="s">
        <v>54</v>
      </c>
      <c r="D73" s="14" t="s">
        <v>17</v>
      </c>
      <c r="E73" s="14">
        <v>3</v>
      </c>
      <c r="F73" s="14" t="s">
        <v>21</v>
      </c>
      <c r="G73" s="29"/>
      <c r="H73" s="81"/>
    </row>
    <row r="74" spans="1:9" ht="22.5" customHeight="1" x14ac:dyDescent="0.2">
      <c r="A74" s="12" t="s">
        <v>32</v>
      </c>
      <c r="B74" s="21" t="s">
        <v>55</v>
      </c>
      <c r="C74" s="14" t="s">
        <v>54</v>
      </c>
      <c r="D74" s="14" t="s">
        <v>17</v>
      </c>
      <c r="E74" s="14">
        <v>1</v>
      </c>
      <c r="F74" s="14" t="s">
        <v>21</v>
      </c>
      <c r="G74" s="29"/>
      <c r="H74" s="81"/>
    </row>
    <row r="75" spans="1:9" ht="22.5" customHeight="1" x14ac:dyDescent="0.2">
      <c r="A75" s="12" t="s">
        <v>33</v>
      </c>
      <c r="B75" s="21" t="s">
        <v>81</v>
      </c>
      <c r="C75" s="14" t="s">
        <v>62</v>
      </c>
      <c r="D75" s="14" t="s">
        <v>16</v>
      </c>
      <c r="E75" s="14">
        <v>1</v>
      </c>
      <c r="F75" s="14" t="s">
        <v>21</v>
      </c>
      <c r="G75" s="29"/>
      <c r="H75" s="81"/>
    </row>
    <row r="76" spans="1:9" ht="22.5" customHeight="1" x14ac:dyDescent="0.2">
      <c r="A76" s="12" t="s">
        <v>34</v>
      </c>
      <c r="B76" s="21" t="s">
        <v>81</v>
      </c>
      <c r="C76" s="14" t="s">
        <v>62</v>
      </c>
      <c r="D76" s="14" t="s">
        <v>16</v>
      </c>
      <c r="E76" s="14">
        <v>5</v>
      </c>
      <c r="F76" s="14" t="s">
        <v>21</v>
      </c>
      <c r="G76" s="29"/>
      <c r="H76" s="81"/>
    </row>
    <row r="77" spans="1:9" ht="32.25" customHeight="1" x14ac:dyDescent="0.2">
      <c r="A77" s="12" t="s">
        <v>35</v>
      </c>
      <c r="B77" s="21" t="s">
        <v>82</v>
      </c>
      <c r="C77" s="14" t="s">
        <v>83</v>
      </c>
      <c r="D77" s="14" t="s">
        <v>16</v>
      </c>
      <c r="E77" s="14">
        <v>3</v>
      </c>
      <c r="F77" s="14" t="s">
        <v>21</v>
      </c>
      <c r="G77" s="29"/>
      <c r="H77" s="48">
        <v>1</v>
      </c>
      <c r="I77" s="49" t="s">
        <v>232</v>
      </c>
    </row>
    <row r="78" spans="1:9" ht="22.5" customHeight="1" x14ac:dyDescent="0.2">
      <c r="A78" s="12" t="s">
        <v>36</v>
      </c>
      <c r="B78" s="11" t="s">
        <v>84</v>
      </c>
      <c r="C78" s="14" t="s">
        <v>85</v>
      </c>
      <c r="D78" s="14" t="s">
        <v>16</v>
      </c>
      <c r="E78" s="14">
        <v>1</v>
      </c>
      <c r="F78" s="14" t="s">
        <v>21</v>
      </c>
      <c r="G78" s="29"/>
      <c r="H78" s="81"/>
    </row>
    <row r="79" spans="1:9" ht="22.5" customHeight="1" x14ac:dyDescent="0.2">
      <c r="A79" s="12" t="s">
        <v>37</v>
      </c>
      <c r="B79" s="21" t="s">
        <v>86</v>
      </c>
      <c r="C79" s="14" t="s">
        <v>202</v>
      </c>
      <c r="D79" s="14" t="s">
        <v>16</v>
      </c>
      <c r="E79" s="14">
        <v>2</v>
      </c>
      <c r="F79" s="14" t="s">
        <v>21</v>
      </c>
      <c r="G79" s="29"/>
      <c r="H79" s="81"/>
    </row>
    <row r="80" spans="1:9" ht="22.5" customHeight="1" x14ac:dyDescent="0.2">
      <c r="A80" s="12" t="s">
        <v>38</v>
      </c>
      <c r="B80" s="21" t="s">
        <v>87</v>
      </c>
      <c r="C80" s="14" t="s">
        <v>49</v>
      </c>
      <c r="D80" s="14" t="s">
        <v>16</v>
      </c>
      <c r="E80" s="14">
        <v>2</v>
      </c>
      <c r="F80" s="14" t="s">
        <v>21</v>
      </c>
      <c r="G80" s="29"/>
      <c r="H80" s="81"/>
    </row>
    <row r="81" spans="1:9" ht="19.5" customHeight="1" x14ac:dyDescent="0.2">
      <c r="A81" s="12" t="s">
        <v>39</v>
      </c>
      <c r="B81" s="67" t="s">
        <v>90</v>
      </c>
      <c r="C81" s="14" t="s">
        <v>88</v>
      </c>
      <c r="D81" s="14" t="s">
        <v>16</v>
      </c>
      <c r="E81" s="14">
        <v>2</v>
      </c>
      <c r="F81" s="14" t="s">
        <v>21</v>
      </c>
      <c r="G81" s="29"/>
      <c r="H81" s="81"/>
    </row>
    <row r="82" spans="1:9" ht="19.5" customHeight="1" x14ac:dyDescent="0.2">
      <c r="A82" s="12" t="s">
        <v>40</v>
      </c>
      <c r="B82" s="67"/>
      <c r="C82" s="14" t="s">
        <v>89</v>
      </c>
      <c r="D82" s="14" t="s">
        <v>16</v>
      </c>
      <c r="E82" s="14">
        <v>3</v>
      </c>
      <c r="F82" s="14" t="s">
        <v>21</v>
      </c>
      <c r="G82" s="29"/>
      <c r="H82" s="81"/>
    </row>
    <row r="83" spans="1:9" ht="21.75" customHeight="1" x14ac:dyDescent="0.2">
      <c r="A83" s="12" t="s">
        <v>41</v>
      </c>
      <c r="B83" s="67" t="s">
        <v>91</v>
      </c>
      <c r="C83" s="14" t="s">
        <v>92</v>
      </c>
      <c r="D83" s="14" t="s">
        <v>16</v>
      </c>
      <c r="E83" s="14">
        <v>2</v>
      </c>
      <c r="F83" s="14" t="s">
        <v>21</v>
      </c>
      <c r="G83" s="29"/>
      <c r="H83" s="81"/>
    </row>
    <row r="84" spans="1:9" ht="21.75" customHeight="1" x14ac:dyDescent="0.2">
      <c r="A84" s="12" t="s">
        <v>42</v>
      </c>
      <c r="B84" s="67"/>
      <c r="C84" s="14" t="s">
        <v>93</v>
      </c>
      <c r="D84" s="14" t="s">
        <v>16</v>
      </c>
      <c r="E84" s="14">
        <v>2</v>
      </c>
      <c r="F84" s="14" t="s">
        <v>21</v>
      </c>
      <c r="G84" s="29"/>
      <c r="H84" s="81"/>
    </row>
    <row r="85" spans="1:9" ht="31.5" customHeight="1" x14ac:dyDescent="0.2">
      <c r="A85" s="12" t="s">
        <v>43</v>
      </c>
      <c r="B85" s="21" t="s">
        <v>94</v>
      </c>
      <c r="C85" s="14" t="s">
        <v>49</v>
      </c>
      <c r="D85" s="14" t="s">
        <v>16</v>
      </c>
      <c r="E85" s="14">
        <v>1</v>
      </c>
      <c r="F85" s="14" t="s">
        <v>21</v>
      </c>
      <c r="G85" s="29"/>
      <c r="H85" s="81"/>
    </row>
    <row r="86" spans="1:9" ht="23.25" customHeight="1" x14ac:dyDescent="0.2">
      <c r="A86" s="63" t="s">
        <v>3</v>
      </c>
      <c r="B86" s="63"/>
      <c r="C86" s="63"/>
      <c r="D86" s="63"/>
      <c r="E86" s="7">
        <f>SUM(E64:E85)</f>
        <v>40</v>
      </c>
      <c r="F86" s="7">
        <f>SUM(F64:F74)</f>
        <v>0</v>
      </c>
      <c r="G86" s="40"/>
      <c r="H86" s="81"/>
    </row>
    <row r="87" spans="1:9" ht="33" customHeight="1" x14ac:dyDescent="0.2">
      <c r="A87" s="55" t="s">
        <v>14</v>
      </c>
      <c r="B87" s="55"/>
      <c r="C87" s="55"/>
      <c r="D87" s="55"/>
      <c r="E87" s="55"/>
      <c r="F87" s="55"/>
      <c r="G87" s="55"/>
      <c r="H87" s="55"/>
    </row>
    <row r="88" spans="1:9" ht="33" customHeight="1" x14ac:dyDescent="0.2">
      <c r="A88" s="14" t="s">
        <v>24</v>
      </c>
      <c r="B88" s="11" t="s">
        <v>75</v>
      </c>
      <c r="C88" s="14" t="s">
        <v>20</v>
      </c>
      <c r="D88" s="14" t="s">
        <v>17</v>
      </c>
      <c r="E88" s="14">
        <v>1</v>
      </c>
      <c r="F88" s="14" t="s">
        <v>21</v>
      </c>
      <c r="G88" s="33"/>
      <c r="H88" s="81"/>
    </row>
    <row r="89" spans="1:9" ht="32.25" customHeight="1" x14ac:dyDescent="0.2">
      <c r="A89" s="14" t="s">
        <v>27</v>
      </c>
      <c r="B89" s="21" t="s">
        <v>80</v>
      </c>
      <c r="C89" s="15" t="s">
        <v>76</v>
      </c>
      <c r="D89" s="36" t="s">
        <v>77</v>
      </c>
      <c r="E89" s="15" t="s">
        <v>21</v>
      </c>
      <c r="F89" s="8">
        <v>268</v>
      </c>
      <c r="G89" s="33"/>
      <c r="H89" s="83"/>
    </row>
    <row r="90" spans="1:9" ht="42" customHeight="1" x14ac:dyDescent="0.2">
      <c r="A90" s="14" t="s">
        <v>29</v>
      </c>
      <c r="B90" s="10" t="s">
        <v>79</v>
      </c>
      <c r="C90" s="15" t="s">
        <v>78</v>
      </c>
      <c r="D90" s="24" t="s">
        <v>23</v>
      </c>
      <c r="E90" s="12" t="s">
        <v>21</v>
      </c>
      <c r="F90" s="14">
        <v>376</v>
      </c>
      <c r="G90" s="33"/>
      <c r="H90" s="48">
        <v>1</v>
      </c>
      <c r="I90" s="49" t="s">
        <v>233</v>
      </c>
    </row>
    <row r="91" spans="1:9" ht="57" customHeight="1" x14ac:dyDescent="0.2">
      <c r="A91" s="14" t="s">
        <v>30</v>
      </c>
      <c r="B91" s="11" t="s">
        <v>75</v>
      </c>
      <c r="C91" s="15" t="s">
        <v>203</v>
      </c>
      <c r="D91" s="14" t="s">
        <v>51</v>
      </c>
      <c r="E91" s="14">
        <v>3</v>
      </c>
      <c r="F91" s="14" t="s">
        <v>21</v>
      </c>
      <c r="G91" s="29"/>
      <c r="H91" s="81"/>
    </row>
    <row r="92" spans="1:9" ht="24.75" customHeight="1" x14ac:dyDescent="0.2">
      <c r="A92" s="14" t="s">
        <v>31</v>
      </c>
      <c r="B92" s="25" t="s">
        <v>72</v>
      </c>
      <c r="C92" s="19" t="s">
        <v>19</v>
      </c>
      <c r="D92" s="19" t="s">
        <v>51</v>
      </c>
      <c r="E92" s="19">
        <v>1</v>
      </c>
      <c r="F92" s="19" t="s">
        <v>21</v>
      </c>
      <c r="G92" s="34"/>
      <c r="H92" s="47">
        <v>1</v>
      </c>
    </row>
    <row r="93" spans="1:9" ht="30.75" customHeight="1" x14ac:dyDescent="0.2">
      <c r="A93" s="68" t="s">
        <v>32</v>
      </c>
      <c r="B93" s="66" t="s">
        <v>204</v>
      </c>
      <c r="C93" s="22" t="s">
        <v>159</v>
      </c>
      <c r="D93" s="36" t="s">
        <v>77</v>
      </c>
      <c r="E93" s="22" t="s">
        <v>21</v>
      </c>
      <c r="F93" s="26">
        <v>82</v>
      </c>
      <c r="G93" s="76"/>
      <c r="H93" s="77">
        <v>1</v>
      </c>
      <c r="I93" s="51" t="s">
        <v>234</v>
      </c>
    </row>
    <row r="94" spans="1:9" ht="30.75" customHeight="1" x14ac:dyDescent="0.2">
      <c r="A94" s="69"/>
      <c r="B94" s="66"/>
      <c r="C94" s="22" t="s">
        <v>161</v>
      </c>
      <c r="D94" s="36" t="s">
        <v>160</v>
      </c>
      <c r="E94" s="22" t="s">
        <v>21</v>
      </c>
      <c r="F94" s="26">
        <v>41</v>
      </c>
      <c r="G94" s="76"/>
      <c r="H94" s="78"/>
      <c r="I94" s="51"/>
    </row>
    <row r="95" spans="1:9" ht="30.75" customHeight="1" x14ac:dyDescent="0.2">
      <c r="A95" s="69"/>
      <c r="B95" s="66"/>
      <c r="C95" s="22" t="s">
        <v>162</v>
      </c>
      <c r="D95" s="36" t="s">
        <v>160</v>
      </c>
      <c r="E95" s="22" t="s">
        <v>21</v>
      </c>
      <c r="F95" s="26">
        <v>80</v>
      </c>
      <c r="G95" s="76"/>
      <c r="H95" s="78"/>
      <c r="I95" s="51"/>
    </row>
    <row r="96" spans="1:9" ht="30.75" customHeight="1" x14ac:dyDescent="0.2">
      <c r="A96" s="69"/>
      <c r="B96" s="66"/>
      <c r="C96" s="22" t="s">
        <v>163</v>
      </c>
      <c r="D96" s="36" t="s">
        <v>77</v>
      </c>
      <c r="E96" s="22" t="s">
        <v>21</v>
      </c>
      <c r="F96" s="26">
        <v>164</v>
      </c>
      <c r="G96" s="76"/>
      <c r="H96" s="78"/>
      <c r="I96" s="51"/>
    </row>
    <row r="97" spans="1:9" ht="30.75" customHeight="1" x14ac:dyDescent="0.2">
      <c r="A97" s="70"/>
      <c r="B97" s="66"/>
      <c r="C97" s="22" t="s">
        <v>211</v>
      </c>
      <c r="D97" s="36" t="s">
        <v>164</v>
      </c>
      <c r="E97" s="22" t="s">
        <v>21</v>
      </c>
      <c r="F97" s="26">
        <v>26</v>
      </c>
      <c r="G97" s="76"/>
      <c r="H97" s="79"/>
      <c r="I97" s="51"/>
    </row>
    <row r="98" spans="1:9" ht="33.75" customHeight="1" x14ac:dyDescent="0.2">
      <c r="A98" s="63" t="s">
        <v>3</v>
      </c>
      <c r="B98" s="63"/>
      <c r="C98" s="63"/>
      <c r="D98" s="63"/>
      <c r="E98" s="7">
        <f>SUM(E88:E97)</f>
        <v>5</v>
      </c>
      <c r="F98" s="7">
        <f>SUM(F88:F97)</f>
        <v>1037</v>
      </c>
      <c r="G98" s="40"/>
      <c r="H98" s="81"/>
    </row>
    <row r="99" spans="1:9" ht="24.75" customHeight="1" x14ac:dyDescent="0.2">
      <c r="A99" s="55" t="s">
        <v>8</v>
      </c>
      <c r="B99" s="55"/>
      <c r="C99" s="55"/>
      <c r="D99" s="55"/>
      <c r="E99" s="55"/>
      <c r="F99" s="55"/>
      <c r="G99" s="55"/>
      <c r="H99" s="55"/>
    </row>
    <row r="100" spans="1:9" ht="19.5" customHeight="1" x14ac:dyDescent="0.2">
      <c r="A100" s="14" t="s">
        <v>24</v>
      </c>
      <c r="B100" s="14" t="s">
        <v>131</v>
      </c>
      <c r="C100" s="14" t="s">
        <v>19</v>
      </c>
      <c r="D100" s="23" t="s">
        <v>16</v>
      </c>
      <c r="E100" s="14">
        <v>1</v>
      </c>
      <c r="F100" s="14" t="s">
        <v>21</v>
      </c>
      <c r="G100" s="29"/>
      <c r="H100" s="81"/>
    </row>
    <row r="101" spans="1:9" ht="19.5" customHeight="1" x14ac:dyDescent="0.2">
      <c r="A101" s="14" t="s">
        <v>27</v>
      </c>
      <c r="B101" s="14" t="s">
        <v>135</v>
      </c>
      <c r="C101" s="14" t="s">
        <v>18</v>
      </c>
      <c r="D101" s="23" t="s">
        <v>16</v>
      </c>
      <c r="E101" s="14">
        <v>4</v>
      </c>
      <c r="F101" s="14" t="s">
        <v>21</v>
      </c>
      <c r="G101" s="29"/>
      <c r="H101" s="81"/>
    </row>
    <row r="102" spans="1:9" ht="19.5" customHeight="1" x14ac:dyDescent="0.2">
      <c r="A102" s="14" t="s">
        <v>29</v>
      </c>
      <c r="B102" s="73" t="s">
        <v>131</v>
      </c>
      <c r="C102" s="14" t="s">
        <v>18</v>
      </c>
      <c r="D102" s="23" t="s">
        <v>16</v>
      </c>
      <c r="E102" s="14">
        <v>7</v>
      </c>
      <c r="F102" s="73" t="s">
        <v>21</v>
      </c>
      <c r="G102" s="29"/>
      <c r="H102" s="81"/>
    </row>
    <row r="103" spans="1:9" ht="19.5" customHeight="1" x14ac:dyDescent="0.2">
      <c r="A103" s="14" t="s">
        <v>30</v>
      </c>
      <c r="B103" s="73"/>
      <c r="C103" s="12" t="s">
        <v>136</v>
      </c>
      <c r="D103" s="23" t="s">
        <v>16</v>
      </c>
      <c r="E103" s="14">
        <v>3</v>
      </c>
      <c r="F103" s="73"/>
      <c r="G103" s="29"/>
      <c r="H103" s="81"/>
    </row>
    <row r="104" spans="1:9" ht="19.5" customHeight="1" x14ac:dyDescent="0.2">
      <c r="A104" s="14" t="s">
        <v>31</v>
      </c>
      <c r="B104" s="73"/>
      <c r="C104" s="14" t="s">
        <v>133</v>
      </c>
      <c r="D104" s="23" t="s">
        <v>16</v>
      </c>
      <c r="E104" s="14">
        <v>2</v>
      </c>
      <c r="F104" s="73"/>
      <c r="G104" s="29"/>
      <c r="H104" s="81"/>
    </row>
    <row r="105" spans="1:9" ht="19.5" customHeight="1" x14ac:dyDescent="0.2">
      <c r="A105" s="14" t="s">
        <v>32</v>
      </c>
      <c r="B105" s="73"/>
      <c r="C105" s="14" t="s">
        <v>60</v>
      </c>
      <c r="D105" s="23" t="s">
        <v>16</v>
      </c>
      <c r="E105" s="14">
        <v>1</v>
      </c>
      <c r="F105" s="73"/>
      <c r="G105" s="29"/>
      <c r="H105" s="81"/>
    </row>
    <row r="106" spans="1:9" ht="19.5" customHeight="1" x14ac:dyDescent="0.2">
      <c r="A106" s="14" t="s">
        <v>33</v>
      </c>
      <c r="B106" s="73" t="s">
        <v>131</v>
      </c>
      <c r="C106" s="14" t="s">
        <v>18</v>
      </c>
      <c r="D106" s="23" t="s">
        <v>16</v>
      </c>
      <c r="E106" s="14">
        <v>8</v>
      </c>
      <c r="F106" s="73" t="s">
        <v>21</v>
      </c>
      <c r="G106" s="29"/>
      <c r="H106" s="81"/>
    </row>
    <row r="107" spans="1:9" ht="19.5" customHeight="1" x14ac:dyDescent="0.2">
      <c r="A107" s="14" t="s">
        <v>34</v>
      </c>
      <c r="B107" s="73"/>
      <c r="C107" s="14" t="s">
        <v>205</v>
      </c>
      <c r="D107" s="23" t="s">
        <v>16</v>
      </c>
      <c r="E107" s="14">
        <v>6</v>
      </c>
      <c r="F107" s="73"/>
      <c r="G107" s="29"/>
      <c r="H107" s="81"/>
    </row>
    <row r="108" spans="1:9" ht="19.5" customHeight="1" x14ac:dyDescent="0.2">
      <c r="A108" s="14" t="s">
        <v>35</v>
      </c>
      <c r="B108" s="73" t="s">
        <v>131</v>
      </c>
      <c r="C108" s="12" t="s">
        <v>137</v>
      </c>
      <c r="D108" s="14" t="s">
        <v>16</v>
      </c>
      <c r="E108" s="14">
        <v>6</v>
      </c>
      <c r="F108" s="73" t="s">
        <v>21</v>
      </c>
      <c r="G108" s="29"/>
      <c r="H108" s="81"/>
    </row>
    <row r="109" spans="1:9" ht="19.5" customHeight="1" x14ac:dyDescent="0.2">
      <c r="A109" s="14" t="s">
        <v>36</v>
      </c>
      <c r="B109" s="73"/>
      <c r="C109" s="14" t="s">
        <v>18</v>
      </c>
      <c r="D109" s="14" t="s">
        <v>16</v>
      </c>
      <c r="E109" s="14">
        <v>4</v>
      </c>
      <c r="F109" s="73"/>
      <c r="G109" s="29"/>
      <c r="H109" s="81"/>
    </row>
    <row r="110" spans="1:9" ht="21" customHeight="1" x14ac:dyDescent="0.2">
      <c r="A110" s="14" t="s">
        <v>37</v>
      </c>
      <c r="B110" s="75" t="s">
        <v>222</v>
      </c>
      <c r="C110" s="19" t="s">
        <v>20</v>
      </c>
      <c r="D110" s="14" t="s">
        <v>16</v>
      </c>
      <c r="E110" s="19">
        <v>5</v>
      </c>
      <c r="F110" s="19" t="s">
        <v>21</v>
      </c>
      <c r="G110" s="42"/>
      <c r="H110" s="81"/>
    </row>
    <row r="111" spans="1:9" ht="21" customHeight="1" x14ac:dyDescent="0.2">
      <c r="A111" s="14" t="s">
        <v>38</v>
      </c>
      <c r="B111" s="75"/>
      <c r="C111" s="26" t="s">
        <v>223</v>
      </c>
      <c r="D111" s="14" t="s">
        <v>16</v>
      </c>
      <c r="E111" s="19">
        <v>1</v>
      </c>
      <c r="F111" s="19" t="s">
        <v>21</v>
      </c>
      <c r="G111" s="42"/>
      <c r="H111" s="81"/>
    </row>
    <row r="112" spans="1:9" ht="21" customHeight="1" x14ac:dyDescent="0.2">
      <c r="A112" s="14" t="s">
        <v>39</v>
      </c>
      <c r="B112" s="75"/>
      <c r="C112" s="26" t="s">
        <v>61</v>
      </c>
      <c r="D112" s="14" t="s">
        <v>16</v>
      </c>
      <c r="E112" s="19">
        <v>3</v>
      </c>
      <c r="F112" s="19" t="s">
        <v>21</v>
      </c>
      <c r="G112" s="42"/>
      <c r="H112" s="81"/>
    </row>
    <row r="113" spans="1:8" ht="21" customHeight="1" x14ac:dyDescent="0.2">
      <c r="A113" s="14" t="s">
        <v>40</v>
      </c>
      <c r="B113" s="75"/>
      <c r="C113" s="26" t="s">
        <v>133</v>
      </c>
      <c r="D113" s="14" t="s">
        <v>16</v>
      </c>
      <c r="E113" s="19">
        <v>3</v>
      </c>
      <c r="F113" s="19" t="s">
        <v>21</v>
      </c>
      <c r="G113" s="42"/>
      <c r="H113" s="81"/>
    </row>
    <row r="114" spans="1:8" ht="21" customHeight="1" x14ac:dyDescent="0.2">
      <c r="A114" s="14" t="s">
        <v>41</v>
      </c>
      <c r="B114" s="75"/>
      <c r="C114" s="26" t="s">
        <v>60</v>
      </c>
      <c r="D114" s="14" t="s">
        <v>16</v>
      </c>
      <c r="E114" s="19">
        <v>3</v>
      </c>
      <c r="F114" s="19" t="s">
        <v>21</v>
      </c>
      <c r="G114" s="42"/>
      <c r="H114" s="81"/>
    </row>
    <row r="115" spans="1:8" ht="26.25" customHeight="1" x14ac:dyDescent="0.2">
      <c r="A115" s="63" t="s">
        <v>3</v>
      </c>
      <c r="B115" s="63"/>
      <c r="C115" s="63"/>
      <c r="D115" s="63"/>
      <c r="E115" s="7">
        <f>SUM(E100:E114)</f>
        <v>57</v>
      </c>
      <c r="F115" s="7">
        <f>SUM(F100:F109)</f>
        <v>0</v>
      </c>
      <c r="G115" s="40"/>
      <c r="H115" s="81"/>
    </row>
    <row r="116" spans="1:8" ht="26.25" customHeight="1" x14ac:dyDescent="0.2">
      <c r="A116" s="55" t="s">
        <v>9</v>
      </c>
      <c r="B116" s="55"/>
      <c r="C116" s="55"/>
      <c r="D116" s="55"/>
      <c r="E116" s="55"/>
      <c r="F116" s="55"/>
      <c r="G116" s="55"/>
      <c r="H116" s="55"/>
    </row>
    <row r="117" spans="1:8" ht="23.25" customHeight="1" x14ac:dyDescent="0.2">
      <c r="A117" s="14" t="s">
        <v>24</v>
      </c>
      <c r="B117" s="12" t="s">
        <v>108</v>
      </c>
      <c r="C117" s="12" t="s">
        <v>63</v>
      </c>
      <c r="D117" s="12" t="s">
        <v>124</v>
      </c>
      <c r="E117" s="12">
        <v>1</v>
      </c>
      <c r="F117" s="14" t="s">
        <v>21</v>
      </c>
      <c r="G117" s="29"/>
      <c r="H117" s="81">
        <v>1</v>
      </c>
    </row>
    <row r="118" spans="1:8" ht="23.25" customHeight="1" x14ac:dyDescent="0.2">
      <c r="A118" s="14" t="s">
        <v>27</v>
      </c>
      <c r="B118" s="12" t="s">
        <v>109</v>
      </c>
      <c r="C118" s="14" t="s">
        <v>206</v>
      </c>
      <c r="D118" s="14" t="s">
        <v>124</v>
      </c>
      <c r="E118" s="14">
        <v>3</v>
      </c>
      <c r="F118" s="14" t="s">
        <v>21</v>
      </c>
      <c r="G118" s="35" t="s">
        <v>213</v>
      </c>
      <c r="H118" s="81"/>
    </row>
    <row r="119" spans="1:8" ht="23.25" customHeight="1" x14ac:dyDescent="0.2">
      <c r="A119" s="14" t="s">
        <v>29</v>
      </c>
      <c r="B119" s="12" t="s">
        <v>110</v>
      </c>
      <c r="C119" s="14" t="s">
        <v>206</v>
      </c>
      <c r="D119" s="14" t="s">
        <v>125</v>
      </c>
      <c r="E119" s="14">
        <v>1</v>
      </c>
      <c r="F119" s="14" t="s">
        <v>21</v>
      </c>
      <c r="G119" s="35" t="s">
        <v>213</v>
      </c>
      <c r="H119" s="81"/>
    </row>
    <row r="120" spans="1:8" ht="23.25" customHeight="1" x14ac:dyDescent="0.2">
      <c r="A120" s="14" t="s">
        <v>30</v>
      </c>
      <c r="B120" s="12" t="s">
        <v>111</v>
      </c>
      <c r="C120" s="12" t="s">
        <v>207</v>
      </c>
      <c r="D120" s="14" t="s">
        <v>125</v>
      </c>
      <c r="E120" s="14">
        <v>1</v>
      </c>
      <c r="F120" s="14" t="s">
        <v>21</v>
      </c>
      <c r="G120" s="35"/>
      <c r="H120" s="81"/>
    </row>
    <row r="121" spans="1:8" ht="23.25" customHeight="1" x14ac:dyDescent="0.2">
      <c r="A121" s="14" t="s">
        <v>31</v>
      </c>
      <c r="B121" s="27" t="s">
        <v>112</v>
      </c>
      <c r="C121" s="12" t="s">
        <v>202</v>
      </c>
      <c r="D121" s="14" t="s">
        <v>125</v>
      </c>
      <c r="E121" s="14">
        <v>1</v>
      </c>
      <c r="F121" s="14" t="s">
        <v>21</v>
      </c>
      <c r="G121" s="35"/>
      <c r="H121" s="81"/>
    </row>
    <row r="122" spans="1:8" ht="23.25" customHeight="1" x14ac:dyDescent="0.2">
      <c r="A122" s="14" t="s">
        <v>32</v>
      </c>
      <c r="B122" s="27" t="s">
        <v>113</v>
      </c>
      <c r="C122" s="12" t="s">
        <v>207</v>
      </c>
      <c r="D122" s="14" t="s">
        <v>126</v>
      </c>
      <c r="E122" s="14">
        <v>1</v>
      </c>
      <c r="F122" s="14" t="s">
        <v>21</v>
      </c>
      <c r="G122" s="35"/>
      <c r="H122" s="47">
        <v>1</v>
      </c>
    </row>
    <row r="123" spans="1:8" ht="30.75" customHeight="1" x14ac:dyDescent="0.2">
      <c r="A123" s="14" t="s">
        <v>33</v>
      </c>
      <c r="B123" s="27" t="s">
        <v>114</v>
      </c>
      <c r="C123" s="14" t="s">
        <v>146</v>
      </c>
      <c r="D123" s="14" t="s">
        <v>127</v>
      </c>
      <c r="E123" s="14">
        <v>1</v>
      </c>
      <c r="F123" s="14" t="s">
        <v>21</v>
      </c>
      <c r="G123" s="35"/>
      <c r="H123" s="81"/>
    </row>
    <row r="124" spans="1:8" ht="23.25" customHeight="1" x14ac:dyDescent="0.2">
      <c r="A124" s="14" t="s">
        <v>34</v>
      </c>
      <c r="B124" s="12" t="s">
        <v>115</v>
      </c>
      <c r="C124" s="12" t="s">
        <v>147</v>
      </c>
      <c r="D124" s="14" t="s">
        <v>126</v>
      </c>
      <c r="E124" s="14">
        <v>1</v>
      </c>
      <c r="F124" s="14" t="s">
        <v>21</v>
      </c>
      <c r="G124" s="35"/>
      <c r="H124" s="81">
        <v>1</v>
      </c>
    </row>
    <row r="125" spans="1:8" ht="23.25" customHeight="1" x14ac:dyDescent="0.2">
      <c r="A125" s="14" t="s">
        <v>35</v>
      </c>
      <c r="B125" s="12" t="s">
        <v>116</v>
      </c>
      <c r="C125" s="14" t="s">
        <v>95</v>
      </c>
      <c r="D125" s="14" t="s">
        <v>126</v>
      </c>
      <c r="E125" s="14">
        <v>1</v>
      </c>
      <c r="F125" s="14" t="s">
        <v>21</v>
      </c>
      <c r="G125" s="35"/>
      <c r="H125" s="81"/>
    </row>
    <row r="126" spans="1:8" ht="23.25" customHeight="1" x14ac:dyDescent="0.2">
      <c r="A126" s="14" t="s">
        <v>36</v>
      </c>
      <c r="B126" s="12" t="s">
        <v>117</v>
      </c>
      <c r="C126" s="12" t="s">
        <v>96</v>
      </c>
      <c r="D126" s="14" t="s">
        <v>126</v>
      </c>
      <c r="E126" s="14">
        <v>1</v>
      </c>
      <c r="F126" s="14" t="s">
        <v>21</v>
      </c>
      <c r="G126" s="35"/>
      <c r="H126" s="81">
        <v>1</v>
      </c>
    </row>
    <row r="127" spans="1:8" ht="23.25" customHeight="1" x14ac:dyDescent="0.2">
      <c r="A127" s="14" t="s">
        <v>37</v>
      </c>
      <c r="B127" s="12" t="s">
        <v>118</v>
      </c>
      <c r="C127" s="12" t="s">
        <v>96</v>
      </c>
      <c r="D127" s="14" t="s">
        <v>128</v>
      </c>
      <c r="E127" s="14">
        <v>1</v>
      </c>
      <c r="F127" s="14" t="s">
        <v>21</v>
      </c>
      <c r="G127" s="35"/>
      <c r="H127" s="81"/>
    </row>
    <row r="128" spans="1:8" ht="30.75" customHeight="1" x14ac:dyDescent="0.2">
      <c r="A128" s="14" t="s">
        <v>38</v>
      </c>
      <c r="B128" s="12" t="s">
        <v>112</v>
      </c>
      <c r="C128" s="12" t="s">
        <v>208</v>
      </c>
      <c r="D128" s="14" t="s">
        <v>128</v>
      </c>
      <c r="E128" s="14">
        <v>3</v>
      </c>
      <c r="F128" s="14" t="s">
        <v>21</v>
      </c>
      <c r="G128" s="35"/>
      <c r="H128" s="81"/>
    </row>
    <row r="129" spans="1:8" ht="30.75" customHeight="1" x14ac:dyDescent="0.2">
      <c r="A129" s="14" t="s">
        <v>39</v>
      </c>
      <c r="B129" s="12" t="s">
        <v>119</v>
      </c>
      <c r="C129" s="12" t="s">
        <v>209</v>
      </c>
      <c r="D129" s="14" t="s">
        <v>126</v>
      </c>
      <c r="E129" s="14">
        <v>2</v>
      </c>
      <c r="F129" s="14" t="s">
        <v>21</v>
      </c>
      <c r="G129" s="35"/>
      <c r="H129" s="81"/>
    </row>
    <row r="130" spans="1:8" ht="30.75" customHeight="1" x14ac:dyDescent="0.2">
      <c r="A130" s="14" t="s">
        <v>40</v>
      </c>
      <c r="B130" s="12" t="s">
        <v>120</v>
      </c>
      <c r="C130" s="12" t="s">
        <v>210</v>
      </c>
      <c r="D130" s="14" t="s">
        <v>124</v>
      </c>
      <c r="E130" s="14">
        <v>3</v>
      </c>
      <c r="F130" s="14" t="s">
        <v>21</v>
      </c>
      <c r="G130" s="35"/>
      <c r="H130" s="81"/>
    </row>
    <row r="131" spans="1:8" ht="25.5" customHeight="1" x14ac:dyDescent="0.2">
      <c r="A131" s="14" t="s">
        <v>41</v>
      </c>
      <c r="B131" s="12" t="s">
        <v>121</v>
      </c>
      <c r="C131" s="14" t="s">
        <v>19</v>
      </c>
      <c r="D131" s="14" t="s">
        <v>126</v>
      </c>
      <c r="E131" s="14">
        <v>1</v>
      </c>
      <c r="F131" s="14" t="s">
        <v>21</v>
      </c>
      <c r="G131" s="35"/>
      <c r="H131" s="81"/>
    </row>
    <row r="132" spans="1:8" ht="25.5" customHeight="1" x14ac:dyDescent="0.2">
      <c r="A132" s="14" t="s">
        <v>42</v>
      </c>
      <c r="B132" s="12" t="s">
        <v>122</v>
      </c>
      <c r="C132" s="14" t="s">
        <v>19</v>
      </c>
      <c r="D132" s="14" t="s">
        <v>126</v>
      </c>
      <c r="E132" s="14">
        <v>1</v>
      </c>
      <c r="F132" s="14" t="s">
        <v>21</v>
      </c>
      <c r="G132" s="35"/>
      <c r="H132" s="81"/>
    </row>
    <row r="133" spans="1:8" ht="25.5" customHeight="1" x14ac:dyDescent="0.2">
      <c r="A133" s="14" t="s">
        <v>43</v>
      </c>
      <c r="B133" s="12" t="s">
        <v>123</v>
      </c>
      <c r="C133" s="12" t="s">
        <v>147</v>
      </c>
      <c r="D133" s="14" t="s">
        <v>128</v>
      </c>
      <c r="E133" s="14">
        <v>1</v>
      </c>
      <c r="F133" s="14" t="s">
        <v>21</v>
      </c>
      <c r="G133" s="35"/>
      <c r="H133" s="81"/>
    </row>
    <row r="134" spans="1:8" ht="20.25" customHeight="1" x14ac:dyDescent="0.2">
      <c r="A134" s="14" t="s">
        <v>44</v>
      </c>
      <c r="B134" s="14" t="s">
        <v>132</v>
      </c>
      <c r="C134" s="19" t="s">
        <v>133</v>
      </c>
      <c r="D134" s="23" t="s">
        <v>16</v>
      </c>
      <c r="E134" s="14">
        <v>9</v>
      </c>
      <c r="F134" s="14" t="s">
        <v>21</v>
      </c>
      <c r="G134" s="35"/>
      <c r="H134" s="81"/>
    </row>
    <row r="135" spans="1:8" ht="20.25" customHeight="1" x14ac:dyDescent="0.2">
      <c r="A135" s="14" t="s">
        <v>45</v>
      </c>
      <c r="B135" s="14" t="s">
        <v>132</v>
      </c>
      <c r="C135" s="19" t="s">
        <v>133</v>
      </c>
      <c r="D135" s="23" t="s">
        <v>16</v>
      </c>
      <c r="E135" s="14">
        <v>1</v>
      </c>
      <c r="F135" s="14" t="s">
        <v>21</v>
      </c>
      <c r="G135" s="35"/>
      <c r="H135" s="81"/>
    </row>
    <row r="136" spans="1:8" ht="20.25" customHeight="1" x14ac:dyDescent="0.2">
      <c r="A136" s="14" t="s">
        <v>70</v>
      </c>
      <c r="B136" s="14" t="s">
        <v>132</v>
      </c>
      <c r="C136" s="19" t="s">
        <v>18</v>
      </c>
      <c r="D136" s="23" t="s">
        <v>16</v>
      </c>
      <c r="E136" s="14">
        <v>2</v>
      </c>
      <c r="F136" s="14" t="s">
        <v>21</v>
      </c>
      <c r="G136" s="35"/>
      <c r="H136" s="81"/>
    </row>
    <row r="137" spans="1:8" ht="20.25" customHeight="1" x14ac:dyDescent="0.2">
      <c r="A137" s="14" t="s">
        <v>71</v>
      </c>
      <c r="B137" s="73" t="s">
        <v>134</v>
      </c>
      <c r="C137" s="14" t="s">
        <v>18</v>
      </c>
      <c r="D137" s="23" t="s">
        <v>16</v>
      </c>
      <c r="E137" s="14">
        <v>2</v>
      </c>
      <c r="F137" s="14" t="s">
        <v>21</v>
      </c>
      <c r="G137" s="72"/>
      <c r="H137" s="81"/>
    </row>
    <row r="138" spans="1:8" ht="20.25" customHeight="1" x14ac:dyDescent="0.2">
      <c r="A138" s="14" t="s">
        <v>73</v>
      </c>
      <c r="B138" s="73"/>
      <c r="C138" s="14" t="s">
        <v>133</v>
      </c>
      <c r="D138" s="23" t="s">
        <v>16</v>
      </c>
      <c r="E138" s="14">
        <v>1</v>
      </c>
      <c r="F138" s="14" t="s">
        <v>21</v>
      </c>
      <c r="G138" s="72"/>
      <c r="H138" s="81"/>
    </row>
    <row r="139" spans="1:8" ht="20.25" customHeight="1" x14ac:dyDescent="0.2">
      <c r="A139" s="14" t="s">
        <v>107</v>
      </c>
      <c r="B139" s="65" t="s">
        <v>132</v>
      </c>
      <c r="C139" s="14" t="s">
        <v>133</v>
      </c>
      <c r="D139" s="14" t="s">
        <v>16</v>
      </c>
      <c r="E139" s="14">
        <v>3</v>
      </c>
      <c r="F139" s="14" t="s">
        <v>21</v>
      </c>
      <c r="G139" s="72"/>
      <c r="H139" s="81"/>
    </row>
    <row r="140" spans="1:8" ht="20.25" customHeight="1" x14ac:dyDescent="0.2">
      <c r="A140" s="14" t="s">
        <v>101</v>
      </c>
      <c r="B140" s="65"/>
      <c r="C140" s="14" t="s">
        <v>18</v>
      </c>
      <c r="D140" s="14" t="s">
        <v>16</v>
      </c>
      <c r="E140" s="14">
        <v>3</v>
      </c>
      <c r="F140" s="14" t="s">
        <v>21</v>
      </c>
      <c r="G140" s="72"/>
      <c r="H140" s="81"/>
    </row>
    <row r="141" spans="1:8" ht="31.5" customHeight="1" x14ac:dyDescent="0.2">
      <c r="A141" s="63" t="s">
        <v>3</v>
      </c>
      <c r="B141" s="63"/>
      <c r="C141" s="63"/>
      <c r="D141" s="63"/>
      <c r="E141" s="7">
        <f>SUM(E117:E140)</f>
        <v>45</v>
      </c>
      <c r="F141" s="7">
        <f>SUM(F117:F133)</f>
        <v>0</v>
      </c>
      <c r="G141" s="40"/>
      <c r="H141" s="81"/>
    </row>
    <row r="142" spans="1:8" ht="24" customHeight="1" x14ac:dyDescent="0.2">
      <c r="A142" s="74" t="s">
        <v>225</v>
      </c>
      <c r="B142" s="74"/>
      <c r="C142" s="74"/>
      <c r="D142" s="74"/>
      <c r="E142" s="74"/>
      <c r="F142" s="74"/>
      <c r="G142" s="74"/>
      <c r="H142" s="74"/>
    </row>
    <row r="143" spans="1:8" ht="24" customHeight="1" x14ac:dyDescent="0.2">
      <c r="A143" s="19" t="s">
        <v>24</v>
      </c>
      <c r="B143" s="19" t="s">
        <v>226</v>
      </c>
      <c r="C143" s="19" t="s">
        <v>19</v>
      </c>
      <c r="D143" s="19" t="s">
        <v>16</v>
      </c>
      <c r="E143" s="19">
        <v>1</v>
      </c>
      <c r="F143" s="19" t="s">
        <v>21</v>
      </c>
      <c r="G143" s="43" t="s">
        <v>213</v>
      </c>
      <c r="H143" s="81"/>
    </row>
    <row r="144" spans="1:8" ht="24" customHeight="1" x14ac:dyDescent="0.2">
      <c r="A144" s="71" t="s">
        <v>3</v>
      </c>
      <c r="B144" s="71"/>
      <c r="C144" s="71"/>
      <c r="D144" s="71"/>
      <c r="E144" s="38">
        <f>SUM(E143)</f>
        <v>1</v>
      </c>
      <c r="F144" s="38">
        <f>SUM(F126:F141)</f>
        <v>0</v>
      </c>
      <c r="G144" s="44"/>
      <c r="H144" s="81"/>
    </row>
    <row r="145" spans="1:8" ht="32.25" customHeight="1" x14ac:dyDescent="0.2">
      <c r="A145" s="45"/>
      <c r="B145" s="11"/>
      <c r="C145" s="14"/>
      <c r="D145" s="28" t="s">
        <v>158</v>
      </c>
      <c r="E145" s="28">
        <f>SUM(E13,E39,E62,E86,E98,E115,E141,E144)</f>
        <v>232</v>
      </c>
      <c r="F145" s="28">
        <f>SUM(F13,F39,F62,F86,F98,F115,F141,F144)</f>
        <v>1077</v>
      </c>
      <c r="G145" s="46"/>
      <c r="H145" s="28">
        <f>SUM(H6:H13,H15:H39,H41:H62,H64:H86,H88:H98,H100:H115,H117:H141,H143:H144)</f>
        <v>15</v>
      </c>
    </row>
    <row r="146" spans="1:8" ht="43.5" customHeight="1" x14ac:dyDescent="0.2"/>
    <row r="148" spans="1:8" ht="39.75" customHeight="1" x14ac:dyDescent="0.2"/>
  </sheetData>
  <mergeCells count="52">
    <mergeCell ref="F102:F105"/>
    <mergeCell ref="A87:H87"/>
    <mergeCell ref="A99:H99"/>
    <mergeCell ref="A116:H116"/>
    <mergeCell ref="A142:H142"/>
    <mergeCell ref="F108:F109"/>
    <mergeCell ref="F106:F107"/>
    <mergeCell ref="B110:B114"/>
    <mergeCell ref="G93:G97"/>
    <mergeCell ref="A98:D98"/>
    <mergeCell ref="A115:D115"/>
    <mergeCell ref="B137:B138"/>
    <mergeCell ref="B102:B105"/>
    <mergeCell ref="B106:B107"/>
    <mergeCell ref="B108:B109"/>
    <mergeCell ref="H93:H97"/>
    <mergeCell ref="A144:D144"/>
    <mergeCell ref="G137:G138"/>
    <mergeCell ref="G139:G140"/>
    <mergeCell ref="B139:B140"/>
    <mergeCell ref="A141:D141"/>
    <mergeCell ref="A39:D39"/>
    <mergeCell ref="B67:B68"/>
    <mergeCell ref="A67:A68"/>
    <mergeCell ref="A70:A72"/>
    <mergeCell ref="B93:B97"/>
    <mergeCell ref="B70:B72"/>
    <mergeCell ref="B81:B82"/>
    <mergeCell ref="B83:B84"/>
    <mergeCell ref="A86:D86"/>
    <mergeCell ref="A93:A97"/>
    <mergeCell ref="B41:B42"/>
    <mergeCell ref="B64:B66"/>
    <mergeCell ref="A64:A66"/>
    <mergeCell ref="A41:A42"/>
    <mergeCell ref="A62:D62"/>
    <mergeCell ref="I93:I97"/>
    <mergeCell ref="G3:G4"/>
    <mergeCell ref="G41:G42"/>
    <mergeCell ref="A63:H63"/>
    <mergeCell ref="A1:F1"/>
    <mergeCell ref="A13:D13"/>
    <mergeCell ref="C3:C4"/>
    <mergeCell ref="E3:F3"/>
    <mergeCell ref="A3:A4"/>
    <mergeCell ref="B3:B4"/>
    <mergeCell ref="D3:D4"/>
    <mergeCell ref="A2:H2"/>
    <mergeCell ref="A5:H5"/>
    <mergeCell ref="A14:H14"/>
    <mergeCell ref="A40:H40"/>
    <mergeCell ref="H3:H4"/>
  </mergeCells>
  <phoneticPr fontId="2" type="noConversion"/>
  <pageMargins left="0.7" right="0.7" top="0.75" bottom="0.75" header="0.3" footer="0.3"/>
  <pageSetup paperSize="9" scale="53" fitToHeight="0" orientation="landscape" verticalDpi="4294967295" r:id="rId1"/>
  <rowBreaks count="5" manualBreakCount="5">
    <brk id="27" max="8" man="1"/>
    <brk id="54" max="8" man="1"/>
    <brk id="84" max="8" man="1"/>
    <brk id="112" max="8" man="1"/>
    <brk id="1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</vt:lpstr>
      <vt:lpstr>'Zadanie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dszatala</dc:creator>
  <cp:lastModifiedBy>Monika Żak-Friediger</cp:lastModifiedBy>
  <cp:lastPrinted>2024-01-29T13:48:53Z</cp:lastPrinted>
  <dcterms:created xsi:type="dcterms:W3CDTF">2018-08-07T07:09:10Z</dcterms:created>
  <dcterms:modified xsi:type="dcterms:W3CDTF">2024-02-09T08:06:51Z</dcterms:modified>
</cp:coreProperties>
</file>