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M2" sheetId="1" r:id="rId1"/>
  </sheets>
  <definedNames>
    <definedName name="_xlnm._FilterDatabase" localSheetId="0" hidden="1">'M2'!$A$7:$K$15</definedName>
  </definedNames>
  <calcPr fullCalcOnLoad="1"/>
</workbook>
</file>

<file path=xl/sharedStrings.xml><?xml version="1.0" encoding="utf-8"?>
<sst xmlns="http://schemas.openxmlformats.org/spreadsheetml/2006/main" count="78" uniqueCount="58">
  <si>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</si>
  <si>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</si>
  <si>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</si>
  <si>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</si>
  <si>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</si>
  <si>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</si>
  <si>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</si>
  <si>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</si>
  <si>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</si>
  <si>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</si>
  <si>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</si>
  <si>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</si>
  <si>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</si>
  <si>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</si>
  <si>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</si>
  <si>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</si>
  <si>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</si>
  <si>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</si>
  <si>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</si>
  <si>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</si>
  <si>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opak.</t>
  </si>
  <si>
    <t>42651000-4</t>
  </si>
  <si>
    <t>Przecinarka pneumatyczna prosta 9000-10000rpm; długość skoku 10mm; do blach stalowych do 3mm, blach aluminiowych do 4mm – zestaw</t>
  </si>
  <si>
    <t>Pneumatyczny młotek udarowy – zestaw</t>
  </si>
  <si>
    <t>Pneumatyczny młotek igłowy prosty</t>
  </si>
  <si>
    <t>Pneumatyczny młotek igłowy z rękojeścią</t>
  </si>
  <si>
    <t>Zestaw igieł do młotka igłowego 2mm, 19 el.</t>
  </si>
  <si>
    <t>Zestaw igieł do młotka igłowego 3mm, 19 el.</t>
  </si>
  <si>
    <t>Wiertarka pneumatyczna 3-10 mm</t>
  </si>
  <si>
    <t>BERNER 10467, METABO DB 10, JONNESWAY JAD-6233, INGERSOLL RAND LA 412-EU, BETA 1932B10</t>
  </si>
  <si>
    <t>Smarownica pneumatyczna ręczna 0,4 l</t>
  </si>
  <si>
    <t>Wyciskacz pneumatyczny do mas, saszetek i kartuszy</t>
  </si>
  <si>
    <t>SIKA COX BLP 600</t>
  </si>
  <si>
    <t>Szlifierka pneumatyczna trzpieniowa prosta krótka</t>
  </si>
  <si>
    <t>Szlifierka pneumatyczna kątowa 125mm, 12 000 rpm, 750-810W</t>
  </si>
  <si>
    <t>Szlifierka pneumatyczna oscylacyjna 150mm</t>
  </si>
  <si>
    <t xml:space="preserve">Pistolet lakierniczy </t>
  </si>
  <si>
    <t>SATA Jet 5000B RP; dysza 1,4</t>
  </si>
  <si>
    <t>SATA Jet 5000B RP; dysza 1,3</t>
  </si>
  <si>
    <t>Pistolet lakierniczy</t>
  </si>
  <si>
    <t>SATA Minijet 4400 B HVLP SR; dysza 0,8</t>
  </si>
  <si>
    <t>Pistolet do przedmuchiwania</t>
  </si>
  <si>
    <t>Pistolet do pompowania 0,7-11 bar; przewód 1,5m</t>
  </si>
  <si>
    <t>SCHRADER EURODAINU R 1822-Z, R 1821-Z</t>
  </si>
  <si>
    <t>Pistolet do pompowania 0,0-12 bar; przewód 0,5-0,8m</t>
  </si>
  <si>
    <t>GAV, BGS lub analogiczny</t>
  </si>
  <si>
    <t>SIKA COX KLP 300</t>
  </si>
  <si>
    <t>METABO DKS 10 SET  lub równoważne</t>
  </si>
  <si>
    <t>METABO DMH 10 SET lub równoważne</t>
  </si>
  <si>
    <t>BETA 1944A lub równoważne</t>
  </si>
  <si>
    <t>BETA 1944N lub równoważne</t>
  </si>
  <si>
    <t>do poz. 3 i 4</t>
  </si>
  <si>
    <t>METABO DFP 400 lub rwnoważne</t>
  </si>
  <si>
    <t>METABO DG 700 lub równoważne</t>
  </si>
  <si>
    <t>Ingersoll-Rand, Chicago Pneumatic lub równoważne</t>
  </si>
  <si>
    <t>3M XTract 88953-5</t>
  </si>
  <si>
    <t>BGS 8706 lub równoważne</t>
  </si>
  <si>
    <t>NARZĘDZIA PNEUMATYCZNE: INNE NARZĘDZIA UŻYWANE W WARSZTATACH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</si>
</sst>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40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41" fillId="33" borderId="11" xfId="0" applyNumberFormat="1" applyFont="1" applyFill="1" applyBorder="1" applyAlignment="1">
      <alignment horizontal="left"/>
    </xf>
    <xf numFmtId="0" fontId="41" fillId="0" borderId="0" xfId="0" applyNumberFormat="1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43" fillId="0" borderId="12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right" vertical="top" wrapText="1"/>
    </xf>
    <xf numFmtId="0" fontId="43" fillId="0" borderId="14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" fontId="40" fillId="33" borderId="15" xfId="0" applyNumberFormat="1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49" fontId="41" fillId="34" borderId="10" xfId="0" applyNumberFormat="1" applyFont="1" applyFill="1" applyBorder="1" applyAlignment="1">
      <alignment vertical="center" wrapText="1"/>
    </xf>
    <xf numFmtId="4" fontId="40" fillId="34" borderId="10" xfId="0" applyNumberFormat="1" applyFont="1" applyFill="1" applyBorder="1" applyAlignment="1" applyProtection="1">
      <alignment horizontal="right" vertical="center"/>
      <protection locked="0"/>
    </xf>
    <xf numFmtId="4" fontId="40" fillId="34" borderId="10" xfId="0" applyNumberFormat="1" applyFont="1" applyFill="1" applyBorder="1" applyAlignment="1">
      <alignment horizontal="right" vertical="center"/>
    </xf>
    <xf numFmtId="0" fontId="4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4" fontId="40" fillId="34" borderId="10" xfId="0" applyNumberFormat="1" applyFont="1" applyFill="1" applyBorder="1" applyAlignment="1">
      <alignment horizontal="right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0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right" vertical="center"/>
    </xf>
    <xf numFmtId="0" fontId="45" fillId="33" borderId="19" xfId="0" applyFont="1" applyFill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2" fillId="0" borderId="21" xfId="0" applyFont="1" applyBorder="1" applyAlignment="1" applyProtection="1">
      <alignment horizontal="left" vertical="center"/>
      <protection locked="0"/>
    </xf>
    <xf numFmtId="0" fontId="42" fillId="0" borderId="22" xfId="0" applyFont="1" applyBorder="1" applyAlignment="1" applyProtection="1">
      <alignment horizontal="left" vertical="center"/>
      <protection locked="0"/>
    </xf>
    <xf numFmtId="0" fontId="42" fillId="0" borderId="23" xfId="0" applyFont="1" applyBorder="1" applyAlignment="1" applyProtection="1">
      <alignment horizontal="left" vertical="center"/>
      <protection locked="0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3" fillId="0" borderId="14" xfId="0" applyFont="1" applyBorder="1" applyAlignment="1" applyProtection="1">
      <alignment horizontal="left" vertical="center" wrapText="1"/>
      <protection locked="0"/>
    </xf>
    <xf numFmtId="0" fontId="43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20" zoomScaleNormal="120" zoomScalePageLayoutView="0" workbookViewId="0" topLeftCell="A1">
      <selection activeCell="A6" sqref="A6:K6"/>
    </sheetView>
  </sheetViews>
  <sheetFormatPr defaultColWidth="0" defaultRowHeight="15"/>
  <cols>
    <col min="1" max="1" width="4.28125" style="13" customWidth="1"/>
    <col min="2" max="2" width="15.7109375" style="13" customWidth="1"/>
    <col min="3" max="3" width="15.7109375" style="14" customWidth="1"/>
    <col min="4" max="4" width="15.7109375" style="13" customWidth="1"/>
    <col min="5" max="5" width="4.8515625" style="3" customWidth="1"/>
    <col min="6" max="6" width="4.421875" style="1" customWidth="1"/>
    <col min="7" max="8" width="10.7109375" style="0" customWidth="1"/>
    <col min="9" max="9" width="7.7109375" style="0" customWidth="1"/>
    <col min="10" max="10" width="10.7109375" style="0" customWidth="1"/>
    <col min="11" max="11" width="15.7109375" style="5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M1" s="11" t="s">
        <v>15</v>
      </c>
      <c r="N1" s="32"/>
      <c r="O1" s="33"/>
      <c r="P1" s="33"/>
      <c r="Q1" s="33"/>
      <c r="R1" s="33"/>
      <c r="S1" s="34"/>
    </row>
    <row r="2" spans="1:19" ht="33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M2" s="8" t="s">
        <v>17</v>
      </c>
      <c r="N2" s="32"/>
      <c r="O2" s="33"/>
      <c r="P2" s="33"/>
      <c r="Q2" s="33"/>
      <c r="R2" s="33"/>
      <c r="S2" s="34"/>
    </row>
    <row r="3" spans="1:19" ht="24.75" customHeight="1" thickBot="1" thickTop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M3" s="8" t="s">
        <v>16</v>
      </c>
      <c r="N3" s="32"/>
      <c r="O3" s="33"/>
      <c r="P3" s="33"/>
      <c r="Q3" s="33"/>
      <c r="R3" s="33"/>
      <c r="S3" s="34"/>
    </row>
    <row r="4" spans="1:19" ht="24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M4" s="38" t="s">
        <v>19</v>
      </c>
      <c r="N4" s="40"/>
      <c r="O4" s="41"/>
      <c r="P4" s="41"/>
      <c r="Q4" s="41"/>
      <c r="R4" s="41"/>
      <c r="S4" s="42"/>
    </row>
    <row r="5" spans="1:19" s="6" customFormat="1" ht="24" customHeight="1" thickBot="1">
      <c r="A5" s="46" t="s">
        <v>57</v>
      </c>
      <c r="B5" s="46"/>
      <c r="C5" s="46"/>
      <c r="D5" s="10" t="s">
        <v>21</v>
      </c>
      <c r="E5" s="47" t="s">
        <v>0</v>
      </c>
      <c r="F5" s="47"/>
      <c r="G5" s="47"/>
      <c r="H5" s="47"/>
      <c r="I5" s="47"/>
      <c r="J5" s="47"/>
      <c r="K5" s="47"/>
      <c r="M5" s="39"/>
      <c r="N5" s="43"/>
      <c r="O5" s="44"/>
      <c r="P5" s="44"/>
      <c r="Q5" s="44"/>
      <c r="R5" s="44"/>
      <c r="S5" s="45"/>
    </row>
    <row r="6" spans="1:19" s="7" customFormat="1" ht="24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M6" s="9" t="s">
        <v>18</v>
      </c>
      <c r="N6" s="32"/>
      <c r="O6" s="33"/>
      <c r="P6" s="33"/>
      <c r="Q6" s="33"/>
      <c r="R6" s="33"/>
      <c r="S6" s="34"/>
    </row>
    <row r="7" spans="1:11" ht="27">
      <c r="A7" s="25" t="s">
        <v>1</v>
      </c>
      <c r="B7" s="26" t="s">
        <v>2</v>
      </c>
      <c r="C7" s="26" t="s">
        <v>3</v>
      </c>
      <c r="D7" s="26" t="s">
        <v>14</v>
      </c>
      <c r="E7" s="26" t="s">
        <v>4</v>
      </c>
      <c r="F7" s="26" t="s">
        <v>5</v>
      </c>
      <c r="G7" s="25" t="s">
        <v>6</v>
      </c>
      <c r="H7" s="25" t="s">
        <v>7</v>
      </c>
      <c r="I7" s="25" t="s">
        <v>10</v>
      </c>
      <c r="J7" s="25" t="s">
        <v>8</v>
      </c>
      <c r="K7" s="27" t="s">
        <v>13</v>
      </c>
    </row>
    <row r="8" spans="1:11" ht="54">
      <c r="A8" s="22">
        <v>1</v>
      </c>
      <c r="B8" s="16" t="s">
        <v>22</v>
      </c>
      <c r="C8" s="17"/>
      <c r="D8" s="18" t="s">
        <v>47</v>
      </c>
      <c r="E8" s="22" t="s">
        <v>9</v>
      </c>
      <c r="F8" s="23">
        <v>1</v>
      </c>
      <c r="G8" s="19"/>
      <c r="H8" s="20">
        <f>F8*G8</f>
        <v>0</v>
      </c>
      <c r="I8" s="24">
        <f aca="true" t="shared" si="0" ref="I8:I27">J8-H8</f>
        <v>0</v>
      </c>
      <c r="J8" s="20">
        <f aca="true" t="shared" si="1" ref="J8:J26">ROUND(H8*1.23,2)</f>
        <v>0</v>
      </c>
      <c r="K8" s="21"/>
    </row>
    <row r="9" spans="1:11" ht="18">
      <c r="A9" s="22">
        <v>2</v>
      </c>
      <c r="B9" s="16" t="s">
        <v>23</v>
      </c>
      <c r="C9" s="17"/>
      <c r="D9" s="18" t="s">
        <v>48</v>
      </c>
      <c r="E9" s="22" t="s">
        <v>9</v>
      </c>
      <c r="F9" s="23">
        <v>1</v>
      </c>
      <c r="G9" s="19"/>
      <c r="H9" s="20">
        <f aca="true" t="shared" si="2" ref="H9:H26">F9*G9</f>
        <v>0</v>
      </c>
      <c r="I9" s="24">
        <f t="shared" si="0"/>
        <v>0</v>
      </c>
      <c r="J9" s="20">
        <f t="shared" si="1"/>
        <v>0</v>
      </c>
      <c r="K9" s="21"/>
    </row>
    <row r="10" spans="1:11" ht="18">
      <c r="A10" s="22">
        <v>3</v>
      </c>
      <c r="B10" s="16" t="s">
        <v>24</v>
      </c>
      <c r="C10" s="17"/>
      <c r="D10" s="18" t="s">
        <v>49</v>
      </c>
      <c r="E10" s="22" t="s">
        <v>9</v>
      </c>
      <c r="F10" s="23">
        <v>1</v>
      </c>
      <c r="G10" s="19"/>
      <c r="H10" s="20">
        <f t="shared" si="2"/>
        <v>0</v>
      </c>
      <c r="I10" s="24">
        <f t="shared" si="0"/>
        <v>0</v>
      </c>
      <c r="J10" s="20">
        <f t="shared" si="1"/>
        <v>0</v>
      </c>
      <c r="K10" s="21"/>
    </row>
    <row r="11" spans="1:11" ht="18">
      <c r="A11" s="22">
        <v>4</v>
      </c>
      <c r="B11" s="16" t="s">
        <v>25</v>
      </c>
      <c r="C11" s="17"/>
      <c r="D11" s="18" t="s">
        <v>50</v>
      </c>
      <c r="E11" s="22" t="s">
        <v>9</v>
      </c>
      <c r="F11" s="23">
        <v>1</v>
      </c>
      <c r="G11" s="19"/>
      <c r="H11" s="20">
        <f t="shared" si="2"/>
        <v>0</v>
      </c>
      <c r="I11" s="24">
        <f t="shared" si="0"/>
        <v>0</v>
      </c>
      <c r="J11" s="20">
        <f t="shared" si="1"/>
        <v>0</v>
      </c>
      <c r="K11" s="21"/>
    </row>
    <row r="12" spans="1:11" ht="18">
      <c r="A12" s="22">
        <v>5</v>
      </c>
      <c r="B12" s="16" t="s">
        <v>26</v>
      </c>
      <c r="C12" s="17"/>
      <c r="D12" s="18" t="s">
        <v>51</v>
      </c>
      <c r="E12" s="22" t="s">
        <v>20</v>
      </c>
      <c r="F12" s="23">
        <v>3</v>
      </c>
      <c r="G12" s="19"/>
      <c r="H12" s="20">
        <f t="shared" si="2"/>
        <v>0</v>
      </c>
      <c r="I12" s="24">
        <f t="shared" si="0"/>
        <v>0</v>
      </c>
      <c r="J12" s="20">
        <f t="shared" si="1"/>
        <v>0</v>
      </c>
      <c r="K12" s="21"/>
    </row>
    <row r="13" spans="1:11" ht="18">
      <c r="A13" s="22">
        <v>6</v>
      </c>
      <c r="B13" s="16" t="s">
        <v>27</v>
      </c>
      <c r="C13" s="17"/>
      <c r="D13" s="18" t="s">
        <v>51</v>
      </c>
      <c r="E13" s="22" t="s">
        <v>20</v>
      </c>
      <c r="F13" s="23">
        <v>3</v>
      </c>
      <c r="G13" s="19"/>
      <c r="H13" s="20">
        <f t="shared" si="2"/>
        <v>0</v>
      </c>
      <c r="I13" s="24">
        <f t="shared" si="0"/>
        <v>0</v>
      </c>
      <c r="J13" s="20">
        <f t="shared" si="1"/>
        <v>0</v>
      </c>
      <c r="K13" s="21"/>
    </row>
    <row r="14" spans="1:11" ht="36">
      <c r="A14" s="22">
        <v>7</v>
      </c>
      <c r="B14" s="16" t="s">
        <v>28</v>
      </c>
      <c r="C14" s="17"/>
      <c r="D14" s="18" t="s">
        <v>29</v>
      </c>
      <c r="E14" s="22" t="s">
        <v>9</v>
      </c>
      <c r="F14" s="23">
        <v>2</v>
      </c>
      <c r="G14" s="19"/>
      <c r="H14" s="20">
        <f t="shared" si="2"/>
        <v>0</v>
      </c>
      <c r="I14" s="24">
        <f t="shared" si="0"/>
        <v>0</v>
      </c>
      <c r="J14" s="20">
        <f t="shared" si="1"/>
        <v>0</v>
      </c>
      <c r="K14" s="21"/>
    </row>
    <row r="15" spans="1:11" ht="18">
      <c r="A15" s="22">
        <v>8</v>
      </c>
      <c r="B15" s="16" t="s">
        <v>30</v>
      </c>
      <c r="C15" s="17"/>
      <c r="D15" s="18" t="s">
        <v>52</v>
      </c>
      <c r="E15" s="22" t="s">
        <v>9</v>
      </c>
      <c r="F15" s="23">
        <v>5</v>
      </c>
      <c r="G15" s="19"/>
      <c r="H15" s="20">
        <f t="shared" si="2"/>
        <v>0</v>
      </c>
      <c r="I15" s="24">
        <f t="shared" si="0"/>
        <v>0</v>
      </c>
      <c r="J15" s="20">
        <f t="shared" si="1"/>
        <v>0</v>
      </c>
      <c r="K15" s="21"/>
    </row>
    <row r="16" spans="1:11" ht="18">
      <c r="A16" s="22">
        <v>9</v>
      </c>
      <c r="B16" s="16" t="s">
        <v>31</v>
      </c>
      <c r="C16" s="17"/>
      <c r="D16" s="18" t="s">
        <v>32</v>
      </c>
      <c r="E16" s="22" t="s">
        <v>9</v>
      </c>
      <c r="F16" s="23">
        <v>1</v>
      </c>
      <c r="G16" s="19"/>
      <c r="H16" s="20">
        <f>F16*G16</f>
        <v>0</v>
      </c>
      <c r="I16" s="24">
        <f t="shared" si="0"/>
        <v>0</v>
      </c>
      <c r="J16" s="20">
        <f t="shared" si="1"/>
        <v>0</v>
      </c>
      <c r="K16" s="21"/>
    </row>
    <row r="17" spans="1:11" ht="18">
      <c r="A17" s="22">
        <v>10</v>
      </c>
      <c r="B17" s="16" t="s">
        <v>31</v>
      </c>
      <c r="C17" s="17"/>
      <c r="D17" s="18" t="s">
        <v>46</v>
      </c>
      <c r="E17" s="22" t="s">
        <v>9</v>
      </c>
      <c r="F17" s="23">
        <v>2</v>
      </c>
      <c r="G17" s="19"/>
      <c r="H17" s="20">
        <f>F17*G17</f>
        <v>0</v>
      </c>
      <c r="I17" s="24">
        <f t="shared" si="0"/>
        <v>0</v>
      </c>
      <c r="J17" s="20">
        <f t="shared" si="1"/>
        <v>0</v>
      </c>
      <c r="K17" s="21"/>
    </row>
    <row r="18" spans="1:11" ht="18">
      <c r="A18" s="22">
        <v>11</v>
      </c>
      <c r="B18" s="16" t="s">
        <v>33</v>
      </c>
      <c r="C18" s="17"/>
      <c r="D18" s="18" t="s">
        <v>53</v>
      </c>
      <c r="E18" s="22" t="s">
        <v>9</v>
      </c>
      <c r="F18" s="23">
        <v>1</v>
      </c>
      <c r="G18" s="19"/>
      <c r="H18" s="20">
        <f t="shared" si="2"/>
        <v>0</v>
      </c>
      <c r="I18" s="24">
        <f t="shared" si="0"/>
        <v>0</v>
      </c>
      <c r="J18" s="20">
        <f t="shared" si="1"/>
        <v>0</v>
      </c>
      <c r="K18" s="21"/>
    </row>
    <row r="19" spans="1:11" ht="27">
      <c r="A19" s="22">
        <v>12</v>
      </c>
      <c r="B19" s="16" t="s">
        <v>34</v>
      </c>
      <c r="C19" s="17"/>
      <c r="D19" s="18" t="s">
        <v>54</v>
      </c>
      <c r="E19" s="22" t="s">
        <v>9</v>
      </c>
      <c r="F19" s="23">
        <v>1</v>
      </c>
      <c r="G19" s="19"/>
      <c r="H19" s="20">
        <f t="shared" si="2"/>
        <v>0</v>
      </c>
      <c r="I19" s="24">
        <f t="shared" si="0"/>
        <v>0</v>
      </c>
      <c r="J19" s="20">
        <f t="shared" si="1"/>
        <v>0</v>
      </c>
      <c r="K19" s="21"/>
    </row>
    <row r="20" spans="1:11" ht="18">
      <c r="A20" s="22">
        <v>13</v>
      </c>
      <c r="B20" s="16" t="s">
        <v>35</v>
      </c>
      <c r="C20" s="17"/>
      <c r="D20" s="18" t="s">
        <v>55</v>
      </c>
      <c r="E20" s="22" t="s">
        <v>9</v>
      </c>
      <c r="F20" s="23">
        <v>1</v>
      </c>
      <c r="G20" s="19"/>
      <c r="H20" s="20">
        <f t="shared" si="2"/>
        <v>0</v>
      </c>
      <c r="I20" s="24">
        <f t="shared" si="0"/>
        <v>0</v>
      </c>
      <c r="J20" s="20">
        <f t="shared" si="1"/>
        <v>0</v>
      </c>
      <c r="K20" s="21"/>
    </row>
    <row r="21" spans="1:11" ht="18">
      <c r="A21" s="22">
        <v>14</v>
      </c>
      <c r="B21" s="16" t="s">
        <v>36</v>
      </c>
      <c r="C21" s="17"/>
      <c r="D21" s="18" t="s">
        <v>37</v>
      </c>
      <c r="E21" s="22" t="s">
        <v>9</v>
      </c>
      <c r="F21" s="23">
        <v>1</v>
      </c>
      <c r="G21" s="19"/>
      <c r="H21" s="20">
        <f t="shared" si="2"/>
        <v>0</v>
      </c>
      <c r="I21" s="24">
        <f t="shared" si="0"/>
        <v>0</v>
      </c>
      <c r="J21" s="20">
        <f t="shared" si="1"/>
        <v>0</v>
      </c>
      <c r="K21" s="21"/>
    </row>
    <row r="22" spans="1:11" ht="18">
      <c r="A22" s="22">
        <v>15</v>
      </c>
      <c r="B22" s="16" t="s">
        <v>36</v>
      </c>
      <c r="C22" s="17"/>
      <c r="D22" s="18" t="s">
        <v>38</v>
      </c>
      <c r="E22" s="22" t="s">
        <v>9</v>
      </c>
      <c r="F22" s="23">
        <v>2</v>
      </c>
      <c r="G22" s="19"/>
      <c r="H22" s="20">
        <f t="shared" si="2"/>
        <v>0</v>
      </c>
      <c r="I22" s="24">
        <f t="shared" si="0"/>
        <v>0</v>
      </c>
      <c r="J22" s="20">
        <f t="shared" si="1"/>
        <v>0</v>
      </c>
      <c r="K22" s="21"/>
    </row>
    <row r="23" spans="1:11" ht="18">
      <c r="A23" s="22">
        <v>16</v>
      </c>
      <c r="B23" s="16" t="s">
        <v>39</v>
      </c>
      <c r="C23" s="17"/>
      <c r="D23" s="18" t="s">
        <v>40</v>
      </c>
      <c r="E23" s="22" t="s">
        <v>9</v>
      </c>
      <c r="F23" s="23">
        <v>2</v>
      </c>
      <c r="G23" s="19"/>
      <c r="H23" s="20">
        <f t="shared" si="2"/>
        <v>0</v>
      </c>
      <c r="I23" s="24">
        <f t="shared" si="0"/>
        <v>0</v>
      </c>
      <c r="J23" s="20">
        <f t="shared" si="1"/>
        <v>0</v>
      </c>
      <c r="K23" s="21"/>
    </row>
    <row r="24" spans="1:11" ht="18">
      <c r="A24" s="22">
        <v>17</v>
      </c>
      <c r="B24" s="16" t="s">
        <v>41</v>
      </c>
      <c r="C24" s="17"/>
      <c r="D24" s="18" t="s">
        <v>56</v>
      </c>
      <c r="E24" s="22" t="s">
        <v>9</v>
      </c>
      <c r="F24" s="23">
        <v>30</v>
      </c>
      <c r="G24" s="19"/>
      <c r="H24" s="20">
        <f t="shared" si="2"/>
        <v>0</v>
      </c>
      <c r="I24" s="24">
        <f t="shared" si="0"/>
        <v>0</v>
      </c>
      <c r="J24" s="20">
        <f t="shared" si="1"/>
        <v>0</v>
      </c>
      <c r="K24" s="21"/>
    </row>
    <row r="25" spans="1:11" ht="18">
      <c r="A25" s="22">
        <v>18</v>
      </c>
      <c r="B25" s="16" t="s">
        <v>42</v>
      </c>
      <c r="C25" s="17"/>
      <c r="D25" s="18" t="s">
        <v>43</v>
      </c>
      <c r="E25" s="22" t="s">
        <v>9</v>
      </c>
      <c r="F25" s="23">
        <v>3</v>
      </c>
      <c r="G25" s="19"/>
      <c r="H25" s="20">
        <f t="shared" si="2"/>
        <v>0</v>
      </c>
      <c r="I25" s="24">
        <f t="shared" si="0"/>
        <v>0</v>
      </c>
      <c r="J25" s="20">
        <f t="shared" si="1"/>
        <v>0</v>
      </c>
      <c r="K25" s="21"/>
    </row>
    <row r="26" spans="1:11" ht="27">
      <c r="A26" s="22">
        <v>19</v>
      </c>
      <c r="B26" s="16" t="s">
        <v>44</v>
      </c>
      <c r="C26" s="17"/>
      <c r="D26" s="18" t="s">
        <v>45</v>
      </c>
      <c r="E26" s="22" t="s">
        <v>9</v>
      </c>
      <c r="F26" s="23">
        <v>2</v>
      </c>
      <c r="G26" s="19"/>
      <c r="H26" s="20">
        <f t="shared" si="2"/>
        <v>0</v>
      </c>
      <c r="I26" s="24">
        <f t="shared" si="0"/>
        <v>0</v>
      </c>
      <c r="J26" s="20">
        <f t="shared" si="1"/>
        <v>0</v>
      </c>
      <c r="K26" s="21"/>
    </row>
    <row r="27" spans="1:11" ht="15">
      <c r="A27" s="28" t="s">
        <v>12</v>
      </c>
      <c r="B27" s="29"/>
      <c r="C27" s="29"/>
      <c r="D27" s="29"/>
      <c r="E27" s="29"/>
      <c r="F27" s="29"/>
      <c r="G27" s="30"/>
      <c r="H27" s="2">
        <f>SUM(H8:H26)</f>
        <v>0</v>
      </c>
      <c r="I27" s="15">
        <f t="shared" si="0"/>
        <v>0</v>
      </c>
      <c r="J27" s="2">
        <f>SUM(J8:J26)</f>
        <v>0</v>
      </c>
      <c r="K27" s="4"/>
    </row>
  </sheetData>
  <sheetProtection/>
  <autoFilter ref="A7:K15"/>
  <mergeCells count="12">
    <mergeCell ref="A5:C5"/>
    <mergeCell ref="E5:K5"/>
    <mergeCell ref="A27:G27"/>
    <mergeCell ref="A6:K6"/>
    <mergeCell ref="N6:S6"/>
    <mergeCell ref="A1:K2"/>
    <mergeCell ref="N1:S1"/>
    <mergeCell ref="N2:S2"/>
    <mergeCell ref="N3:S3"/>
    <mergeCell ref="A4:K4"/>
    <mergeCell ref="M4:M5"/>
    <mergeCell ref="N4:S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2023-05-11T07:41:22Z</dcterms:modified>
  <cp:category/>
  <cp:version/>
  <cp:contentType/>
  <cp:contentStatus/>
</cp:coreProperties>
</file>