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2300" windowHeight="1138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Arkusz1!$A$1:$AA$69</definedName>
  </definedNames>
  <calcPr calcId="145621"/>
</workbook>
</file>

<file path=xl/calcChain.xml><?xml version="1.0" encoding="utf-8"?>
<calcChain xmlns="http://schemas.openxmlformats.org/spreadsheetml/2006/main">
  <c r="C43" i="1" l="1"/>
  <c r="C41" i="1"/>
  <c r="C39" i="1"/>
  <c r="C37" i="1"/>
  <c r="C36" i="1"/>
  <c r="C35" i="1"/>
  <c r="C34" i="1"/>
  <c r="C38" i="1" l="1"/>
  <c r="C40" i="1"/>
  <c r="D33" i="1" l="1"/>
  <c r="E33" i="1" s="1"/>
  <c r="F33" i="1" s="1"/>
</calcChain>
</file>

<file path=xl/sharedStrings.xml><?xml version="1.0" encoding="utf-8"?>
<sst xmlns="http://schemas.openxmlformats.org/spreadsheetml/2006/main" count="78" uniqueCount="69">
  <si>
    <t>HARMONOGRAM RZECZOWO - FINANSOWY REALIZACJI INWESTYCJI (wzór)</t>
  </si>
  <si>
    <t>L.p.</t>
  </si>
  <si>
    <t xml:space="preserve"> - załącznik do umowy</t>
  </si>
  <si>
    <t>…</t>
  </si>
  <si>
    <t>Zakres rzeczowy / element robót</t>
  </si>
  <si>
    <t>Zestawienie elementów rozliczeniowych:</t>
  </si>
  <si>
    <t>V</t>
  </si>
  <si>
    <t>VI</t>
  </si>
  <si>
    <t>VII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</si>
  <si>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</si>
  <si>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</si>
  <si>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</si>
  <si>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</si>
  <si>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</si>
  <si>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</si>
  <si>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</si>
  <si>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</si>
  <si>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</si>
  <si>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z siedzibą: ………………………………………………………………..……………………………………………….</t>
  </si>
  <si>
    <t>NIP: 857-19-22-079</t>
  </si>
  <si>
    <t>NIP: …………………………………………………………………………………………………………………………..</t>
  </si>
  <si>
    <t>Zatwierdzam:</t>
  </si>
  <si>
    <t xml:space="preserve"> ……………………………………………………………</t>
  </si>
  <si>
    <t>UWAGI</t>
  </si>
  <si>
    <t>Trzebiatów, dn. ………………….......……. r.</t>
  </si>
  <si>
    <t>Wykonawca: ……………………...……………………..……………………………………………………………………..</t>
  </si>
  <si>
    <t>Data opracowania: ……………………………………...…………………………...…………………</t>
  </si>
  <si>
    <t>Harmonogram opracował: ………………………………………………………………………………</t>
  </si>
  <si>
    <t>Wartość netto [zł]</t>
  </si>
  <si>
    <t>Razem w miesiącu [zł brutto]:</t>
  </si>
  <si>
    <t>VAT [zł]</t>
  </si>
  <si>
    <t>Wartość brutto [zł]</t>
  </si>
  <si>
    <t>SUMA:</t>
  </si>
  <si>
    <t>Umowny termin na zgłoszenie do odbioru robót:</t>
  </si>
  <si>
    <t>SUMA [zł netto]
- opcjonalnie w celach sprawdzenia</t>
  </si>
  <si>
    <t>/podpis przedstawiciela ZAMAWIAJĄCEGO/</t>
  </si>
  <si>
    <r>
      <t xml:space="preserve">Inwestor: </t>
    </r>
    <r>
      <rPr>
        <b/>
        <sz val="24"/>
        <color theme="1"/>
        <rFont val="Calibri"/>
        <family val="2"/>
        <charset val="238"/>
        <scheme val="minor"/>
      </rPr>
      <t>Gmina Trzebiatów</t>
    </r>
  </si>
  <si>
    <r>
      <t xml:space="preserve">z siedzibą władz: </t>
    </r>
    <r>
      <rPr>
        <b/>
        <sz val="24"/>
        <color theme="1"/>
        <rFont val="Calibri"/>
        <family val="2"/>
        <charset val="238"/>
        <scheme val="minor"/>
      </rPr>
      <t>Urząd Miejski w Trzebiatowie</t>
    </r>
    <r>
      <rPr>
        <sz val="24"/>
        <color theme="1"/>
        <rFont val="Calibri"/>
        <family val="2"/>
        <charset val="238"/>
        <scheme val="minor"/>
      </rPr>
      <t>, ul. Rynek 1, 72-320 Trzebiatów</t>
    </r>
  </si>
  <si>
    <r>
      <rPr>
        <b/>
        <sz val="24"/>
        <color theme="1"/>
        <rFont val="Calibri"/>
        <family val="2"/>
        <charset val="238"/>
        <scheme val="minor"/>
      </rPr>
      <t>Razem w miesiącu</t>
    </r>
    <r>
      <rPr>
        <sz val="24"/>
        <color theme="1"/>
        <rFont val="Calibri"/>
        <family val="2"/>
        <charset val="238"/>
        <scheme val="minor"/>
      </rPr>
      <t xml:space="preserve"> [zł netto]:</t>
    </r>
  </si>
  <si>
    <t>………………….</t>
  </si>
  <si>
    <r>
      <t>RAZEM W ROKU [zł brutto]</t>
    </r>
    <r>
      <rPr>
        <b/>
        <sz val="24"/>
        <color rgb="FFFF0000"/>
        <rFont val="Calibri"/>
        <family val="2"/>
        <charset val="238"/>
        <scheme val="minor"/>
      </rPr>
      <t>*</t>
    </r>
    <r>
      <rPr>
        <b/>
        <sz val="24"/>
        <color theme="1"/>
        <rFont val="Calibri"/>
        <family val="2"/>
        <charset val="238"/>
        <scheme val="minor"/>
      </rPr>
      <t>:</t>
    </r>
  </si>
  <si>
    <t>ROK 2024</t>
  </si>
  <si>
    <t>GWARANCJA</t>
  </si>
  <si>
    <t>WARTOŚĆ W ZŁOTYCH [NETTO]</t>
  </si>
  <si>
    <r>
      <rPr>
        <b/>
        <sz val="24"/>
        <color theme="1"/>
        <rFont val="Calibri"/>
        <family val="2"/>
        <charset val="238"/>
        <scheme val="minor"/>
      </rPr>
      <t>Fakturowanie</t>
    </r>
    <r>
      <rPr>
        <sz val="24"/>
        <color theme="1"/>
        <rFont val="Calibri"/>
        <family val="2"/>
        <charset val="238"/>
        <scheme val="minor"/>
      </rPr>
      <t xml:space="preserve"> [zł brutto]</t>
    </r>
  </si>
  <si>
    <r>
      <t>Płatność</t>
    </r>
    <r>
      <rPr>
        <sz val="24"/>
        <color theme="1"/>
        <rFont val="Calibri"/>
        <family val="2"/>
        <charset val="238"/>
        <scheme val="minor"/>
      </rPr>
      <t xml:space="preserve"> [zł brutto]:</t>
    </r>
  </si>
  <si>
    <t xml:space="preserve">
(licząc z dokładnością potrzebną do prawidłowego rozliczenia się zamawiającego z instytucją finansującą)</t>
  </si>
  <si>
    <t>Nawierzchnia</t>
  </si>
  <si>
    <t>Roboty wykończeniowe</t>
  </si>
  <si>
    <t>Oznakowanie</t>
  </si>
  <si>
    <t>Realizacja zadania z udziałem dofinansowania inwestycji ze środków Rządowego Funduszu Rozwoju Dróg</t>
  </si>
  <si>
    <r>
      <t xml:space="preserve">Nazwa zadania: </t>
    </r>
    <r>
      <rPr>
        <b/>
        <sz val="24"/>
        <color theme="1"/>
        <rFont val="Calibri"/>
        <family val="2"/>
        <charset val="238"/>
        <scheme val="minor"/>
      </rPr>
      <t>"Przebudowa drogi w ciągu ul. Piaskowej i Rolniczej w miejscowości Trzebiatów"</t>
    </r>
  </si>
  <si>
    <r>
      <t xml:space="preserve">Dotyczy umowy:  </t>
    </r>
    <r>
      <rPr>
        <b/>
        <sz val="24"/>
        <color theme="1"/>
        <rFont val="Calibri"/>
        <family val="2"/>
        <charset val="238"/>
        <scheme val="minor"/>
      </rPr>
      <t>RZ.272. … . … . 2024</t>
    </r>
    <r>
      <rPr>
        <sz val="24"/>
        <color theme="1"/>
        <rFont val="Calibri"/>
        <family val="2"/>
        <charset val="238"/>
        <scheme val="minor"/>
      </rPr>
      <t xml:space="preserve"> z dnia ………………….. r.</t>
    </r>
  </si>
  <si>
    <r>
      <t xml:space="preserve">* Płatności należy zaplanować w oparciu o budżet Gminy Trzebiatów na rok 2024, Wieloletnią Prognozę Finansową na rok 2025, warunki dofinansowania z RPRD, a także zgodnie z postanowieniami umowy.
Aktualnie ustalony limit płatności na rzecz wykonawcy w roku 2024 wynosi </t>
    </r>
    <r>
      <rPr>
        <b/>
        <sz val="24"/>
        <color rgb="FFFF0000"/>
        <rFont val="Calibri"/>
        <family val="2"/>
        <charset val="238"/>
        <scheme val="minor"/>
      </rPr>
      <t>3.000.000 zł brutto.</t>
    </r>
  </si>
  <si>
    <t>ROK 2025</t>
  </si>
  <si>
    <r>
      <rPr>
        <b/>
        <sz val="24"/>
        <color theme="1"/>
        <rFont val="Calibri"/>
        <family val="2"/>
        <charset val="238"/>
        <scheme val="minor"/>
      </rPr>
      <t xml:space="preserve">Przerób (rosnąco) </t>
    </r>
    <r>
      <rPr>
        <sz val="24"/>
        <color theme="1"/>
        <rFont val="Calibri"/>
        <family val="2"/>
        <charset val="238"/>
        <scheme val="minor"/>
      </rPr>
      <t>[zł brutto]</t>
    </r>
  </si>
  <si>
    <t>Roboty rozbiórkowe i przygotowawcze</t>
  </si>
  <si>
    <t>Krawężniki, oporniki, obrzeża</t>
  </si>
  <si>
    <t>Zadrzewienie</t>
  </si>
  <si>
    <t>Oświetlenie wyniesionego przejścia dla pieszych</t>
  </si>
  <si>
    <t>Roboty branży drogowej</t>
  </si>
  <si>
    <t>Roboty branży sanitarnej - kanalizacja deszczowa</t>
  </si>
  <si>
    <t>Sieć kanalizacji deszczowej - budowa</t>
  </si>
  <si>
    <t>Podbudowa (wraz z przełożeniem rurociągu gazowego)</t>
  </si>
  <si>
    <t>dni od podpisania umowy, co przypada na dzień:</t>
  </si>
  <si>
    <t>miesięcy o daty odbioru końcowego</t>
  </si>
  <si>
    <t>A</t>
  </si>
  <si>
    <t>B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</si>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</sst>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11" x14ac:knownFonts="1"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i/>
      <sz val="24"/>
      <color theme="1"/>
      <name val="Calibri"/>
      <family val="2"/>
      <charset val="238"/>
      <scheme val="minor"/>
    </font>
    <font>
      <sz val="24"/>
      <color rgb="FFFF0000"/>
      <name val="Calibri"/>
      <family val="2"/>
      <charset val="238"/>
      <scheme val="minor"/>
    </font>
    <font>
      <i/>
      <sz val="24"/>
      <color rgb="FFFF0000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2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1" xfId="0" applyFont="1" applyBorder="1"/>
    <xf numFmtId="0" fontId="2" fillId="0" borderId="22" xfId="0" applyFont="1" applyBorder="1"/>
    <xf numFmtId="0" fontId="1" fillId="0" borderId="16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3" borderId="16" xfId="0" applyFont="1" applyFill="1" applyBorder="1" applyAlignment="1">
      <alignment horizontal="right" vertical="center"/>
    </xf>
    <xf numFmtId="0" fontId="1" fillId="3" borderId="13" xfId="0" applyFont="1" applyFill="1" applyBorder="1" applyAlignment="1">
      <alignment vertical="center"/>
    </xf>
    <xf numFmtId="4" fontId="1" fillId="3" borderId="14" xfId="0" applyNumberFormat="1" applyFont="1" applyFill="1" applyBorder="1" applyAlignment="1">
      <alignment vertical="center"/>
    </xf>
    <xf numFmtId="165" fontId="1" fillId="3" borderId="15" xfId="0" applyNumberFormat="1" applyFont="1" applyFill="1" applyBorder="1" applyAlignment="1">
      <alignment vertical="center"/>
    </xf>
    <xf numFmtId="164" fontId="1" fillId="3" borderId="15" xfId="0" applyNumberFormat="1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165" fontId="1" fillId="2" borderId="28" xfId="0" applyNumberFormat="1" applyFont="1" applyFill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5" fontId="1" fillId="2" borderId="26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165" fontId="1" fillId="2" borderId="25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17" xfId="0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4" fontId="2" fillId="0" borderId="30" xfId="0" applyNumberFormat="1" applyFont="1" applyFill="1" applyBorder="1" applyAlignment="1">
      <alignment horizontal="right" vertical="center"/>
    </xf>
    <xf numFmtId="0" fontId="2" fillId="0" borderId="17" xfId="0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17" xfId="0" applyFont="1" applyBorder="1" applyAlignment="1">
      <alignment horizontal="right" vertical="center" wrapText="1"/>
    </xf>
    <xf numFmtId="4" fontId="2" fillId="0" borderId="32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36" xfId="0" applyNumberFormat="1" applyFont="1" applyBorder="1" applyAlignment="1">
      <alignment horizontal="right" vertical="center"/>
    </xf>
    <xf numFmtId="4" fontId="2" fillId="0" borderId="3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0" fontId="2" fillId="0" borderId="27" xfId="0" applyFont="1" applyBorder="1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right" vertical="center"/>
    </xf>
    <xf numFmtId="0" fontId="1" fillId="3" borderId="21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vertical="center"/>
    </xf>
    <xf numFmtId="0" fontId="2" fillId="3" borderId="15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3" borderId="8" xfId="0" applyFont="1" applyFill="1" applyBorder="1" applyAlignment="1">
      <alignment horizontal="right"/>
    </xf>
    <xf numFmtId="0" fontId="2" fillId="0" borderId="0" xfId="0" applyFont="1" applyAlignment="1">
      <alignment horizontal="left" vertical="top"/>
    </xf>
    <xf numFmtId="0" fontId="4" fillId="0" borderId="0" xfId="0" applyFont="1"/>
    <xf numFmtId="0" fontId="2" fillId="0" borderId="0" xfId="0" applyFont="1" applyFill="1" applyBorder="1" applyAlignment="1"/>
    <xf numFmtId="0" fontId="5" fillId="0" borderId="0" xfId="0" applyFont="1"/>
    <xf numFmtId="0" fontId="7" fillId="2" borderId="0" xfId="0" applyFont="1" applyFill="1" applyBorder="1" applyAlignment="1">
      <alignment horizontal="right" vertical="center"/>
    </xf>
    <xf numFmtId="0" fontId="7" fillId="2" borderId="23" xfId="0" applyFont="1" applyFill="1" applyBorder="1" applyAlignment="1">
      <alignment horizontal="center"/>
    </xf>
    <xf numFmtId="4" fontId="4" fillId="0" borderId="8" xfId="0" applyNumberFormat="1" applyFont="1" applyBorder="1" applyAlignment="1">
      <alignment vertical="center"/>
    </xf>
    <xf numFmtId="0" fontId="8" fillId="2" borderId="0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1" fillId="5" borderId="21" xfId="0" applyNumberFormat="1" applyFont="1" applyFill="1" applyBorder="1" applyAlignment="1">
      <alignment horizontal="right" vertical="center"/>
    </xf>
    <xf numFmtId="4" fontId="1" fillId="0" borderId="40" xfId="0" applyNumberFormat="1" applyFont="1" applyFill="1" applyBorder="1" applyAlignment="1">
      <alignment horizontal="right" vertical="center"/>
    </xf>
    <xf numFmtId="0" fontId="2" fillId="0" borderId="41" xfId="0" applyFont="1" applyBorder="1" applyAlignment="1">
      <alignment horizontal="right" vertical="center" wrapText="1"/>
    </xf>
    <xf numFmtId="4" fontId="1" fillId="0" borderId="30" xfId="0" applyNumberFormat="1" applyFont="1" applyFill="1" applyBorder="1" applyAlignment="1">
      <alignment horizontal="right" vertical="center"/>
    </xf>
    <xf numFmtId="4" fontId="4" fillId="0" borderId="0" xfId="0" applyNumberFormat="1" applyFont="1" applyBorder="1" applyAlignment="1">
      <alignment vertical="center" wrapText="1"/>
    </xf>
    <xf numFmtId="0" fontId="1" fillId="0" borderId="6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2" fontId="4" fillId="0" borderId="0" xfId="0" applyNumberFormat="1" applyFont="1" applyFill="1" applyAlignment="1">
      <alignment vertical="center" wrapText="1"/>
    </xf>
    <xf numFmtId="0" fontId="2" fillId="0" borderId="36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2" fillId="0" borderId="47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0" xfId="0" applyNumberFormat="1" applyFont="1" applyBorder="1" applyAlignment="1">
      <alignment horizontal="right" vertical="center"/>
    </xf>
    <xf numFmtId="4" fontId="1" fillId="0" borderId="49" xfId="0" applyNumberFormat="1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2" fillId="0" borderId="45" xfId="0" applyNumberFormat="1" applyFont="1" applyBorder="1" applyAlignment="1">
      <alignment vertical="center"/>
    </xf>
    <xf numFmtId="4" fontId="2" fillId="0" borderId="49" xfId="0" applyNumberFormat="1" applyFont="1" applyBorder="1" applyAlignment="1">
      <alignment vertical="center"/>
    </xf>
    <xf numFmtId="4" fontId="2" fillId="0" borderId="48" xfId="0" applyNumberFormat="1" applyFont="1" applyBorder="1" applyAlignment="1">
      <alignment vertical="center"/>
    </xf>
    <xf numFmtId="4" fontId="2" fillId="0" borderId="44" xfId="0" applyNumberFormat="1" applyFont="1" applyBorder="1" applyAlignment="1">
      <alignment vertical="center"/>
    </xf>
    <xf numFmtId="4" fontId="2" fillId="0" borderId="36" xfId="0" applyNumberFormat="1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42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4" fontId="2" fillId="0" borderId="51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50" xfId="0" applyNumberFormat="1" applyFont="1" applyBorder="1" applyAlignment="1">
      <alignment horizontal="right" vertical="center"/>
    </xf>
    <xf numFmtId="4" fontId="2" fillId="0" borderId="52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2" fontId="4" fillId="6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3" borderId="21" xfId="0" applyFont="1" applyFill="1" applyBorder="1" applyAlignment="1">
      <alignment horizontal="left"/>
    </xf>
    <xf numFmtId="0" fontId="1" fillId="3" borderId="14" xfId="0" applyFont="1" applyFill="1" applyBorder="1" applyAlignment="1">
      <alignment horizontal="left"/>
    </xf>
    <xf numFmtId="0" fontId="1" fillId="3" borderId="15" xfId="0" applyFont="1" applyFill="1" applyBorder="1" applyAlignment="1">
      <alignment horizontal="left"/>
    </xf>
    <xf numFmtId="0" fontId="1" fillId="0" borderId="2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42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43" xfId="0" applyNumberFormat="1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A71"/>
  <sheetViews>
    <sheetView tabSelected="1" view="pageBreakPreview" topLeftCell="A22" zoomScale="50" zoomScaleNormal="90" zoomScaleSheetLayoutView="50" zoomScalePageLayoutView="14" workbookViewId="0">
      <selection activeCell="C45" sqref="C45"/>
    </sheetView>
  </sheetViews>
  <sheetFormatPr defaultRowHeight="31.5" x14ac:dyDescent="0.5"/>
  <cols>
    <col min="1" max="1" width="12" style="3" customWidth="1"/>
    <col min="2" max="2" width="155.28515625" style="3" customWidth="1"/>
    <col min="3" max="3" width="34" style="3" customWidth="1"/>
    <col min="4" max="4" width="32" style="3" customWidth="1"/>
    <col min="5" max="5" width="28" style="3" customWidth="1"/>
    <col min="6" max="6" width="41.140625" style="3" customWidth="1"/>
    <col min="7" max="7" width="58.28515625" style="3" customWidth="1"/>
    <col min="8" max="8" width="33" style="3" customWidth="1"/>
    <col min="9" max="9" width="29.7109375" style="3" customWidth="1"/>
    <col min="10" max="10" width="30.140625" style="3" customWidth="1"/>
    <col min="11" max="11" width="32" style="3" customWidth="1"/>
    <col min="12" max="12" width="28.28515625" style="3" customWidth="1"/>
    <col min="13" max="15" width="24.42578125" style="3" customWidth="1"/>
    <col min="16" max="25" width="20.7109375" style="3" customWidth="1"/>
    <col min="26" max="26" width="36.140625" style="3" customWidth="1"/>
    <col min="27" max="16384" width="9.140625" style="3"/>
  </cols>
  <sheetData>
    <row r="3" spans="1:26" ht="46.5" x14ac:dyDescent="0.7">
      <c r="A3" s="152" t="s">
        <v>0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</row>
    <row r="4" spans="1:26" x14ac:dyDescent="0.5">
      <c r="A4" s="154" t="s">
        <v>2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</row>
    <row r="6" spans="1:26" x14ac:dyDescent="0.5">
      <c r="G6" s="4"/>
    </row>
    <row r="7" spans="1:26" x14ac:dyDescent="0.5">
      <c r="A7" s="1" t="s">
        <v>51</v>
      </c>
    </row>
    <row r="8" spans="1:26" x14ac:dyDescent="0.5">
      <c r="A8" s="1"/>
    </row>
    <row r="9" spans="1:26" x14ac:dyDescent="0.5">
      <c r="A9" s="2" t="s">
        <v>50</v>
      </c>
    </row>
    <row r="10" spans="1:26" x14ac:dyDescent="0.5">
      <c r="B10" s="5"/>
      <c r="C10" s="5"/>
      <c r="D10" s="5"/>
      <c r="E10" s="5"/>
      <c r="F10" s="5"/>
    </row>
    <row r="11" spans="1:26" x14ac:dyDescent="0.5">
      <c r="B11" s="5"/>
      <c r="C11" s="5"/>
      <c r="D11" s="5"/>
      <c r="E11" s="5"/>
      <c r="F11" s="5"/>
    </row>
    <row r="12" spans="1:26" x14ac:dyDescent="0.5">
      <c r="A12" s="1"/>
    </row>
    <row r="13" spans="1:26" x14ac:dyDescent="0.5">
      <c r="A13" s="1"/>
    </row>
    <row r="14" spans="1:26" x14ac:dyDescent="0.5">
      <c r="A14" s="1" t="s">
        <v>52</v>
      </c>
    </row>
    <row r="15" spans="1:26" x14ac:dyDescent="0.5">
      <c r="A15" s="1"/>
    </row>
    <row r="16" spans="1:26" x14ac:dyDescent="0.5">
      <c r="A16" s="1" t="s">
        <v>36</v>
      </c>
    </row>
    <row r="17" spans="1:27" x14ac:dyDescent="0.5">
      <c r="A17" s="1"/>
      <c r="B17" s="3" t="s">
        <v>19</v>
      </c>
    </row>
    <row r="18" spans="1:27" x14ac:dyDescent="0.5">
      <c r="A18" s="1"/>
      <c r="B18" s="3" t="s">
        <v>37</v>
      </c>
    </row>
    <row r="19" spans="1:27" x14ac:dyDescent="0.5">
      <c r="A19" s="1"/>
    </row>
    <row r="20" spans="1:27" x14ac:dyDescent="0.5">
      <c r="A20" s="1" t="s">
        <v>25</v>
      </c>
    </row>
    <row r="21" spans="1:27" x14ac:dyDescent="0.5">
      <c r="A21" s="1"/>
      <c r="B21" s="3" t="s">
        <v>20</v>
      </c>
    </row>
    <row r="22" spans="1:27" x14ac:dyDescent="0.5">
      <c r="A22" s="1"/>
      <c r="B22" s="3" t="s">
        <v>18</v>
      </c>
    </row>
    <row r="23" spans="1:27" x14ac:dyDescent="0.5">
      <c r="A23" s="1"/>
    </row>
    <row r="25" spans="1:27" x14ac:dyDescent="0.5">
      <c r="A25" s="1"/>
    </row>
    <row r="26" spans="1:27" x14ac:dyDescent="0.5">
      <c r="A26" s="1"/>
    </row>
    <row r="27" spans="1:27" x14ac:dyDescent="0.5"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7" ht="28.5" customHeight="1" thickBot="1" x14ac:dyDescent="0.55000000000000004">
      <c r="A28" s="7" t="s">
        <v>5</v>
      </c>
      <c r="G28" s="6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8"/>
      <c r="V28" s="8"/>
      <c r="W28" s="8"/>
      <c r="X28" s="8"/>
      <c r="Y28" s="8"/>
    </row>
    <row r="29" spans="1:27" ht="37.5" customHeight="1" thickBot="1" x14ac:dyDescent="0.55000000000000004">
      <c r="A29" s="9"/>
      <c r="B29" s="9"/>
      <c r="C29" s="9"/>
      <c r="D29" s="9"/>
      <c r="E29" s="9"/>
      <c r="F29" s="9"/>
      <c r="G29" s="10"/>
      <c r="H29" s="149" t="s">
        <v>43</v>
      </c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1"/>
      <c r="Z29" s="158" t="s">
        <v>34</v>
      </c>
    </row>
    <row r="30" spans="1:27" s="18" customFormat="1" ht="105" customHeight="1" thickBot="1" x14ac:dyDescent="0.3">
      <c r="A30" s="11" t="s">
        <v>1</v>
      </c>
      <c r="B30" s="12" t="s">
        <v>4</v>
      </c>
      <c r="C30" s="149" t="s">
        <v>28</v>
      </c>
      <c r="D30" s="151"/>
      <c r="E30" s="13" t="s">
        <v>30</v>
      </c>
      <c r="F30" s="13" t="s">
        <v>31</v>
      </c>
      <c r="G30" s="14" t="s">
        <v>23</v>
      </c>
      <c r="H30" s="17" t="s">
        <v>16</v>
      </c>
      <c r="I30" s="17" t="s">
        <v>17</v>
      </c>
      <c r="J30" s="17" t="s">
        <v>6</v>
      </c>
      <c r="K30" s="17" t="s">
        <v>7</v>
      </c>
      <c r="L30" s="17" t="s">
        <v>8</v>
      </c>
      <c r="M30" s="17" t="s">
        <v>9</v>
      </c>
      <c r="N30" s="17" t="s">
        <v>10</v>
      </c>
      <c r="O30" s="17" t="s">
        <v>11</v>
      </c>
      <c r="P30" s="15" t="s">
        <v>12</v>
      </c>
      <c r="Q30" s="97" t="s">
        <v>13</v>
      </c>
      <c r="R30" s="17" t="s">
        <v>14</v>
      </c>
      <c r="S30" s="15" t="s">
        <v>15</v>
      </c>
      <c r="T30" s="15" t="s">
        <v>16</v>
      </c>
      <c r="U30" s="15" t="s">
        <v>17</v>
      </c>
      <c r="V30" s="15" t="s">
        <v>6</v>
      </c>
      <c r="W30" s="15" t="s">
        <v>7</v>
      </c>
      <c r="X30" s="15" t="s">
        <v>8</v>
      </c>
      <c r="Y30" s="16" t="s">
        <v>9</v>
      </c>
      <c r="Z30" s="159"/>
    </row>
    <row r="31" spans="1:27" s="122" customFormat="1" ht="30" customHeight="1" thickBot="1" x14ac:dyDescent="0.3">
      <c r="A31" s="113">
        <v>1</v>
      </c>
      <c r="B31" s="114">
        <v>2</v>
      </c>
      <c r="C31" s="113">
        <v>3</v>
      </c>
      <c r="D31" s="115">
        <v>4</v>
      </c>
      <c r="E31" s="116">
        <v>5</v>
      </c>
      <c r="F31" s="116">
        <v>6</v>
      </c>
      <c r="G31" s="117">
        <v>7</v>
      </c>
      <c r="H31" s="118">
        <v>8</v>
      </c>
      <c r="I31" s="118">
        <v>9</v>
      </c>
      <c r="J31" s="118">
        <v>10</v>
      </c>
      <c r="K31" s="118">
        <v>11</v>
      </c>
      <c r="L31" s="118">
        <v>12</v>
      </c>
      <c r="M31" s="118">
        <v>13</v>
      </c>
      <c r="N31" s="118">
        <v>14</v>
      </c>
      <c r="O31" s="118">
        <v>15</v>
      </c>
      <c r="P31" s="119">
        <v>16</v>
      </c>
      <c r="Q31" s="120">
        <v>17</v>
      </c>
      <c r="R31" s="118">
        <v>18</v>
      </c>
      <c r="S31" s="119">
        <v>19</v>
      </c>
      <c r="T31" s="119">
        <v>20</v>
      </c>
      <c r="U31" s="119">
        <v>21</v>
      </c>
      <c r="V31" s="119">
        <v>22</v>
      </c>
      <c r="W31" s="119">
        <v>23</v>
      </c>
      <c r="X31" s="119">
        <v>24</v>
      </c>
      <c r="Y31" s="114">
        <v>25</v>
      </c>
      <c r="Z31" s="117">
        <v>26</v>
      </c>
      <c r="AA31" s="121"/>
    </row>
    <row r="32" spans="1:27" s="18" customFormat="1" ht="34.5" customHeight="1" thickBot="1" x14ac:dyDescent="0.3">
      <c r="A32" s="19"/>
      <c r="B32" s="20"/>
      <c r="C32" s="21"/>
      <c r="D32" s="21"/>
      <c r="E32" s="21"/>
      <c r="F32" s="22"/>
      <c r="G32" s="23"/>
      <c r="H32" s="167" t="s">
        <v>41</v>
      </c>
      <c r="I32" s="168"/>
      <c r="J32" s="168"/>
      <c r="K32" s="168"/>
      <c r="L32" s="168"/>
      <c r="M32" s="168"/>
      <c r="N32" s="168"/>
      <c r="O32" s="168"/>
      <c r="P32" s="168"/>
      <c r="Q32" s="168"/>
      <c r="R32" s="167" t="s">
        <v>54</v>
      </c>
      <c r="S32" s="168"/>
      <c r="T32" s="168"/>
      <c r="U32" s="168"/>
      <c r="V32" s="168"/>
      <c r="W32" s="168"/>
      <c r="X32" s="168"/>
      <c r="Y32" s="169"/>
      <c r="Z32" s="24"/>
    </row>
    <row r="33" spans="1:26" s="18" customFormat="1" ht="40.5" customHeight="1" x14ac:dyDescent="0.25">
      <c r="A33" s="93" t="s">
        <v>14</v>
      </c>
      <c r="B33" s="94" t="s">
        <v>60</v>
      </c>
      <c r="C33" s="25"/>
      <c r="D33" s="161">
        <f>SUM(C34:C41,C43:C43)</f>
        <v>0</v>
      </c>
      <c r="E33" s="161">
        <f>D33*0.23</f>
        <v>0</v>
      </c>
      <c r="F33" s="164">
        <f>D33+E33</f>
        <v>0</v>
      </c>
      <c r="G33" s="26"/>
      <c r="I33" s="27"/>
      <c r="J33" s="27"/>
      <c r="K33" s="27"/>
      <c r="L33" s="130"/>
      <c r="M33" s="27"/>
      <c r="N33" s="27"/>
      <c r="O33" s="27"/>
      <c r="P33" s="83"/>
      <c r="Q33" s="28"/>
      <c r="R33" s="29"/>
      <c r="S33" s="29"/>
      <c r="T33" s="29"/>
      <c r="U33" s="29"/>
      <c r="V33" s="29"/>
      <c r="W33" s="29"/>
      <c r="X33" s="29"/>
      <c r="Y33" s="28"/>
      <c r="Z33" s="30"/>
    </row>
    <row r="34" spans="1:26" s="18" customFormat="1" ht="43.5" customHeight="1" x14ac:dyDescent="0.25">
      <c r="A34" s="31">
        <v>1</v>
      </c>
      <c r="B34" s="41" t="s">
        <v>56</v>
      </c>
      <c r="C34" s="123">
        <f>C44*9.51%</f>
        <v>0</v>
      </c>
      <c r="D34" s="162"/>
      <c r="E34" s="162"/>
      <c r="F34" s="165"/>
      <c r="G34" s="37"/>
      <c r="H34" s="126"/>
      <c r="I34" s="123"/>
      <c r="J34" s="132"/>
      <c r="K34" s="132"/>
      <c r="L34" s="123"/>
      <c r="M34" s="123"/>
      <c r="N34" s="33"/>
      <c r="O34" s="33"/>
      <c r="P34" s="84"/>
      <c r="Q34" s="40"/>
      <c r="R34" s="34"/>
      <c r="S34" s="34"/>
      <c r="T34" s="34"/>
      <c r="U34" s="34"/>
      <c r="V34" s="34"/>
      <c r="W34" s="34"/>
      <c r="X34" s="34"/>
      <c r="Y34" s="35"/>
      <c r="Z34" s="36"/>
    </row>
    <row r="35" spans="1:26" s="18" customFormat="1" ht="40.5" customHeight="1" x14ac:dyDescent="0.25">
      <c r="A35" s="31">
        <v>2</v>
      </c>
      <c r="B35" s="41" t="s">
        <v>63</v>
      </c>
      <c r="C35" s="123">
        <f>C44*31.79%</f>
        <v>0</v>
      </c>
      <c r="D35" s="162"/>
      <c r="E35" s="162"/>
      <c r="F35" s="165"/>
      <c r="G35" s="37"/>
      <c r="H35" s="123"/>
      <c r="I35" s="45"/>
      <c r="J35" s="132"/>
      <c r="K35" s="132"/>
      <c r="L35" s="123"/>
      <c r="M35" s="123"/>
      <c r="N35" s="33"/>
      <c r="O35" s="33"/>
      <c r="P35" s="85"/>
      <c r="Q35" s="35"/>
      <c r="R35" s="34"/>
      <c r="S35" s="34"/>
      <c r="T35" s="34"/>
      <c r="U35" s="34"/>
      <c r="V35" s="34"/>
      <c r="W35" s="34"/>
      <c r="X35" s="34"/>
      <c r="Y35" s="35"/>
      <c r="Z35" s="36"/>
    </row>
    <row r="36" spans="1:26" s="18" customFormat="1" ht="45" customHeight="1" x14ac:dyDescent="0.25">
      <c r="A36" s="31">
        <v>3</v>
      </c>
      <c r="B36" s="41" t="s">
        <v>47</v>
      </c>
      <c r="C36" s="123">
        <f>C44*26.7%</f>
        <v>0</v>
      </c>
      <c r="D36" s="162"/>
      <c r="E36" s="162"/>
      <c r="F36" s="165"/>
      <c r="G36" s="37"/>
      <c r="H36" s="123"/>
      <c r="I36" s="123"/>
      <c r="J36" s="132"/>
      <c r="K36" s="132"/>
      <c r="L36" s="123"/>
      <c r="M36" s="123"/>
      <c r="N36" s="33"/>
      <c r="O36" s="33"/>
      <c r="P36" s="86"/>
      <c r="Q36" s="35"/>
      <c r="R36" s="34"/>
      <c r="S36" s="34"/>
      <c r="T36" s="34"/>
      <c r="U36" s="34"/>
      <c r="V36" s="34"/>
      <c r="W36" s="34"/>
      <c r="X36" s="34"/>
      <c r="Y36" s="35"/>
      <c r="Z36" s="36"/>
    </row>
    <row r="37" spans="1:26" s="18" customFormat="1" ht="40.5" customHeight="1" x14ac:dyDescent="0.25">
      <c r="A37" s="31">
        <v>4</v>
      </c>
      <c r="B37" s="41" t="s">
        <v>57</v>
      </c>
      <c r="C37" s="124">
        <f>C44*5.67%</f>
        <v>0</v>
      </c>
      <c r="D37" s="162"/>
      <c r="E37" s="162"/>
      <c r="F37" s="165"/>
      <c r="G37" s="32"/>
      <c r="H37" s="124"/>
      <c r="I37" s="124"/>
      <c r="J37" s="133"/>
      <c r="K37" s="132"/>
      <c r="L37" s="123"/>
      <c r="M37" s="124"/>
      <c r="N37" s="38"/>
      <c r="O37" s="38"/>
      <c r="P37" s="85"/>
      <c r="Q37" s="40"/>
      <c r="R37" s="39"/>
      <c r="S37" s="39"/>
      <c r="T37" s="39"/>
      <c r="U37" s="39"/>
      <c r="V37" s="39"/>
      <c r="W37" s="39"/>
      <c r="X37" s="39"/>
      <c r="Y37" s="40"/>
      <c r="Z37" s="36"/>
    </row>
    <row r="38" spans="1:26" s="18" customFormat="1" ht="52.5" customHeight="1" x14ac:dyDescent="0.25">
      <c r="A38" s="31">
        <v>5</v>
      </c>
      <c r="B38" s="41" t="s">
        <v>49</v>
      </c>
      <c r="C38" s="124">
        <f>C44*1.48%</f>
        <v>0</v>
      </c>
      <c r="D38" s="162"/>
      <c r="E38" s="162"/>
      <c r="F38" s="165"/>
      <c r="G38" s="32"/>
      <c r="H38" s="124"/>
      <c r="I38" s="124"/>
      <c r="J38" s="133"/>
      <c r="K38" s="132"/>
      <c r="L38" s="123"/>
      <c r="M38" s="124"/>
      <c r="N38" s="38"/>
      <c r="O38" s="38"/>
      <c r="P38" s="85"/>
      <c r="Q38" s="40"/>
      <c r="R38" s="39"/>
      <c r="S38" s="39"/>
      <c r="T38" s="39"/>
      <c r="U38" s="39"/>
      <c r="V38" s="39"/>
      <c r="W38" s="39"/>
      <c r="X38" s="39"/>
      <c r="Y38" s="40"/>
      <c r="Z38" s="36"/>
    </row>
    <row r="39" spans="1:26" s="18" customFormat="1" ht="46.5" customHeight="1" x14ac:dyDescent="0.25">
      <c r="A39" s="31">
        <v>6</v>
      </c>
      <c r="B39" s="41" t="s">
        <v>48</v>
      </c>
      <c r="C39" s="124">
        <f>C44*2.57%</f>
        <v>0</v>
      </c>
      <c r="D39" s="162"/>
      <c r="E39" s="162"/>
      <c r="F39" s="165"/>
      <c r="G39" s="32"/>
      <c r="H39" s="124"/>
      <c r="I39" s="124"/>
      <c r="J39" s="133"/>
      <c r="K39" s="132"/>
      <c r="L39" s="123"/>
      <c r="M39" s="124"/>
      <c r="N39" s="38"/>
      <c r="O39" s="38"/>
      <c r="P39" s="85"/>
      <c r="Q39" s="40"/>
      <c r="R39" s="39"/>
      <c r="S39" s="39"/>
      <c r="T39" s="39"/>
      <c r="U39" s="39"/>
      <c r="V39" s="39"/>
      <c r="W39" s="39"/>
      <c r="X39" s="39"/>
      <c r="Y39" s="40"/>
      <c r="Z39" s="36"/>
    </row>
    <row r="40" spans="1:26" s="18" customFormat="1" ht="52.5" customHeight="1" x14ac:dyDescent="0.25">
      <c r="A40" s="31">
        <v>7</v>
      </c>
      <c r="B40" s="41" t="s">
        <v>58</v>
      </c>
      <c r="C40" s="124">
        <f>C44*1.13%</f>
        <v>0</v>
      </c>
      <c r="D40" s="162"/>
      <c r="E40" s="162"/>
      <c r="F40" s="165"/>
      <c r="G40" s="32"/>
      <c r="H40" s="124"/>
      <c r="I40" s="124"/>
      <c r="J40" s="133"/>
      <c r="K40" s="132"/>
      <c r="L40" s="123"/>
      <c r="M40" s="124"/>
      <c r="N40" s="38"/>
      <c r="O40" s="38"/>
      <c r="P40" s="85"/>
      <c r="Q40" s="40"/>
      <c r="R40" s="39"/>
      <c r="S40" s="39"/>
      <c r="T40" s="39"/>
      <c r="U40" s="39"/>
      <c r="V40" s="39"/>
      <c r="W40" s="39"/>
      <c r="X40" s="39"/>
      <c r="Y40" s="40"/>
      <c r="Z40" s="36"/>
    </row>
    <row r="41" spans="1:26" s="18" customFormat="1" ht="52.5" customHeight="1" x14ac:dyDescent="0.25">
      <c r="A41" s="31">
        <v>8</v>
      </c>
      <c r="B41" s="41" t="s">
        <v>59</v>
      </c>
      <c r="C41" s="125">
        <f>C44*0.88%</f>
        <v>0</v>
      </c>
      <c r="D41" s="162"/>
      <c r="E41" s="163"/>
      <c r="F41" s="166"/>
      <c r="G41" s="32"/>
      <c r="H41" s="125"/>
      <c r="I41" s="125"/>
      <c r="J41" s="134"/>
      <c r="K41" s="132"/>
      <c r="L41" s="123"/>
      <c r="M41" s="125"/>
      <c r="N41" s="100"/>
      <c r="O41" s="100"/>
      <c r="P41" s="101"/>
      <c r="Q41" s="102"/>
      <c r="R41" s="103"/>
      <c r="S41" s="103"/>
      <c r="T41" s="103"/>
      <c r="U41" s="103"/>
      <c r="V41" s="103"/>
      <c r="W41" s="103"/>
      <c r="X41" s="103"/>
      <c r="Y41" s="102"/>
      <c r="Z41" s="104"/>
    </row>
    <row r="42" spans="1:26" s="18" customFormat="1" ht="51" customHeight="1" x14ac:dyDescent="0.25">
      <c r="A42" s="95" t="s">
        <v>15</v>
      </c>
      <c r="B42" s="94" t="s">
        <v>61</v>
      </c>
      <c r="C42" s="124"/>
      <c r="D42" s="162"/>
      <c r="E42" s="163"/>
      <c r="F42" s="166"/>
      <c r="G42" s="32"/>
      <c r="H42" s="126"/>
      <c r="I42" s="124"/>
      <c r="J42" s="133"/>
      <c r="K42" s="132"/>
      <c r="L42" s="123"/>
      <c r="M42" s="124"/>
      <c r="N42" s="38"/>
      <c r="O42" s="38"/>
      <c r="P42" s="106"/>
      <c r="Q42" s="107"/>
      <c r="R42" s="108"/>
      <c r="S42" s="106"/>
      <c r="T42" s="106"/>
      <c r="U42" s="106"/>
      <c r="V42" s="106"/>
      <c r="W42" s="106"/>
      <c r="X42" s="106"/>
      <c r="Y42" s="109"/>
      <c r="Z42" s="36"/>
    </row>
    <row r="43" spans="1:26" s="18" customFormat="1" ht="52.5" customHeight="1" thickBot="1" x14ac:dyDescent="0.3">
      <c r="A43" s="31" t="s">
        <v>68</v>
      </c>
      <c r="B43" s="41" t="s">
        <v>62</v>
      </c>
      <c r="C43" s="127">
        <f>C44*20.27%</f>
        <v>0</v>
      </c>
      <c r="D43" s="162"/>
      <c r="E43" s="163"/>
      <c r="F43" s="166"/>
      <c r="G43" s="32"/>
      <c r="H43" s="128"/>
      <c r="I43" s="129"/>
      <c r="J43" s="135"/>
      <c r="K43" s="135"/>
      <c r="L43" s="129"/>
      <c r="M43" s="129"/>
      <c r="N43" s="99"/>
      <c r="O43" s="99"/>
      <c r="P43" s="110"/>
      <c r="Q43" s="111"/>
      <c r="R43" s="112"/>
      <c r="S43" s="112"/>
      <c r="T43" s="112"/>
      <c r="U43" s="112"/>
      <c r="V43" s="112"/>
      <c r="W43" s="112"/>
      <c r="X43" s="112"/>
      <c r="Y43" s="111"/>
      <c r="Z43" s="62"/>
    </row>
    <row r="44" spans="1:26" s="18" customFormat="1" ht="42" customHeight="1" thickBot="1" x14ac:dyDescent="0.3">
      <c r="A44" s="43"/>
      <c r="B44" s="44" t="s">
        <v>32</v>
      </c>
      <c r="C44" s="88">
        <v>0</v>
      </c>
      <c r="D44" s="89"/>
      <c r="E44" s="91"/>
      <c r="F44" s="91"/>
      <c r="G44" s="90" t="s">
        <v>38</v>
      </c>
      <c r="H44" s="45"/>
      <c r="I44" s="45"/>
      <c r="J44" s="46"/>
      <c r="K44" s="46"/>
      <c r="L44" s="45"/>
      <c r="M44" s="45"/>
      <c r="N44" s="45"/>
      <c r="O44" s="45"/>
      <c r="P44" s="46"/>
      <c r="Q44" s="48"/>
      <c r="R44" s="45"/>
      <c r="S44" s="47"/>
      <c r="T44" s="46"/>
      <c r="U44" s="47"/>
      <c r="V44" s="47"/>
      <c r="W44" s="47"/>
      <c r="X44" s="47"/>
      <c r="Y44" s="48"/>
      <c r="Z44" s="49"/>
    </row>
    <row r="45" spans="1:26" s="18" customFormat="1" ht="57" customHeight="1" x14ac:dyDescent="0.25">
      <c r="A45" s="43"/>
      <c r="B45" s="50"/>
      <c r="C45" s="51"/>
      <c r="D45" s="87"/>
      <c r="E45" s="87"/>
      <c r="F45" s="87"/>
      <c r="G45" s="52" t="s">
        <v>29</v>
      </c>
      <c r="H45" s="45"/>
      <c r="I45" s="45"/>
      <c r="J45" s="46"/>
      <c r="K45" s="46"/>
      <c r="L45" s="45"/>
      <c r="M45" s="45"/>
      <c r="N45" s="45"/>
      <c r="O45" s="45"/>
      <c r="P45" s="46"/>
      <c r="Q45" s="48"/>
      <c r="R45" s="45"/>
      <c r="S45" s="47"/>
      <c r="T45" s="46"/>
      <c r="U45" s="47"/>
      <c r="V45" s="47"/>
      <c r="W45" s="47"/>
      <c r="X45" s="47"/>
      <c r="Y45" s="48"/>
      <c r="Z45" s="49"/>
    </row>
    <row r="46" spans="1:26" s="18" customFormat="1" ht="57" customHeight="1" x14ac:dyDescent="0.25">
      <c r="A46" s="43"/>
      <c r="B46" s="50"/>
      <c r="C46" s="87"/>
      <c r="D46" s="87"/>
      <c r="E46" s="87"/>
      <c r="F46" s="87"/>
      <c r="G46" s="52" t="s">
        <v>55</v>
      </c>
      <c r="H46" s="45"/>
      <c r="I46" s="45"/>
      <c r="J46" s="46"/>
      <c r="K46" s="46"/>
      <c r="L46" s="45"/>
      <c r="M46" s="45"/>
      <c r="N46" s="45"/>
      <c r="O46" s="45"/>
      <c r="P46" s="46"/>
      <c r="Q46" s="48"/>
      <c r="R46" s="45"/>
      <c r="S46" s="47"/>
      <c r="T46" s="46"/>
      <c r="U46" s="47"/>
      <c r="V46" s="47"/>
      <c r="W46" s="47"/>
      <c r="X46" s="47"/>
      <c r="Y46" s="48"/>
      <c r="Z46" s="49"/>
    </row>
    <row r="47" spans="1:26" s="18" customFormat="1" ht="57" customHeight="1" x14ac:dyDescent="0.25">
      <c r="A47" s="43"/>
      <c r="B47" s="50"/>
      <c r="C47" s="87"/>
      <c r="D47" s="87"/>
      <c r="E47" s="87"/>
      <c r="F47" s="87"/>
      <c r="G47" s="52" t="s">
        <v>44</v>
      </c>
      <c r="H47" s="45"/>
      <c r="I47" s="137"/>
      <c r="J47" s="148"/>
      <c r="K47" s="46"/>
      <c r="L47" s="45"/>
      <c r="M47" s="45"/>
      <c r="N47" s="45"/>
      <c r="O47" s="45"/>
      <c r="P47" s="46"/>
      <c r="Q47" s="138"/>
      <c r="R47" s="45"/>
      <c r="S47" s="47"/>
      <c r="T47" s="46"/>
      <c r="U47" s="47"/>
      <c r="V47" s="47"/>
      <c r="W47" s="138"/>
      <c r="X47" s="139"/>
      <c r="Y47" s="48"/>
      <c r="Z47" s="49"/>
    </row>
    <row r="48" spans="1:26" s="18" customFormat="1" ht="66.75" customHeight="1" thickBot="1" x14ac:dyDescent="0.3">
      <c r="A48" s="43"/>
      <c r="B48" s="50"/>
      <c r="C48" s="54"/>
      <c r="D48" s="54"/>
      <c r="E48" s="54"/>
      <c r="F48" s="54"/>
      <c r="G48" s="55" t="s">
        <v>45</v>
      </c>
      <c r="H48" s="56"/>
      <c r="I48" s="56"/>
      <c r="J48" s="136"/>
      <c r="K48" s="136"/>
      <c r="L48" s="131"/>
      <c r="M48" s="56"/>
      <c r="N48" s="56"/>
      <c r="O48" s="56"/>
      <c r="P48" s="57"/>
      <c r="Q48" s="61"/>
      <c r="R48" s="58"/>
      <c r="S48" s="59"/>
      <c r="T48" s="57"/>
      <c r="U48" s="60"/>
      <c r="V48" s="60"/>
      <c r="W48" s="60"/>
      <c r="X48" s="60"/>
      <c r="Y48" s="61"/>
      <c r="Z48" s="62"/>
    </row>
    <row r="49" spans="1:26" s="18" customFormat="1" ht="114.75" customHeight="1" thickBot="1" x14ac:dyDescent="0.3">
      <c r="A49" s="43"/>
      <c r="B49" s="50"/>
      <c r="C49" s="54"/>
      <c r="D49" s="54"/>
      <c r="E49" s="54"/>
      <c r="F49" s="54"/>
      <c r="G49" s="63" t="s">
        <v>40</v>
      </c>
      <c r="H49" s="173"/>
      <c r="I49" s="174"/>
      <c r="J49" s="174"/>
      <c r="K49" s="174"/>
      <c r="L49" s="174"/>
      <c r="M49" s="174"/>
      <c r="N49" s="174"/>
      <c r="O49" s="174"/>
      <c r="P49" s="174"/>
      <c r="Q49" s="174"/>
      <c r="R49" s="170"/>
      <c r="S49" s="171"/>
      <c r="T49" s="171"/>
      <c r="U49" s="171"/>
      <c r="V49" s="171"/>
      <c r="W49" s="171"/>
      <c r="X49" s="171"/>
      <c r="Y49" s="172"/>
      <c r="Z49" s="81"/>
    </row>
    <row r="50" spans="1:26" s="18" customFormat="1" ht="47.25" customHeight="1" x14ac:dyDescent="0.25">
      <c r="A50" s="43"/>
      <c r="B50" s="50"/>
      <c r="C50" s="54"/>
      <c r="D50" s="54"/>
      <c r="E50" s="54"/>
      <c r="F50" s="54"/>
      <c r="G50" s="6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42"/>
    </row>
    <row r="51" spans="1:26" ht="30.75" customHeight="1" thickBot="1" x14ac:dyDescent="0.55000000000000004">
      <c r="A51" s="64"/>
      <c r="C51" s="6"/>
      <c r="G51" s="65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92" t="s">
        <v>46</v>
      </c>
      <c r="S51" s="8"/>
      <c r="T51" s="8"/>
      <c r="U51" s="8"/>
      <c r="V51" s="8"/>
      <c r="W51" s="8"/>
      <c r="X51" s="8"/>
      <c r="Y51" s="8"/>
      <c r="Z51" s="6"/>
    </row>
    <row r="52" spans="1:26" s="18" customFormat="1" ht="37.5" customHeight="1" thickBot="1" x14ac:dyDescent="0.3">
      <c r="A52" s="67" t="s">
        <v>66</v>
      </c>
      <c r="B52" s="68" t="s">
        <v>33</v>
      </c>
      <c r="C52" s="69"/>
      <c r="D52" s="69"/>
      <c r="E52" s="69"/>
      <c r="F52" s="69"/>
      <c r="G52" s="70"/>
      <c r="H52" s="82">
        <v>448</v>
      </c>
      <c r="I52" s="140" t="s">
        <v>64</v>
      </c>
      <c r="K52" s="96"/>
      <c r="L52" s="71"/>
      <c r="M52" s="79" t="s">
        <v>39</v>
      </c>
      <c r="O52" s="141"/>
      <c r="P52" s="142"/>
      <c r="Q52" s="96"/>
      <c r="R52" s="142"/>
      <c r="S52" s="96"/>
      <c r="T52" s="143"/>
      <c r="U52" s="72"/>
      <c r="V52" s="72"/>
      <c r="W52" s="72"/>
      <c r="X52" s="72"/>
      <c r="Y52" s="72"/>
      <c r="Z52" s="42"/>
    </row>
    <row r="53" spans="1:26" ht="30.75" customHeight="1" thickBot="1" x14ac:dyDescent="0.55000000000000004">
      <c r="A53" s="73"/>
      <c r="C53" s="6"/>
      <c r="G53" s="65"/>
      <c r="H53" s="66"/>
      <c r="I53" s="66"/>
      <c r="L53" s="105"/>
      <c r="M53" s="105"/>
      <c r="N53" s="105"/>
      <c r="O53" s="144"/>
      <c r="P53" s="145"/>
      <c r="Q53" s="145"/>
      <c r="R53" s="146"/>
      <c r="S53" s="146"/>
      <c r="T53" s="146"/>
      <c r="U53" s="8"/>
      <c r="V53" s="8"/>
      <c r="W53" s="8"/>
      <c r="X53" s="8"/>
      <c r="Y53" s="8"/>
      <c r="Z53" s="6"/>
    </row>
    <row r="54" spans="1:26" ht="43.5" customHeight="1" thickBot="1" x14ac:dyDescent="0.75">
      <c r="A54" s="74" t="s">
        <v>67</v>
      </c>
      <c r="B54" s="155" t="s">
        <v>42</v>
      </c>
      <c r="C54" s="156"/>
      <c r="D54" s="156"/>
      <c r="E54" s="156"/>
      <c r="F54" s="156"/>
      <c r="G54" s="157"/>
      <c r="H54" s="80" t="s">
        <v>3</v>
      </c>
      <c r="I54" s="3" t="s">
        <v>65</v>
      </c>
      <c r="O54" s="147"/>
      <c r="P54" s="145"/>
      <c r="Q54" s="145"/>
      <c r="R54" s="145"/>
      <c r="S54" s="145"/>
      <c r="T54" s="145"/>
    </row>
    <row r="61" spans="1:26" x14ac:dyDescent="0.5">
      <c r="A61" s="3" t="s">
        <v>27</v>
      </c>
    </row>
    <row r="62" spans="1:26" x14ac:dyDescent="0.5">
      <c r="A62" s="1" t="s">
        <v>26</v>
      </c>
    </row>
    <row r="65" spans="1:23" ht="29.25" customHeight="1" x14ac:dyDescent="0.5">
      <c r="S65" s="4" t="s">
        <v>21</v>
      </c>
    </row>
    <row r="66" spans="1:23" ht="29.25" customHeight="1" x14ac:dyDescent="0.5">
      <c r="G66" s="3" t="s">
        <v>24</v>
      </c>
      <c r="S66" s="3" t="s">
        <v>24</v>
      </c>
      <c r="W66" s="3" t="s">
        <v>22</v>
      </c>
    </row>
    <row r="67" spans="1:23" ht="34.5" customHeight="1" x14ac:dyDescent="0.5">
      <c r="B67" s="153" t="s">
        <v>53</v>
      </c>
      <c r="C67" s="153"/>
      <c r="D67" s="153"/>
      <c r="E67" s="153"/>
      <c r="F67" s="98"/>
      <c r="W67" s="75" t="s">
        <v>35</v>
      </c>
    </row>
    <row r="68" spans="1:23" ht="58.5" customHeight="1" x14ac:dyDescent="0.5">
      <c r="A68" s="76"/>
      <c r="B68" s="153"/>
      <c r="C68" s="153"/>
      <c r="D68" s="153"/>
      <c r="E68" s="153"/>
      <c r="F68" s="98"/>
    </row>
    <row r="69" spans="1:23" ht="27.75" customHeight="1" x14ac:dyDescent="0.5"/>
    <row r="70" spans="1:23" x14ac:dyDescent="0.5">
      <c r="A70" s="77"/>
    </row>
    <row r="71" spans="1:23" x14ac:dyDescent="0.5">
      <c r="A71" s="78"/>
    </row>
  </sheetData>
  <mergeCells count="15">
    <mergeCell ref="H29:Y29"/>
    <mergeCell ref="A3:Z3"/>
    <mergeCell ref="B67:E68"/>
    <mergeCell ref="A4:Z4"/>
    <mergeCell ref="B54:G54"/>
    <mergeCell ref="Z29:Z30"/>
    <mergeCell ref="H28:T28"/>
    <mergeCell ref="C30:D30"/>
    <mergeCell ref="D33:D43"/>
    <mergeCell ref="E33:E43"/>
    <mergeCell ref="F33:F43"/>
    <mergeCell ref="R32:Y32"/>
    <mergeCell ref="H32:Q32"/>
    <mergeCell ref="R49:Y49"/>
    <mergeCell ref="H49:Q49"/>
  </mergeCells>
  <pageMargins left="1" right="1" top="1" bottom="1" header="0.5" footer="0.5"/>
  <pageSetup paperSize="8" scale="2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Sulimka</dc:creator>
  <cp:lastModifiedBy>Aleksandra Sulimka</cp:lastModifiedBy>
  <cp:lastPrinted>2023-02-13T13:14:16Z</cp:lastPrinted>
  <dcterms:created xsi:type="dcterms:W3CDTF">2017-03-23T10:10:15Z</dcterms:created>
  <dcterms:modified xsi:type="dcterms:W3CDTF">2024-01-29T09:57:29Z</dcterms:modified>
</cp:coreProperties>
</file>