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Magda\2023\154-TP-ZP-U-2023-PROTETYKA\robocze\"/>
    </mc:Choice>
  </mc:AlternateContent>
  <bookViews>
    <workbookView xWindow="0" yWindow="0" windowWidth="28800" windowHeight="12300"/>
  </bookViews>
  <sheets>
    <sheet name="Formularz_asortymentowo-cenowy" sheetId="1" r:id="rId1"/>
  </sheets>
  <definedNames>
    <definedName name="_xlnm.Print_Area" localSheetId="0">'Formularz_asortymentowo-cenowy'!$A$1:$G$94</definedName>
  </definedNames>
  <calcPr calcId="162913"/>
</workbook>
</file>

<file path=xl/calcChain.xml><?xml version="1.0" encoding="utf-8"?>
<calcChain xmlns="http://schemas.openxmlformats.org/spreadsheetml/2006/main">
  <c r="F90" i="1" l="1"/>
  <c r="G90" i="1" s="1"/>
  <c r="F84" i="1"/>
  <c r="G84" i="1" s="1"/>
  <c r="F83" i="1"/>
  <c r="G83" i="1" s="1"/>
  <c r="F68" i="1"/>
  <c r="G68" i="1" s="1"/>
  <c r="F67" i="1"/>
  <c r="G67" i="1" s="1"/>
  <c r="F66" i="1"/>
  <c r="G66" i="1" s="1"/>
  <c r="F44" i="1"/>
  <c r="G44" i="1" s="1"/>
  <c r="F32" i="1"/>
  <c r="G32" i="1" s="1"/>
  <c r="F20" i="1"/>
  <c r="G20" i="1" s="1"/>
  <c r="F8" i="1"/>
  <c r="G8" i="1" s="1"/>
  <c r="F85" i="1"/>
  <c r="G85" i="1" s="1"/>
  <c r="F86" i="1"/>
  <c r="G86" i="1" s="1"/>
  <c r="F87" i="1"/>
  <c r="G87" i="1" s="1"/>
  <c r="F88" i="1"/>
  <c r="G88" i="1" s="1"/>
  <c r="F91" i="1"/>
  <c r="G91" i="1" s="1"/>
  <c r="F82" i="1"/>
  <c r="G82" i="1" s="1"/>
  <c r="F78" i="1"/>
  <c r="G78" i="1" s="1"/>
  <c r="F79" i="1"/>
  <c r="G79" i="1" s="1"/>
  <c r="F80" i="1"/>
  <c r="G80" i="1" s="1"/>
  <c r="F77" i="1"/>
  <c r="G77" i="1" s="1"/>
  <c r="F72" i="1"/>
  <c r="G72" i="1" s="1"/>
  <c r="F73" i="1"/>
  <c r="G73" i="1" s="1"/>
  <c r="F74" i="1"/>
  <c r="G74" i="1" s="1"/>
  <c r="F75" i="1"/>
  <c r="G75" i="1" s="1"/>
  <c r="F71" i="1"/>
  <c r="G71" i="1" s="1"/>
  <c r="F64" i="1"/>
  <c r="G64" i="1" s="1"/>
  <c r="F65" i="1"/>
  <c r="G65" i="1" s="1"/>
  <c r="F69" i="1"/>
  <c r="G69" i="1" s="1"/>
  <c r="F63" i="1"/>
  <c r="G63" i="1" s="1"/>
  <c r="F5" i="1"/>
  <c r="G5" i="1" s="1"/>
  <c r="F6" i="1"/>
  <c r="G6" i="1" s="1"/>
  <c r="F7" i="1"/>
  <c r="G7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4" i="1"/>
  <c r="G4" i="1" s="1"/>
  <c r="F89" i="1" l="1"/>
  <c r="G89" i="1" s="1"/>
  <c r="G92" i="1" s="1"/>
  <c r="F56" i="1"/>
  <c r="G56" i="1"/>
  <c r="F95" i="1" l="1"/>
  <c r="F92" i="1"/>
  <c r="D95" i="1" s="1"/>
</calcChain>
</file>

<file path=xl/sharedStrings.xml><?xml version="1.0" encoding="utf-8"?>
<sst xmlns="http://schemas.openxmlformats.org/spreadsheetml/2006/main" count="184" uniqueCount="149">
  <si>
    <t>Asortyment</t>
  </si>
  <si>
    <t>VAT</t>
  </si>
  <si>
    <t>Proteza całkowita</t>
  </si>
  <si>
    <t>Łyżka indywidalna</t>
  </si>
  <si>
    <t>Proteza częściowa (poniżej 8 zębów)</t>
  </si>
  <si>
    <t>Proteza częściowa (powyżej 8 zębów)</t>
  </si>
  <si>
    <t>Etruska</t>
  </si>
  <si>
    <t>Proteza szkieletowa</t>
  </si>
  <si>
    <t>Proteza akronowa</t>
  </si>
  <si>
    <t>Proteza akronowa bezbarwna</t>
  </si>
  <si>
    <t>Mikroproteza akronowa</t>
  </si>
  <si>
    <t>Proteza overdenture akrylowa</t>
  </si>
  <si>
    <t>Proteza overdenture szkieletowa</t>
  </si>
  <si>
    <t>Model diagnostyczny</t>
  </si>
  <si>
    <t>Szynoproteza</t>
  </si>
  <si>
    <t>Szyna relaksacyjna - miękka</t>
  </si>
  <si>
    <t>Szyna relaksacyjna - twarda</t>
  </si>
  <si>
    <t>Szyna wybielająca</t>
  </si>
  <si>
    <t>Wkład koronowo korzeniowy prosty</t>
  </si>
  <si>
    <t>Wkład koronowo korzeniowy składany</t>
  </si>
  <si>
    <t>Korona metalowa lana</t>
  </si>
  <si>
    <t>Korona metalowa licowana porcelaną</t>
  </si>
  <si>
    <t>Korona licowana porcelaną na podbudowie z tlenku cyrkonu</t>
  </si>
  <si>
    <t>Korona pełnoceramiczna e-MAX</t>
  </si>
  <si>
    <t>Licówki ceramiczne e-MAX</t>
  </si>
  <si>
    <t>Inlay/onlay kompozytowe</t>
  </si>
  <si>
    <t>Inlay/onlay ceramiczne e-MAX</t>
  </si>
  <si>
    <t>Interlock</t>
  </si>
  <si>
    <t>Zamek CEKA</t>
  </si>
  <si>
    <t>Zasuwa</t>
  </si>
  <si>
    <t>Frezunek</t>
  </si>
  <si>
    <t>Punkt porcelanowy na Cr-Co</t>
  </si>
  <si>
    <t>Most AET na Cr-Co</t>
  </si>
  <si>
    <t>Ceramiczna/kompozytowa imitacja dziąsła/ząb (Gingive)</t>
  </si>
  <si>
    <t>Punkt kompozytowy wzmacniany włóknem szklanym</t>
  </si>
  <si>
    <t>Stopień porcelanowy (margin)</t>
  </si>
  <si>
    <t>Naprawa protezy z wyciskiem</t>
  </si>
  <si>
    <t>Naprawa protezy bez wycisku</t>
  </si>
  <si>
    <t>Każdy dodatkowy element zastosowany w w/w naprawie</t>
  </si>
  <si>
    <t>Podścielenie protezy</t>
  </si>
  <si>
    <t>Naprawa protezy akronowej</t>
  </si>
  <si>
    <t>Dodatkowy element do naprawy protezy akronowej</t>
  </si>
  <si>
    <t>Naprawa zatrzasku (wymiana teflonu)</t>
  </si>
  <si>
    <t>Deprogramator</t>
  </si>
  <si>
    <t>Akryl bezbarwny</t>
  </si>
  <si>
    <t>Indywidualny dobór koloru</t>
  </si>
  <si>
    <t>Obturator</t>
  </si>
  <si>
    <t>Wax-up/ząb</t>
  </si>
  <si>
    <t>Praca na łuku twarzowym</t>
  </si>
  <si>
    <t>Zatrzask + wkład (proteza OVD)</t>
  </si>
  <si>
    <t>Płyta Schwarza górna</t>
  </si>
  <si>
    <t>Płyta Schwarza dolna</t>
  </si>
  <si>
    <t>Monoblok Andersena</t>
  </si>
  <si>
    <t>Aparat Klammta</t>
  </si>
  <si>
    <t>Protezka dziecięca częściowa</t>
  </si>
  <si>
    <t>Naprawa aparatu ruchomego</t>
  </si>
  <si>
    <t>Aparaty zdejmowane -akrylowe, termoformowalne</t>
  </si>
  <si>
    <t>Równia pochyła / kapa nazębna</t>
  </si>
  <si>
    <t>Szyna śródoperacyjna</t>
  </si>
  <si>
    <t>Aparat retencyjny akrylowy (Hawley'a, wg Van der Lindena)</t>
  </si>
  <si>
    <t>Twin Block</t>
  </si>
  <si>
    <t>Aparat Stockfisha</t>
  </si>
  <si>
    <t>Aparaty grubołukowe - zdejmowane (wsuwane) i stałe (lutowane)</t>
  </si>
  <si>
    <t>Lutowanie zamków do pierścieni</t>
  </si>
  <si>
    <t>Hyrax góra</t>
  </si>
  <si>
    <t>Hyrax dół</t>
  </si>
  <si>
    <t>Aparat Pendulum ze sprężynami TMA</t>
  </si>
  <si>
    <t>Dodatkowe, płatne śruby</t>
  </si>
  <si>
    <t>Wachlarzowa / Mullera kabłąkowa</t>
  </si>
  <si>
    <t>Bertoniego trójkierunkowa</t>
  </si>
  <si>
    <t>Śruba Fischera</t>
  </si>
  <si>
    <t>Naprawa aparatów 1 element</t>
  </si>
  <si>
    <t>Aparat retencyjny po aparacie stałym - elastyczny</t>
  </si>
  <si>
    <t>Aparaty retencyjne po aparacie stałym - akrylowy</t>
  </si>
  <si>
    <t>Koloryzacja aparatu Schwarza</t>
  </si>
  <si>
    <t>Brokat, kalkomania</t>
  </si>
  <si>
    <t>Szacunkowa ilość (szt.)</t>
  </si>
  <si>
    <t>L.p.</t>
  </si>
  <si>
    <t>Cena netto
za 1 szt. (zł)</t>
  </si>
  <si>
    <t>Wartość netto (zł)</t>
  </si>
  <si>
    <t>Wartość brutto (zł)</t>
  </si>
  <si>
    <t>Pakiet 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</si>
  <si>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</si>
  <si>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</si>
  <si>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</si>
  <si>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</si>
  <si>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</si>
  <si>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</si>
  <si>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</si>
  <si>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</si>
  <si>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</si>
  <si>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</si>
  <si>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</si>
  <si>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</si>
  <si>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</si>
  <si>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</si>
  <si>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</si>
  <si>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</si>
  <si>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</si>
  <si>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</si>
  <si>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</si>
  <si>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</si>
  <si>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</si>
  <si>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</si>
  <si>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</si>
  <si>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</si>
  <si>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</si>
  <si>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</si>
  <si>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</si>
  <si>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</si>
  <si>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</si>
  <si>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</si>
  <si>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</si>
  <si>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</si>
  <si>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</si>
  <si>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</si>
  <si>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</si>
  <si>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</si>
  <si>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</si>
  <si>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</si>
  <si>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</si>
  <si>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</si>
  <si>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</si>
  <si>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</si>
  <si>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</si>
  <si>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</si>
  <si>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</si>
  <si>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</si>
  <si>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</si>
  <si>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</si>
  <si>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</si>
  <si>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</si>
  <si>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</si>
  <si>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</si>
  <si>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6 = 3 x 4</t>
  </si>
  <si>
    <t>7 = 6 + 5 x 6</t>
  </si>
  <si>
    <t>Pakiet  2</t>
  </si>
  <si>
    <t>RAZEM PAKIET 1:</t>
  </si>
  <si>
    <t>RAZEM PAKIET 2:</t>
  </si>
  <si>
    <t>RAZEM CAŁOŚĆ:</t>
  </si>
  <si>
    <t>netto</t>
  </si>
  <si>
    <t>brutto</t>
  </si>
  <si>
    <t>Dodatkowy element do naprawy</t>
  </si>
  <si>
    <t>Śruba bezniklowa (dla alegrików)</t>
  </si>
  <si>
    <t>Modele do planowania leczenia (1 sztuka)</t>
  </si>
  <si>
    <t>System Unilateral + proteza szkieletowa</t>
  </si>
  <si>
    <t>Łuk / siatka wzmocnienie</t>
  </si>
  <si>
    <t>Zęby Ivoclar / 1 łuk</t>
  </si>
  <si>
    <t>Most AET kompozytowy wzmacniany włóknem szklanym (1 przęsło + 2 łapki)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</si>
</sst>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 &quot;#,##0.00&quot; zł &quot;;&quot;-&quot;#,##0.00&quot; zł &quot;;&quot; -&quot;#&quot; zł &quot;;@&quot; &quot;"/>
    <numFmt numFmtId="165" formatCode="#,##0.00&quot; zł&quot;;[Red]&quot;-&quot;#,##0.00&quot; zł&quot;"/>
    <numFmt numFmtId="166" formatCode="[$-415]General"/>
    <numFmt numFmtId="167" formatCode="&quot; &quot;#,##0.00&quot; &quot;[$zł-415]&quot; &quot;;&quot;-&quot;#,##0.00&quot; &quot;[$zł-415]&quot; &quot;;&quot; -&quot;00&quot; &quot;[$zł-415]&quot; &quot;;&quot; &quot;@&quot; &quot;"/>
    <numFmt numFmtId="168" formatCode="&quot; &quot;#,##0.00&quot;    &quot;;&quot;-&quot;#,##0.00&quot;    &quot;;&quot; -&quot;00&quot;    &quot;;&quot; &quot;@&quot; &quot;"/>
    <numFmt numFmtId="169" formatCode="&quot; &quot;#,##0.00&quot; zł &quot;;&quot;-&quot;#,##0.00&quot; zł &quot;;&quot; -&quot;#&quot; zł &quot;;&quot; &quot;@&quot; &quot;"/>
    <numFmt numFmtId="170" formatCode="#,##0.00&quot; &quot;[$zł-415];[Red]&quot;-&quot;#,##0.00&quot; &quot;[$zł-415]"/>
    <numFmt numFmtId="171" formatCode="&quot; &quot;#,##0.00&quot; &quot;[$zł]&quot; &quot;;&quot;-&quot;#,##0.00&quot; &quot;[$zł]&quot; &quot;;&quot; -&quot;00&quot; &quot;[$zł]&quot; &quot;;&quot; &quot;@&quot; &quot;"/>
    <numFmt numFmtId="172" formatCode="_-* #,##0.00\ [$zł-415]_-;\-* #,##0.00\ [$zł-415]_-;_-* &quot;-&quot;??\ [$zł-415]_-;_-@_-"/>
  </numFmts>
  <fonts count="1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 CE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Border="0" applyProtection="0"/>
    <xf numFmtId="169" fontId="1" fillId="0" borderId="0" applyFont="0" applyBorder="0" applyProtection="0"/>
    <xf numFmtId="166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4" fillId="0" borderId="0" applyBorder="0" applyProtection="0"/>
    <xf numFmtId="0" fontId="4" fillId="0" borderId="0" applyNumberFormat="0" applyBorder="0" applyProtection="0"/>
    <xf numFmtId="166" fontId="4" fillId="0" borderId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166" fontId="6" fillId="0" borderId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170" fontId="7" fillId="0" borderId="0" applyBorder="0" applyProtection="0"/>
    <xf numFmtId="0" fontId="4" fillId="0" borderId="0" applyNumberFormat="0" applyBorder="0" applyProtection="0"/>
    <xf numFmtId="171" fontId="1" fillId="0" borderId="0" applyFont="0" applyFill="0" applyBorder="0" applyAlignment="0" applyProtection="0"/>
  </cellStyleXfs>
  <cellXfs count="59">
    <xf numFmtId="0" fontId="0" fillId="0" borderId="0" xfId="0"/>
    <xf numFmtId="166" fontId="8" fillId="0" borderId="0" xfId="7" applyFont="1" applyFill="1" applyAlignment="1"/>
    <xf numFmtId="166" fontId="8" fillId="0" borderId="0" xfId="7" applyFont="1" applyFill="1" applyAlignment="1">
      <alignment vertical="center"/>
    </xf>
    <xf numFmtId="166" fontId="8" fillId="0" borderId="2" xfId="7" applyFont="1" applyFill="1" applyBorder="1" applyAlignment="1">
      <alignment horizontal="center" vertical="center" wrapText="1"/>
    </xf>
    <xf numFmtId="166" fontId="8" fillId="0" borderId="0" xfId="7" applyFont="1" applyFill="1" applyAlignment="1">
      <alignment horizontal="center" vertical="center" wrapText="1"/>
    </xf>
    <xf numFmtId="166" fontId="8" fillId="0" borderId="3" xfId="7" applyFont="1" applyFill="1" applyBorder="1" applyAlignment="1">
      <alignment horizontal="center" vertical="center" wrapText="1"/>
    </xf>
    <xf numFmtId="166" fontId="8" fillId="0" borderId="4" xfId="7" applyFont="1" applyFill="1" applyBorder="1" applyAlignment="1">
      <alignment horizontal="center" vertical="center" wrapText="1"/>
    </xf>
    <xf numFmtId="167" fontId="9" fillId="0" borderId="0" xfId="1" applyFont="1" applyFill="1" applyAlignment="1"/>
    <xf numFmtId="166" fontId="9" fillId="0" borderId="0" xfId="7" applyFont="1" applyFill="1" applyAlignment="1">
      <alignment vertical="center"/>
    </xf>
    <xf numFmtId="166" fontId="8" fillId="0" borderId="0" xfId="7" applyFont="1" applyFill="1" applyAlignment="1">
      <alignment horizontal="center" vertical="center"/>
    </xf>
    <xf numFmtId="0" fontId="8" fillId="0" borderId="0" xfId="0" applyFont="1"/>
    <xf numFmtId="166" fontId="8" fillId="0" borderId="1" xfId="7" applyFont="1" applyFill="1" applyBorder="1" applyAlignment="1">
      <alignment vertical="center" wrapText="1"/>
    </xf>
    <xf numFmtId="166" fontId="8" fillId="0" borderId="0" xfId="7" applyFont="1" applyFill="1" applyAlignment="1">
      <alignment vertical="center" wrapText="1"/>
    </xf>
    <xf numFmtId="166" fontId="9" fillId="0" borderId="1" xfId="7" applyFont="1" applyFill="1" applyBorder="1" applyAlignment="1">
      <alignment horizontal="center" vertical="center" wrapText="1"/>
    </xf>
    <xf numFmtId="166" fontId="9" fillId="0" borderId="7" xfId="7" applyFont="1" applyFill="1" applyBorder="1" applyAlignment="1">
      <alignment horizontal="center" vertical="center" wrapText="1"/>
    </xf>
    <xf numFmtId="166" fontId="9" fillId="0" borderId="8" xfId="7" applyFont="1" applyFill="1" applyBorder="1" applyAlignment="1">
      <alignment horizontal="center" vertical="center" wrapText="1"/>
    </xf>
    <xf numFmtId="166" fontId="8" fillId="0" borderId="0" xfId="7" applyFont="1" applyFill="1" applyBorder="1" applyAlignment="1">
      <alignment horizontal="center" vertical="center" wrapText="1"/>
    </xf>
    <xf numFmtId="166" fontId="8" fillId="0" borderId="5" xfId="7" applyFont="1" applyFill="1" applyBorder="1" applyAlignment="1">
      <alignment vertical="center" wrapText="1"/>
    </xf>
    <xf numFmtId="172" fontId="9" fillId="0" borderId="8" xfId="7" applyNumberFormat="1" applyFont="1" applyFill="1" applyBorder="1" applyAlignment="1">
      <alignment horizontal="center" vertical="center" wrapText="1"/>
    </xf>
    <xf numFmtId="172" fontId="8" fillId="0" borderId="4" xfId="7" applyNumberFormat="1" applyFont="1" applyFill="1" applyBorder="1" applyAlignment="1">
      <alignment horizontal="center" vertical="center" wrapText="1"/>
    </xf>
    <xf numFmtId="172" fontId="9" fillId="0" borderId="9" xfId="7" applyNumberFormat="1" applyFont="1" applyFill="1" applyBorder="1" applyAlignment="1">
      <alignment horizontal="center" vertical="center" wrapText="1"/>
    </xf>
    <xf numFmtId="172" fontId="8" fillId="0" borderId="0" xfId="7" applyNumberFormat="1" applyFont="1" applyFill="1" applyAlignment="1">
      <alignment horizontal="center" vertical="center"/>
    </xf>
    <xf numFmtId="166" fontId="9" fillId="0" borderId="5" xfId="7" applyFont="1" applyFill="1" applyBorder="1" applyAlignment="1">
      <alignment horizontal="center" vertical="center" wrapText="1"/>
    </xf>
    <xf numFmtId="172" fontId="9" fillId="0" borderId="0" xfId="1" applyNumberFormat="1" applyFont="1" applyFill="1" applyBorder="1" applyAlignment="1">
      <alignment horizontal="center" vertical="center" wrapText="1"/>
    </xf>
    <xf numFmtId="166" fontId="8" fillId="0" borderId="0" xfId="7" applyFont="1" applyFill="1" applyBorder="1" applyAlignment="1"/>
    <xf numFmtId="172" fontId="9" fillId="0" borderId="13" xfId="1" applyNumberFormat="1" applyFont="1" applyFill="1" applyBorder="1" applyAlignment="1">
      <alignment horizontal="center" vertical="center" wrapText="1"/>
    </xf>
    <xf numFmtId="164" fontId="9" fillId="0" borderId="11" xfId="5" applyFont="1" applyFill="1" applyBorder="1" applyAlignment="1">
      <alignment horizontal="center" vertical="center" wrapText="1"/>
    </xf>
    <xf numFmtId="172" fontId="8" fillId="0" borderId="5" xfId="5" applyNumberFormat="1" applyFont="1" applyFill="1" applyBorder="1" applyAlignment="1">
      <alignment horizontal="center" vertical="center" wrapText="1"/>
    </xf>
    <xf numFmtId="172" fontId="8" fillId="0" borderId="1" xfId="5" applyNumberFormat="1" applyFont="1" applyFill="1" applyBorder="1" applyAlignment="1">
      <alignment horizontal="center" vertical="center" wrapText="1"/>
    </xf>
    <xf numFmtId="172" fontId="8" fillId="0" borderId="10" xfId="5" applyNumberFormat="1" applyFont="1" applyFill="1" applyBorder="1" applyAlignment="1">
      <alignment horizontal="center" vertical="center" wrapText="1"/>
    </xf>
    <xf numFmtId="172" fontId="8" fillId="0" borderId="4" xfId="5" applyNumberFormat="1" applyFont="1" applyFill="1" applyBorder="1" applyAlignment="1">
      <alignment horizontal="center" vertical="center" wrapText="1"/>
    </xf>
    <xf numFmtId="166" fontId="9" fillId="0" borderId="0" xfId="7" applyFont="1" applyFill="1" applyAlignment="1">
      <alignment horizontal="center" vertical="center" wrapText="1"/>
    </xf>
    <xf numFmtId="172" fontId="9" fillId="0" borderId="12" xfId="5" applyNumberFormat="1" applyFont="1" applyFill="1" applyBorder="1" applyAlignment="1">
      <alignment horizontal="center" vertical="center" wrapText="1"/>
    </xf>
    <xf numFmtId="164" fontId="8" fillId="0" borderId="0" xfId="5" applyFont="1" applyFill="1" applyAlignment="1">
      <alignment horizontal="center" vertical="center" wrapText="1"/>
    </xf>
    <xf numFmtId="172" fontId="8" fillId="0" borderId="0" xfId="5" applyNumberFormat="1" applyFont="1" applyFill="1" applyAlignment="1">
      <alignment horizontal="center" vertical="center" wrapText="1"/>
    </xf>
    <xf numFmtId="166" fontId="9" fillId="0" borderId="10" xfId="7" applyFont="1" applyFill="1" applyBorder="1" applyAlignment="1">
      <alignment horizontal="center" vertical="center" wrapText="1"/>
    </xf>
    <xf numFmtId="166" fontId="8" fillId="0" borderId="10" xfId="7" applyFont="1" applyFill="1" applyBorder="1" applyAlignment="1">
      <alignment vertical="center" wrapText="1"/>
    </xf>
    <xf numFmtId="172" fontId="9" fillId="0" borderId="13" xfId="5" applyNumberFormat="1" applyFont="1" applyFill="1" applyBorder="1" applyAlignment="1">
      <alignment horizontal="center" vertical="center" wrapText="1"/>
    </xf>
    <xf numFmtId="164" fontId="9" fillId="0" borderId="6" xfId="5" applyFont="1" applyFill="1" applyBorder="1" applyAlignment="1">
      <alignment horizontal="center" vertical="center" wrapText="1"/>
    </xf>
    <xf numFmtId="172" fontId="9" fillId="0" borderId="14" xfId="5" applyNumberFormat="1" applyFont="1" applyFill="1" applyBorder="1" applyAlignment="1">
      <alignment horizontal="center" vertical="center" wrapText="1"/>
    </xf>
    <xf numFmtId="166" fontId="9" fillId="0" borderId="7" xfId="7" applyFont="1" applyFill="1" applyBorder="1" applyAlignment="1">
      <alignment horizontal="left" vertical="center" wrapText="1"/>
    </xf>
    <xf numFmtId="166" fontId="9" fillId="0" borderId="8" xfId="7" applyFont="1" applyFill="1" applyBorder="1" applyAlignment="1">
      <alignment horizontal="left" vertical="center" wrapText="1"/>
    </xf>
    <xf numFmtId="166" fontId="9" fillId="0" borderId="9" xfId="7" applyFont="1" applyFill="1" applyBorder="1" applyAlignment="1">
      <alignment horizontal="left" vertical="center" wrapText="1"/>
    </xf>
    <xf numFmtId="172" fontId="9" fillId="0" borderId="15" xfId="5" applyNumberFormat="1" applyFont="1" applyFill="1" applyBorder="1" applyAlignment="1">
      <alignment horizontal="left" vertical="center" wrapText="1"/>
    </xf>
    <xf numFmtId="172" fontId="9" fillId="0" borderId="15" xfId="7" applyNumberFormat="1" applyFont="1" applyFill="1" applyBorder="1" applyAlignment="1">
      <alignment horizontal="left" vertical="center"/>
    </xf>
    <xf numFmtId="164" fontId="8" fillId="2" borderId="5" xfId="5" applyFont="1" applyFill="1" applyBorder="1" applyAlignment="1">
      <alignment horizontal="center" vertical="center" wrapText="1"/>
    </xf>
    <xf numFmtId="9" fontId="8" fillId="2" borderId="5" xfId="2" applyFont="1" applyFill="1" applyBorder="1" applyAlignment="1">
      <alignment horizontal="center" vertical="center" wrapText="1"/>
    </xf>
    <xf numFmtId="164" fontId="8" fillId="2" borderId="1" xfId="5" applyFont="1" applyFill="1" applyBorder="1" applyAlignment="1">
      <alignment horizontal="center" vertical="center" wrapText="1"/>
    </xf>
    <xf numFmtId="165" fontId="8" fillId="2" borderId="1" xfId="5" applyNumberFormat="1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 wrapText="1"/>
    </xf>
    <xf numFmtId="164" fontId="8" fillId="2" borderId="10" xfId="5" applyFont="1" applyFill="1" applyBorder="1" applyAlignment="1">
      <alignment horizontal="center" vertical="center" wrapText="1"/>
    </xf>
    <xf numFmtId="166" fontId="9" fillId="0" borderId="17" xfId="7" applyFont="1" applyFill="1" applyBorder="1" applyAlignment="1">
      <alignment horizontal="center" vertical="center" wrapText="1"/>
    </xf>
    <xf numFmtId="166" fontId="9" fillId="0" borderId="18" xfId="7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166" fontId="8" fillId="0" borderId="16" xfId="7" applyFont="1" applyFill="1" applyBorder="1" applyAlignment="1">
      <alignment vertical="center" wrapText="1"/>
    </xf>
    <xf numFmtId="166" fontId="9" fillId="0" borderId="16" xfId="7" applyFont="1" applyFill="1" applyBorder="1" applyAlignment="1">
      <alignment horizontal="center" vertical="center" wrapText="1"/>
    </xf>
    <xf numFmtId="164" fontId="8" fillId="2" borderId="16" xfId="5" applyFont="1" applyFill="1" applyBorder="1" applyAlignment="1">
      <alignment horizontal="center" vertical="center" wrapText="1"/>
    </xf>
    <xf numFmtId="9" fontId="8" fillId="2" borderId="16" xfId="2" applyFont="1" applyFill="1" applyBorder="1" applyAlignment="1">
      <alignment horizontal="center" vertical="center" wrapText="1"/>
    </xf>
    <xf numFmtId="172" fontId="8" fillId="0" borderId="16" xfId="5" applyNumberFormat="1" applyFont="1" applyFill="1" applyBorder="1" applyAlignment="1">
      <alignment horizontal="center" vertical="center" wrapText="1"/>
    </xf>
  </cellXfs>
  <cellStyles count="23">
    <cellStyle name="Dziesiętny 2" xfId="3"/>
    <cellStyle name="Dziesiętny 8" xfId="4"/>
    <cellStyle name="Excel Built-in Currency" xfId="5"/>
    <cellStyle name="Excel Built-in Currency 2" xfId="6"/>
    <cellStyle name="Excel Built-in Normal" xfId="7"/>
    <cellStyle name="Heading" xfId="8"/>
    <cellStyle name="Heading1" xfId="9"/>
    <cellStyle name="Normal 2" xfId="10"/>
    <cellStyle name="Normalny" xfId="0" builtinId="0" customBuiltin="1"/>
    <cellStyle name="Normalny 2" xfId="11"/>
    <cellStyle name="Normalny 3" xfId="12"/>
    <cellStyle name="Normalny 4" xfId="13"/>
    <cellStyle name="Normalny 5" xfId="14"/>
    <cellStyle name="Normalny 6" xfId="15"/>
    <cellStyle name="Normalny 7" xfId="16"/>
    <cellStyle name="Normalny 8" xfId="17"/>
    <cellStyle name="Normalny 9" xfId="18"/>
    <cellStyle name="Procentowy" xfId="2" builtinId="5" customBuiltin="1"/>
    <cellStyle name="Result" xfId="19"/>
    <cellStyle name="Result2" xfId="20"/>
    <cellStyle name="TableStyleLight1" xfId="21"/>
    <cellStyle name="Walutowy" xfId="1" builtinId="4" customBuiltin="1"/>
    <cellStyle name="Walutowy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95"/>
  <sheetViews>
    <sheetView tabSelected="1" zoomScaleNormal="100" workbookViewId="0">
      <selection activeCell="H52" sqref="H52"/>
    </sheetView>
  </sheetViews>
  <sheetFormatPr defaultRowHeight="12.75" x14ac:dyDescent="0.2"/>
  <cols>
    <col min="1" max="1" width="3.75" style="1" bestFit="1" customWidth="1"/>
    <col min="2" max="2" width="44.625" style="2" bestFit="1" customWidth="1"/>
    <col min="3" max="3" width="15" style="9" bestFit="1" customWidth="1"/>
    <col min="4" max="4" width="15.625" style="9" customWidth="1"/>
    <col min="5" max="5" width="17.125" style="9" customWidth="1"/>
    <col min="6" max="6" width="16.75" style="21" bestFit="1" customWidth="1"/>
    <col min="7" max="7" width="17.625" style="21" bestFit="1" customWidth="1"/>
    <col min="8" max="9" width="9.875" style="1" customWidth="1"/>
    <col min="10" max="10" width="18.25" style="1" customWidth="1"/>
    <col min="11" max="1018" width="9.875" style="1" customWidth="1"/>
    <col min="1019" max="1019" width="9" style="10" customWidth="1"/>
    <col min="1020" max="16384" width="9" style="10"/>
  </cols>
  <sheetData>
    <row r="1" spans="1:1018 16378:16378" s="2" customFormat="1" ht="26.25" thickBot="1" x14ac:dyDescent="0.25">
      <c r="A1" s="14" t="s">
        <v>77</v>
      </c>
      <c r="B1" s="15" t="s">
        <v>0</v>
      </c>
      <c r="C1" s="15" t="s">
        <v>76</v>
      </c>
      <c r="D1" s="15" t="s">
        <v>78</v>
      </c>
      <c r="E1" s="15" t="s">
        <v>1</v>
      </c>
      <c r="F1" s="18" t="s">
        <v>79</v>
      </c>
      <c r="G1" s="20" t="s">
        <v>80</v>
      </c>
    </row>
    <row r="2" spans="1:1018 16378:16378" ht="16.899999999999999" customHeight="1" thickBot="1" x14ac:dyDescent="0.25">
      <c r="A2" s="6">
        <v>1</v>
      </c>
      <c r="B2" s="6">
        <v>2</v>
      </c>
      <c r="C2" s="6">
        <v>3</v>
      </c>
      <c r="D2" s="6">
        <v>4</v>
      </c>
      <c r="E2" s="6">
        <v>5</v>
      </c>
      <c r="F2" s="19" t="s">
        <v>134</v>
      </c>
      <c r="G2" s="19" t="s">
        <v>135</v>
      </c>
      <c r="AMD2" s="10"/>
      <c r="XEX2" s="1"/>
    </row>
    <row r="3" spans="1:1018 16378:16378" ht="19.5" customHeight="1" thickBot="1" x14ac:dyDescent="0.25">
      <c r="A3" s="40" t="s">
        <v>81</v>
      </c>
      <c r="B3" s="41"/>
      <c r="C3" s="41"/>
      <c r="D3" s="41"/>
      <c r="E3" s="41"/>
      <c r="F3" s="41"/>
      <c r="G3" s="42"/>
      <c r="H3" s="1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3"/>
    </row>
    <row r="4" spans="1:1018 16378:16378" ht="21.95" customHeight="1" x14ac:dyDescent="0.2">
      <c r="A4" s="22" t="s">
        <v>82</v>
      </c>
      <c r="B4" s="17" t="s">
        <v>2</v>
      </c>
      <c r="C4" s="22">
        <v>300</v>
      </c>
      <c r="D4" s="45"/>
      <c r="E4" s="46"/>
      <c r="F4" s="27">
        <f>ROUND(C4*D4,2)</f>
        <v>0</v>
      </c>
      <c r="G4" s="27">
        <f>ROUND(F4+F4*E4,2)</f>
        <v>0</v>
      </c>
      <c r="AMD4" s="10"/>
      <c r="XEX4" s="1"/>
    </row>
    <row r="5" spans="1:1018 16378:16378" ht="21.95" customHeight="1" x14ac:dyDescent="0.2">
      <c r="A5" s="13" t="s">
        <v>83</v>
      </c>
      <c r="B5" s="11" t="s">
        <v>3</v>
      </c>
      <c r="C5" s="13">
        <v>300</v>
      </c>
      <c r="D5" s="47"/>
      <c r="E5" s="46"/>
      <c r="F5" s="28">
        <f t="shared" ref="F5:F55" si="0">ROUND(C5*D5,2)</f>
        <v>0</v>
      </c>
      <c r="G5" s="27">
        <f t="shared" ref="G5:G55" si="1">ROUND(F5+F5*E5,2)</f>
        <v>0</v>
      </c>
      <c r="AMD5" s="10"/>
      <c r="XEX5" s="1"/>
    </row>
    <row r="6" spans="1:1018 16378:16378" ht="21.95" customHeight="1" x14ac:dyDescent="0.2">
      <c r="A6" s="22" t="s">
        <v>84</v>
      </c>
      <c r="B6" s="11" t="s">
        <v>4</v>
      </c>
      <c r="C6" s="13">
        <v>150</v>
      </c>
      <c r="D6" s="47"/>
      <c r="E6" s="46"/>
      <c r="F6" s="28">
        <f t="shared" si="0"/>
        <v>0</v>
      </c>
      <c r="G6" s="27">
        <f t="shared" si="1"/>
        <v>0</v>
      </c>
      <c r="AMD6" s="10"/>
      <c r="XEX6" s="1"/>
    </row>
    <row r="7" spans="1:1018 16378:16378" ht="21.95" customHeight="1" x14ac:dyDescent="0.2">
      <c r="A7" s="13" t="s">
        <v>85</v>
      </c>
      <c r="B7" s="11" t="s">
        <v>5</v>
      </c>
      <c r="C7" s="13">
        <v>150</v>
      </c>
      <c r="D7" s="47"/>
      <c r="E7" s="46"/>
      <c r="F7" s="28">
        <f t="shared" si="0"/>
        <v>0</v>
      </c>
      <c r="G7" s="27">
        <f t="shared" si="1"/>
        <v>0</v>
      </c>
      <c r="AMD7" s="10"/>
      <c r="XEX7" s="1"/>
    </row>
    <row r="8" spans="1:1018 16378:16378" ht="21.95" customHeight="1" x14ac:dyDescent="0.2">
      <c r="A8" s="22" t="s">
        <v>86</v>
      </c>
      <c r="B8" s="11" t="s">
        <v>6</v>
      </c>
      <c r="C8" s="13">
        <v>7</v>
      </c>
      <c r="D8" s="47"/>
      <c r="E8" s="46"/>
      <c r="F8" s="28">
        <f t="shared" si="0"/>
        <v>0</v>
      </c>
      <c r="G8" s="27">
        <f t="shared" si="1"/>
        <v>0</v>
      </c>
      <c r="AMD8" s="10"/>
      <c r="XEX8" s="1"/>
    </row>
    <row r="9" spans="1:1018 16378:16378" ht="21.95" customHeight="1" x14ac:dyDescent="0.2">
      <c r="A9" s="13" t="s">
        <v>87</v>
      </c>
      <c r="B9" s="11" t="s">
        <v>7</v>
      </c>
      <c r="C9" s="13">
        <v>35</v>
      </c>
      <c r="D9" s="47"/>
      <c r="E9" s="46"/>
      <c r="F9" s="28">
        <f t="shared" si="0"/>
        <v>0</v>
      </c>
      <c r="G9" s="27">
        <f t="shared" si="1"/>
        <v>0</v>
      </c>
      <c r="AMD9" s="10"/>
      <c r="XEX9" s="1"/>
    </row>
    <row r="10" spans="1:1018 16378:16378" ht="21.95" customHeight="1" x14ac:dyDescent="0.2">
      <c r="A10" s="22" t="s">
        <v>88</v>
      </c>
      <c r="B10" s="11" t="s">
        <v>8</v>
      </c>
      <c r="C10" s="13">
        <v>8</v>
      </c>
      <c r="D10" s="47"/>
      <c r="E10" s="46"/>
      <c r="F10" s="28">
        <f t="shared" si="0"/>
        <v>0</v>
      </c>
      <c r="G10" s="27">
        <f t="shared" si="1"/>
        <v>0</v>
      </c>
      <c r="AMD10" s="10"/>
      <c r="XEX10" s="1"/>
    </row>
    <row r="11" spans="1:1018 16378:16378" ht="21.95" customHeight="1" x14ac:dyDescent="0.2">
      <c r="A11" s="13" t="s">
        <v>89</v>
      </c>
      <c r="B11" s="11" t="s">
        <v>9</v>
      </c>
      <c r="C11" s="13">
        <v>3</v>
      </c>
      <c r="D11" s="47"/>
      <c r="E11" s="46"/>
      <c r="F11" s="28">
        <f t="shared" si="0"/>
        <v>0</v>
      </c>
      <c r="G11" s="27">
        <f t="shared" si="1"/>
        <v>0</v>
      </c>
      <c r="AMD11" s="10"/>
      <c r="XEX11" s="1"/>
    </row>
    <row r="12" spans="1:1018 16378:16378" ht="21.95" customHeight="1" x14ac:dyDescent="0.2">
      <c r="A12" s="22" t="s">
        <v>90</v>
      </c>
      <c r="B12" s="11" t="s">
        <v>10</v>
      </c>
      <c r="C12" s="13">
        <v>3</v>
      </c>
      <c r="D12" s="47"/>
      <c r="E12" s="46"/>
      <c r="F12" s="28">
        <f t="shared" si="0"/>
        <v>0</v>
      </c>
      <c r="G12" s="27">
        <f t="shared" si="1"/>
        <v>0</v>
      </c>
      <c r="AMD12" s="10"/>
      <c r="XEX12" s="1"/>
    </row>
    <row r="13" spans="1:1018 16378:16378" ht="21.95" customHeight="1" x14ac:dyDescent="0.2">
      <c r="A13" s="13" t="s">
        <v>91</v>
      </c>
      <c r="B13" s="11" t="s">
        <v>11</v>
      </c>
      <c r="C13" s="13">
        <v>6</v>
      </c>
      <c r="D13" s="47"/>
      <c r="E13" s="46"/>
      <c r="F13" s="28">
        <f t="shared" si="0"/>
        <v>0</v>
      </c>
      <c r="G13" s="27">
        <f t="shared" si="1"/>
        <v>0</v>
      </c>
      <c r="AMD13" s="10"/>
      <c r="XEX13" s="1"/>
    </row>
    <row r="14" spans="1:1018 16378:16378" ht="21.95" customHeight="1" x14ac:dyDescent="0.2">
      <c r="A14" s="22" t="s">
        <v>92</v>
      </c>
      <c r="B14" s="11" t="s">
        <v>12</v>
      </c>
      <c r="C14" s="13">
        <v>3</v>
      </c>
      <c r="D14" s="47"/>
      <c r="E14" s="46"/>
      <c r="F14" s="28">
        <f t="shared" si="0"/>
        <v>0</v>
      </c>
      <c r="G14" s="27">
        <f t="shared" si="1"/>
        <v>0</v>
      </c>
      <c r="AMD14" s="10"/>
      <c r="XEX14" s="1"/>
    </row>
    <row r="15" spans="1:1018 16378:16378" ht="21.95" customHeight="1" x14ac:dyDescent="0.2">
      <c r="A15" s="13" t="s">
        <v>93</v>
      </c>
      <c r="B15" s="11" t="s">
        <v>13</v>
      </c>
      <c r="C15" s="13">
        <v>50</v>
      </c>
      <c r="D15" s="47"/>
      <c r="E15" s="46"/>
      <c r="F15" s="28">
        <f t="shared" si="0"/>
        <v>0</v>
      </c>
      <c r="G15" s="27">
        <f t="shared" si="1"/>
        <v>0</v>
      </c>
      <c r="AMD15" s="10"/>
      <c r="XEX15" s="1"/>
    </row>
    <row r="16" spans="1:1018 16378:16378" ht="21.95" customHeight="1" x14ac:dyDescent="0.2">
      <c r="A16" s="22" t="s">
        <v>94</v>
      </c>
      <c r="B16" s="11" t="s">
        <v>14</v>
      </c>
      <c r="C16" s="13">
        <v>3</v>
      </c>
      <c r="D16" s="47"/>
      <c r="E16" s="46"/>
      <c r="F16" s="28">
        <f t="shared" si="0"/>
        <v>0</v>
      </c>
      <c r="G16" s="27">
        <f t="shared" si="1"/>
        <v>0</v>
      </c>
      <c r="AMD16" s="10"/>
      <c r="XEX16" s="1"/>
    </row>
    <row r="17" spans="1:1018 16378:16378" ht="21.95" customHeight="1" x14ac:dyDescent="0.2">
      <c r="A17" s="13" t="s">
        <v>95</v>
      </c>
      <c r="B17" s="11" t="s">
        <v>15</v>
      </c>
      <c r="C17" s="13">
        <v>3</v>
      </c>
      <c r="D17" s="47"/>
      <c r="E17" s="46"/>
      <c r="F17" s="28">
        <f t="shared" si="0"/>
        <v>0</v>
      </c>
      <c r="G17" s="27">
        <f t="shared" si="1"/>
        <v>0</v>
      </c>
      <c r="AMD17" s="10"/>
      <c r="XEX17" s="1"/>
    </row>
    <row r="18" spans="1:1018 16378:16378" ht="21.95" customHeight="1" x14ac:dyDescent="0.2">
      <c r="A18" s="22" t="s">
        <v>96</v>
      </c>
      <c r="B18" s="11" t="s">
        <v>16</v>
      </c>
      <c r="C18" s="13">
        <v>8</v>
      </c>
      <c r="D18" s="47"/>
      <c r="E18" s="46"/>
      <c r="F18" s="28">
        <f t="shared" si="0"/>
        <v>0</v>
      </c>
      <c r="G18" s="27">
        <f t="shared" si="1"/>
        <v>0</v>
      </c>
      <c r="AMD18" s="10"/>
      <c r="XEX18" s="1"/>
    </row>
    <row r="19" spans="1:1018 16378:16378" ht="21.95" customHeight="1" x14ac:dyDescent="0.2">
      <c r="A19" s="13" t="s">
        <v>97</v>
      </c>
      <c r="B19" s="11" t="s">
        <v>17</v>
      </c>
      <c r="C19" s="13">
        <v>8</v>
      </c>
      <c r="D19" s="47"/>
      <c r="E19" s="46"/>
      <c r="F19" s="28">
        <f t="shared" si="0"/>
        <v>0</v>
      </c>
      <c r="G19" s="27">
        <f t="shared" si="1"/>
        <v>0</v>
      </c>
      <c r="AMD19" s="10"/>
      <c r="XEX19" s="1"/>
    </row>
    <row r="20" spans="1:1018 16378:16378" ht="21.95" customHeight="1" x14ac:dyDescent="0.2">
      <c r="A20" s="22" t="s">
        <v>98</v>
      </c>
      <c r="B20" s="11" t="s">
        <v>18</v>
      </c>
      <c r="C20" s="13">
        <v>60</v>
      </c>
      <c r="D20" s="47"/>
      <c r="E20" s="46"/>
      <c r="F20" s="28">
        <f t="shared" si="0"/>
        <v>0</v>
      </c>
      <c r="G20" s="27">
        <f t="shared" si="1"/>
        <v>0</v>
      </c>
      <c r="AMD20" s="10"/>
      <c r="XEX20" s="1"/>
    </row>
    <row r="21" spans="1:1018 16378:16378" ht="21.95" customHeight="1" x14ac:dyDescent="0.2">
      <c r="A21" s="13" t="s">
        <v>99</v>
      </c>
      <c r="B21" s="11" t="s">
        <v>19</v>
      </c>
      <c r="C21" s="13">
        <v>6</v>
      </c>
      <c r="D21" s="47"/>
      <c r="E21" s="46"/>
      <c r="F21" s="28">
        <f t="shared" si="0"/>
        <v>0</v>
      </c>
      <c r="G21" s="27">
        <f t="shared" si="1"/>
        <v>0</v>
      </c>
      <c r="AMD21" s="10"/>
      <c r="XEX21" s="1"/>
    </row>
    <row r="22" spans="1:1018 16378:16378" ht="21.95" customHeight="1" x14ac:dyDescent="0.2">
      <c r="A22" s="22" t="s">
        <v>100</v>
      </c>
      <c r="B22" s="11" t="s">
        <v>20</v>
      </c>
      <c r="C22" s="13">
        <v>3</v>
      </c>
      <c r="D22" s="47"/>
      <c r="E22" s="46"/>
      <c r="F22" s="28">
        <f t="shared" si="0"/>
        <v>0</v>
      </c>
      <c r="G22" s="27">
        <f t="shared" si="1"/>
        <v>0</v>
      </c>
      <c r="AMD22" s="10"/>
      <c r="XEX22" s="1"/>
    </row>
    <row r="23" spans="1:1018 16378:16378" ht="21.95" customHeight="1" x14ac:dyDescent="0.2">
      <c r="A23" s="13" t="s">
        <v>101</v>
      </c>
      <c r="B23" s="11" t="s">
        <v>21</v>
      </c>
      <c r="C23" s="13">
        <v>80</v>
      </c>
      <c r="D23" s="47"/>
      <c r="E23" s="46"/>
      <c r="F23" s="28">
        <f t="shared" si="0"/>
        <v>0</v>
      </c>
      <c r="G23" s="27">
        <f t="shared" si="1"/>
        <v>0</v>
      </c>
      <c r="AMD23" s="10"/>
      <c r="XEX23" s="1"/>
    </row>
    <row r="24" spans="1:1018 16378:16378" x14ac:dyDescent="0.2">
      <c r="A24" s="22" t="s">
        <v>102</v>
      </c>
      <c r="B24" s="11" t="s">
        <v>22</v>
      </c>
      <c r="C24" s="13">
        <v>6</v>
      </c>
      <c r="D24" s="47"/>
      <c r="E24" s="46"/>
      <c r="F24" s="28">
        <f t="shared" si="0"/>
        <v>0</v>
      </c>
      <c r="G24" s="27">
        <f t="shared" si="1"/>
        <v>0</v>
      </c>
      <c r="AMD24" s="10"/>
      <c r="XEX24" s="1"/>
    </row>
    <row r="25" spans="1:1018 16378:16378" ht="21.95" customHeight="1" x14ac:dyDescent="0.2">
      <c r="A25" s="13" t="s">
        <v>103</v>
      </c>
      <c r="B25" s="11" t="s">
        <v>23</v>
      </c>
      <c r="C25" s="13">
        <v>8</v>
      </c>
      <c r="D25" s="47"/>
      <c r="E25" s="46"/>
      <c r="F25" s="28">
        <f t="shared" si="0"/>
        <v>0</v>
      </c>
      <c r="G25" s="27">
        <f t="shared" si="1"/>
        <v>0</v>
      </c>
      <c r="AMD25" s="10"/>
      <c r="XEX25" s="1"/>
    </row>
    <row r="26" spans="1:1018 16378:16378" ht="21.95" customHeight="1" x14ac:dyDescent="0.2">
      <c r="A26" s="22" t="s">
        <v>104</v>
      </c>
      <c r="B26" s="11" t="s">
        <v>24</v>
      </c>
      <c r="C26" s="13">
        <v>8</v>
      </c>
      <c r="D26" s="47"/>
      <c r="E26" s="46"/>
      <c r="F26" s="28">
        <f t="shared" si="0"/>
        <v>0</v>
      </c>
      <c r="G26" s="27">
        <f t="shared" si="1"/>
        <v>0</v>
      </c>
      <c r="AMD26" s="10"/>
      <c r="XEX26" s="1"/>
    </row>
    <row r="27" spans="1:1018 16378:16378" ht="21.95" customHeight="1" x14ac:dyDescent="0.2">
      <c r="A27" s="13" t="s">
        <v>105</v>
      </c>
      <c r="B27" s="11" t="s">
        <v>25</v>
      </c>
      <c r="C27" s="13">
        <v>5</v>
      </c>
      <c r="D27" s="47"/>
      <c r="E27" s="46"/>
      <c r="F27" s="28">
        <f t="shared" si="0"/>
        <v>0</v>
      </c>
      <c r="G27" s="27">
        <f t="shared" si="1"/>
        <v>0</v>
      </c>
      <c r="AMD27" s="10"/>
      <c r="XEX27" s="1"/>
    </row>
    <row r="28" spans="1:1018 16378:16378" ht="21.95" customHeight="1" x14ac:dyDescent="0.2">
      <c r="A28" s="22" t="s">
        <v>106</v>
      </c>
      <c r="B28" s="11" t="s">
        <v>26</v>
      </c>
      <c r="C28" s="13">
        <v>3</v>
      </c>
      <c r="D28" s="47"/>
      <c r="E28" s="46"/>
      <c r="F28" s="28">
        <f t="shared" si="0"/>
        <v>0</v>
      </c>
      <c r="G28" s="27">
        <f t="shared" si="1"/>
        <v>0</v>
      </c>
      <c r="AMD28" s="10"/>
      <c r="XEX28" s="1"/>
    </row>
    <row r="29" spans="1:1018 16378:16378" ht="21.95" customHeight="1" x14ac:dyDescent="0.2">
      <c r="A29" s="13" t="s">
        <v>107</v>
      </c>
      <c r="B29" s="11" t="s">
        <v>27</v>
      </c>
      <c r="C29" s="13">
        <v>6</v>
      </c>
      <c r="D29" s="47"/>
      <c r="E29" s="46"/>
      <c r="F29" s="28">
        <f t="shared" si="0"/>
        <v>0</v>
      </c>
      <c r="G29" s="27">
        <f t="shared" si="1"/>
        <v>0</v>
      </c>
      <c r="AMD29" s="10"/>
      <c r="XEX29" s="1"/>
    </row>
    <row r="30" spans="1:1018 16378:16378" ht="21.95" customHeight="1" x14ac:dyDescent="0.2">
      <c r="A30" s="22" t="s">
        <v>108</v>
      </c>
      <c r="B30" s="11" t="s">
        <v>28</v>
      </c>
      <c r="C30" s="13">
        <v>6</v>
      </c>
      <c r="D30" s="47"/>
      <c r="E30" s="46"/>
      <c r="F30" s="28">
        <f t="shared" si="0"/>
        <v>0</v>
      </c>
      <c r="G30" s="27">
        <f t="shared" si="1"/>
        <v>0</v>
      </c>
      <c r="AMD30" s="10"/>
      <c r="XEX30" s="1"/>
    </row>
    <row r="31" spans="1:1018 16378:16378" ht="21.95" customHeight="1" x14ac:dyDescent="0.2">
      <c r="A31" s="13" t="s">
        <v>109</v>
      </c>
      <c r="B31" s="11" t="s">
        <v>29</v>
      </c>
      <c r="C31" s="13">
        <v>5</v>
      </c>
      <c r="D31" s="47"/>
      <c r="E31" s="46"/>
      <c r="F31" s="28">
        <f t="shared" si="0"/>
        <v>0</v>
      </c>
      <c r="G31" s="27">
        <f t="shared" si="1"/>
        <v>0</v>
      </c>
      <c r="AMD31" s="10"/>
      <c r="XEX31" s="1"/>
    </row>
    <row r="32" spans="1:1018 16378:16378" ht="21.95" customHeight="1" x14ac:dyDescent="0.2">
      <c r="A32" s="22" t="s">
        <v>110</v>
      </c>
      <c r="B32" s="11" t="s">
        <v>30</v>
      </c>
      <c r="C32" s="13">
        <v>18</v>
      </c>
      <c r="D32" s="47"/>
      <c r="E32" s="46"/>
      <c r="F32" s="28">
        <f t="shared" si="0"/>
        <v>0</v>
      </c>
      <c r="G32" s="27">
        <f t="shared" si="1"/>
        <v>0</v>
      </c>
      <c r="AMD32" s="10"/>
      <c r="XEX32" s="1"/>
    </row>
    <row r="33" spans="1:1018 16378:16378" ht="21.95" customHeight="1" x14ac:dyDescent="0.2">
      <c r="A33" s="13" t="s">
        <v>111</v>
      </c>
      <c r="B33" s="11" t="s">
        <v>31</v>
      </c>
      <c r="C33" s="13">
        <v>5</v>
      </c>
      <c r="D33" s="47"/>
      <c r="E33" s="46"/>
      <c r="F33" s="28">
        <f t="shared" si="0"/>
        <v>0</v>
      </c>
      <c r="G33" s="27">
        <f t="shared" si="1"/>
        <v>0</v>
      </c>
      <c r="AMD33" s="10"/>
      <c r="XEX33" s="1"/>
    </row>
    <row r="34" spans="1:1018 16378:16378" ht="21.95" customHeight="1" x14ac:dyDescent="0.2">
      <c r="A34" s="22" t="s">
        <v>112</v>
      </c>
      <c r="B34" s="11" t="s">
        <v>32</v>
      </c>
      <c r="C34" s="13">
        <v>3</v>
      </c>
      <c r="D34" s="47"/>
      <c r="E34" s="46"/>
      <c r="F34" s="28">
        <f t="shared" si="0"/>
        <v>0</v>
      </c>
      <c r="G34" s="27">
        <f t="shared" si="1"/>
        <v>0</v>
      </c>
      <c r="AMD34" s="10"/>
      <c r="XEX34" s="1"/>
    </row>
    <row r="35" spans="1:1018 16378:16378" x14ac:dyDescent="0.2">
      <c r="A35" s="13" t="s">
        <v>113</v>
      </c>
      <c r="B35" s="11" t="s">
        <v>33</v>
      </c>
      <c r="C35" s="13">
        <v>3</v>
      </c>
      <c r="D35" s="47"/>
      <c r="E35" s="46"/>
      <c r="F35" s="28">
        <f t="shared" si="0"/>
        <v>0</v>
      </c>
      <c r="G35" s="27">
        <f t="shared" si="1"/>
        <v>0</v>
      </c>
      <c r="AMD35" s="10"/>
      <c r="XEX35" s="1"/>
    </row>
    <row r="36" spans="1:1018 16378:16378" x14ac:dyDescent="0.2">
      <c r="A36" s="22" t="s">
        <v>114</v>
      </c>
      <c r="B36" s="11" t="s">
        <v>34</v>
      </c>
      <c r="C36" s="13">
        <v>3</v>
      </c>
      <c r="D36" s="47"/>
      <c r="E36" s="46"/>
      <c r="F36" s="28">
        <f t="shared" si="0"/>
        <v>0</v>
      </c>
      <c r="G36" s="27">
        <f t="shared" si="1"/>
        <v>0</v>
      </c>
      <c r="AMD36" s="10"/>
      <c r="XEX36" s="1"/>
    </row>
    <row r="37" spans="1:1018 16378:16378" ht="25.5" x14ac:dyDescent="0.2">
      <c r="A37" s="13" t="s">
        <v>115</v>
      </c>
      <c r="B37" s="11" t="s">
        <v>148</v>
      </c>
      <c r="C37" s="13">
        <v>3</v>
      </c>
      <c r="D37" s="47"/>
      <c r="E37" s="46"/>
      <c r="F37" s="28">
        <f t="shared" si="0"/>
        <v>0</v>
      </c>
      <c r="G37" s="27">
        <f t="shared" si="1"/>
        <v>0</v>
      </c>
      <c r="AMD37" s="10"/>
      <c r="XEX37" s="1"/>
    </row>
    <row r="38" spans="1:1018 16378:16378" ht="21.95" customHeight="1" x14ac:dyDescent="0.2">
      <c r="A38" s="22" t="s">
        <v>116</v>
      </c>
      <c r="B38" s="11" t="s">
        <v>35</v>
      </c>
      <c r="C38" s="13">
        <v>3</v>
      </c>
      <c r="D38" s="47"/>
      <c r="E38" s="46"/>
      <c r="F38" s="28">
        <f t="shared" si="0"/>
        <v>0</v>
      </c>
      <c r="G38" s="27">
        <f t="shared" si="1"/>
        <v>0</v>
      </c>
      <c r="AMD38" s="10"/>
      <c r="XEX38" s="1"/>
    </row>
    <row r="39" spans="1:1018 16378:16378" ht="21.95" customHeight="1" x14ac:dyDescent="0.2">
      <c r="A39" s="13" t="s">
        <v>117</v>
      </c>
      <c r="B39" s="11" t="s">
        <v>36</v>
      </c>
      <c r="C39" s="13">
        <v>130</v>
      </c>
      <c r="D39" s="47"/>
      <c r="E39" s="46"/>
      <c r="F39" s="28">
        <f t="shared" si="0"/>
        <v>0</v>
      </c>
      <c r="G39" s="27">
        <f t="shared" si="1"/>
        <v>0</v>
      </c>
      <c r="AMD39" s="10"/>
      <c r="XEX39" s="1"/>
    </row>
    <row r="40" spans="1:1018 16378:16378" ht="21.95" customHeight="1" x14ac:dyDescent="0.2">
      <c r="A40" s="22" t="s">
        <v>118</v>
      </c>
      <c r="B40" s="11" t="s">
        <v>37</v>
      </c>
      <c r="C40" s="13">
        <v>70</v>
      </c>
      <c r="D40" s="47"/>
      <c r="E40" s="46"/>
      <c r="F40" s="28">
        <f t="shared" si="0"/>
        <v>0</v>
      </c>
      <c r="G40" s="27">
        <f t="shared" si="1"/>
        <v>0</v>
      </c>
      <c r="AMD40" s="10"/>
      <c r="XEX40" s="1"/>
    </row>
    <row r="41" spans="1:1018 16378:16378" x14ac:dyDescent="0.2">
      <c r="A41" s="13" t="s">
        <v>119</v>
      </c>
      <c r="B41" s="11" t="s">
        <v>38</v>
      </c>
      <c r="C41" s="13">
        <v>70</v>
      </c>
      <c r="D41" s="47"/>
      <c r="E41" s="46"/>
      <c r="F41" s="28">
        <f t="shared" si="0"/>
        <v>0</v>
      </c>
      <c r="G41" s="27">
        <f t="shared" si="1"/>
        <v>0</v>
      </c>
      <c r="AMD41" s="10"/>
      <c r="XEX41" s="1"/>
    </row>
    <row r="42" spans="1:1018 16378:16378" ht="21.95" customHeight="1" x14ac:dyDescent="0.2">
      <c r="A42" s="22" t="s">
        <v>120</v>
      </c>
      <c r="B42" s="11" t="s">
        <v>39</v>
      </c>
      <c r="C42" s="13">
        <v>25</v>
      </c>
      <c r="D42" s="47"/>
      <c r="E42" s="46"/>
      <c r="F42" s="28">
        <f t="shared" si="0"/>
        <v>0</v>
      </c>
      <c r="G42" s="27">
        <f t="shared" si="1"/>
        <v>0</v>
      </c>
      <c r="AMD42" s="10"/>
      <c r="XEX42" s="1"/>
    </row>
    <row r="43" spans="1:1018 16378:16378" ht="21.95" customHeight="1" x14ac:dyDescent="0.2">
      <c r="A43" s="13" t="s">
        <v>121</v>
      </c>
      <c r="B43" s="11" t="s">
        <v>40</v>
      </c>
      <c r="C43" s="13">
        <v>3</v>
      </c>
      <c r="D43" s="47"/>
      <c r="E43" s="46"/>
      <c r="F43" s="28">
        <f t="shared" si="0"/>
        <v>0</v>
      </c>
      <c r="G43" s="27">
        <f t="shared" si="1"/>
        <v>0</v>
      </c>
      <c r="AMD43" s="10"/>
      <c r="XEX43" s="1"/>
    </row>
    <row r="44" spans="1:1018 16378:16378" x14ac:dyDescent="0.2">
      <c r="A44" s="22" t="s">
        <v>122</v>
      </c>
      <c r="B44" s="11" t="s">
        <v>41</v>
      </c>
      <c r="C44" s="13">
        <v>3</v>
      </c>
      <c r="D44" s="47"/>
      <c r="E44" s="46"/>
      <c r="F44" s="28">
        <f t="shared" si="0"/>
        <v>0</v>
      </c>
      <c r="G44" s="27">
        <f t="shared" si="1"/>
        <v>0</v>
      </c>
      <c r="AMD44" s="10"/>
      <c r="XEX44" s="1"/>
    </row>
    <row r="45" spans="1:1018 16378:16378" ht="21.95" customHeight="1" x14ac:dyDescent="0.2">
      <c r="A45" s="13" t="s">
        <v>123</v>
      </c>
      <c r="B45" s="11" t="s">
        <v>42</v>
      </c>
      <c r="C45" s="13">
        <v>3</v>
      </c>
      <c r="D45" s="47"/>
      <c r="E45" s="46"/>
      <c r="F45" s="28">
        <f t="shared" si="0"/>
        <v>0</v>
      </c>
      <c r="G45" s="27">
        <f t="shared" si="1"/>
        <v>0</v>
      </c>
      <c r="AMD45" s="10"/>
      <c r="XEX45" s="1"/>
    </row>
    <row r="46" spans="1:1018 16378:16378" ht="21.95" customHeight="1" x14ac:dyDescent="0.2">
      <c r="A46" s="22" t="s">
        <v>124</v>
      </c>
      <c r="B46" s="11" t="s">
        <v>43</v>
      </c>
      <c r="C46" s="13">
        <v>6</v>
      </c>
      <c r="D46" s="47"/>
      <c r="E46" s="46"/>
      <c r="F46" s="28">
        <f t="shared" si="0"/>
        <v>0</v>
      </c>
      <c r="G46" s="27">
        <f t="shared" si="1"/>
        <v>0</v>
      </c>
      <c r="AMD46" s="10"/>
      <c r="XEX46" s="1"/>
    </row>
    <row r="47" spans="1:1018 16378:16378" ht="21.95" customHeight="1" x14ac:dyDescent="0.2">
      <c r="A47" s="13" t="s">
        <v>125</v>
      </c>
      <c r="B47" s="11" t="s">
        <v>146</v>
      </c>
      <c r="C47" s="13">
        <v>8</v>
      </c>
      <c r="D47" s="47"/>
      <c r="E47" s="46"/>
      <c r="F47" s="28">
        <f t="shared" si="0"/>
        <v>0</v>
      </c>
      <c r="G47" s="27">
        <f t="shared" si="1"/>
        <v>0</v>
      </c>
      <c r="AMD47" s="10"/>
      <c r="XEX47" s="1"/>
    </row>
    <row r="48" spans="1:1018 16378:16378" ht="21.95" customHeight="1" x14ac:dyDescent="0.2">
      <c r="A48" s="22" t="s">
        <v>126</v>
      </c>
      <c r="B48" s="11" t="s">
        <v>44</v>
      </c>
      <c r="C48" s="13">
        <v>8</v>
      </c>
      <c r="D48" s="47"/>
      <c r="E48" s="46"/>
      <c r="F48" s="28">
        <f t="shared" si="0"/>
        <v>0</v>
      </c>
      <c r="G48" s="27">
        <f t="shared" si="1"/>
        <v>0</v>
      </c>
      <c r="AMD48" s="10"/>
      <c r="XEX48" s="1"/>
    </row>
    <row r="49" spans="1:1018 16378:16378" ht="21.95" customHeight="1" x14ac:dyDescent="0.2">
      <c r="A49" s="13" t="s">
        <v>127</v>
      </c>
      <c r="B49" s="11" t="s">
        <v>147</v>
      </c>
      <c r="C49" s="13">
        <v>6</v>
      </c>
      <c r="D49" s="47"/>
      <c r="E49" s="46"/>
      <c r="F49" s="28">
        <f t="shared" si="0"/>
        <v>0</v>
      </c>
      <c r="G49" s="27">
        <f t="shared" si="1"/>
        <v>0</v>
      </c>
      <c r="AMD49" s="10"/>
      <c r="XEX49" s="1"/>
    </row>
    <row r="50" spans="1:1018 16378:16378" ht="21.95" customHeight="1" x14ac:dyDescent="0.2">
      <c r="A50" s="22" t="s">
        <v>128</v>
      </c>
      <c r="B50" s="36" t="s">
        <v>45</v>
      </c>
      <c r="C50" s="35">
        <v>6</v>
      </c>
      <c r="D50" s="50"/>
      <c r="E50" s="53"/>
      <c r="F50" s="29">
        <f t="shared" si="0"/>
        <v>0</v>
      </c>
      <c r="G50" s="30">
        <f t="shared" si="1"/>
        <v>0</v>
      </c>
      <c r="AMD50" s="10"/>
      <c r="XEX50" s="1"/>
    </row>
    <row r="51" spans="1:1018 16378:16378" ht="21.95" customHeight="1" x14ac:dyDescent="0.2">
      <c r="A51" s="51" t="s">
        <v>129</v>
      </c>
      <c r="B51" s="54" t="s">
        <v>46</v>
      </c>
      <c r="C51" s="55">
        <v>3</v>
      </c>
      <c r="D51" s="56"/>
      <c r="E51" s="57"/>
      <c r="F51" s="58">
        <f t="shared" si="0"/>
        <v>0</v>
      </c>
      <c r="G51" s="58">
        <f t="shared" si="1"/>
        <v>0</v>
      </c>
      <c r="AMD51" s="10"/>
      <c r="XEX51" s="1"/>
    </row>
    <row r="52" spans="1:1018 16378:16378" ht="22.5" customHeight="1" x14ac:dyDescent="0.2">
      <c r="A52" s="52" t="s">
        <v>130</v>
      </c>
      <c r="B52" s="54" t="s">
        <v>145</v>
      </c>
      <c r="C52" s="55">
        <v>4</v>
      </c>
      <c r="D52" s="56"/>
      <c r="E52" s="57"/>
      <c r="F52" s="58">
        <f t="shared" si="0"/>
        <v>0</v>
      </c>
      <c r="G52" s="58">
        <f t="shared" si="1"/>
        <v>0</v>
      </c>
      <c r="AMD52" s="10"/>
      <c r="XEX52" s="1"/>
    </row>
    <row r="53" spans="1:1018 16378:16378" ht="21.95" customHeight="1" x14ac:dyDescent="0.2">
      <c r="A53" s="13" t="s">
        <v>131</v>
      </c>
      <c r="B53" s="17" t="s">
        <v>47</v>
      </c>
      <c r="C53" s="22">
        <v>20</v>
      </c>
      <c r="D53" s="45"/>
      <c r="E53" s="46"/>
      <c r="F53" s="27">
        <f t="shared" si="0"/>
        <v>0</v>
      </c>
      <c r="G53" s="27">
        <f t="shared" si="1"/>
        <v>0</v>
      </c>
      <c r="AMD53" s="10"/>
      <c r="XEX53" s="1"/>
    </row>
    <row r="54" spans="1:1018 16378:16378" ht="21.95" customHeight="1" x14ac:dyDescent="0.2">
      <c r="A54" s="22" t="s">
        <v>132</v>
      </c>
      <c r="B54" s="11" t="s">
        <v>48</v>
      </c>
      <c r="C54" s="13">
        <v>30</v>
      </c>
      <c r="D54" s="47"/>
      <c r="E54" s="46"/>
      <c r="F54" s="28">
        <f t="shared" si="0"/>
        <v>0</v>
      </c>
      <c r="G54" s="27">
        <f t="shared" si="1"/>
        <v>0</v>
      </c>
      <c r="AMD54" s="10"/>
      <c r="XEX54" s="1"/>
    </row>
    <row r="55" spans="1:1018 16378:16378" ht="21.95" customHeight="1" thickBot="1" x14ac:dyDescent="0.25">
      <c r="A55" s="13" t="s">
        <v>133</v>
      </c>
      <c r="B55" s="11" t="s">
        <v>49</v>
      </c>
      <c r="C55" s="13">
        <v>9</v>
      </c>
      <c r="D55" s="48"/>
      <c r="E55" s="46"/>
      <c r="F55" s="29">
        <f t="shared" si="0"/>
        <v>0</v>
      </c>
      <c r="G55" s="30">
        <f t="shared" si="1"/>
        <v>0</v>
      </c>
      <c r="AMD55" s="10"/>
      <c r="XEX55" s="1"/>
    </row>
    <row r="56" spans="1:1018 16378:16378" ht="21.75" customHeight="1" thickBot="1" x14ac:dyDescent="0.25">
      <c r="A56" s="4"/>
      <c r="B56" s="12"/>
      <c r="C56" s="31"/>
      <c r="D56" s="31"/>
      <c r="E56" s="26" t="s">
        <v>137</v>
      </c>
      <c r="F56" s="32">
        <f>SUM(F4:F55)</f>
        <v>0</v>
      </c>
      <c r="G56" s="25">
        <f>SUM(G4:G55)</f>
        <v>0</v>
      </c>
      <c r="J56" s="7"/>
    </row>
    <row r="57" spans="1:1018 16378:16378" ht="21.75" customHeight="1" x14ac:dyDescent="0.2">
      <c r="A57" s="4"/>
      <c r="B57" s="12"/>
      <c r="C57" s="31"/>
      <c r="D57" s="31"/>
      <c r="E57" s="33"/>
      <c r="F57" s="34"/>
      <c r="G57" s="23"/>
      <c r="H57" s="24"/>
      <c r="J57" s="7"/>
    </row>
    <row r="58" spans="1:1018 16378:16378" ht="21.75" customHeight="1" x14ac:dyDescent="0.2">
      <c r="A58" s="4"/>
      <c r="B58" s="12"/>
      <c r="C58" s="31"/>
      <c r="D58" s="31"/>
      <c r="E58" s="33"/>
      <c r="F58" s="34"/>
      <c r="G58" s="23"/>
      <c r="H58" s="24"/>
      <c r="J58" s="7"/>
    </row>
    <row r="59" spans="1:1018 16378:16378" ht="21.75" customHeight="1" thickBot="1" x14ac:dyDescent="0.25">
      <c r="A59" s="4"/>
      <c r="B59" s="12"/>
      <c r="C59" s="31"/>
      <c r="D59" s="31"/>
      <c r="E59" s="33"/>
      <c r="F59" s="34"/>
      <c r="G59" s="23"/>
      <c r="H59" s="24"/>
      <c r="J59" s="7"/>
    </row>
    <row r="60" spans="1:1018 16378:16378" s="2" customFormat="1" ht="26.25" thickBot="1" x14ac:dyDescent="0.25">
      <c r="A60" s="14" t="s">
        <v>77</v>
      </c>
      <c r="B60" s="15" t="s">
        <v>0</v>
      </c>
      <c r="C60" s="15" t="s">
        <v>76</v>
      </c>
      <c r="D60" s="15" t="s">
        <v>78</v>
      </c>
      <c r="E60" s="15" t="s">
        <v>1</v>
      </c>
      <c r="F60" s="18" t="s">
        <v>79</v>
      </c>
      <c r="G60" s="20" t="s">
        <v>80</v>
      </c>
    </row>
    <row r="61" spans="1:1018 16378:16378" ht="16.899999999999999" customHeight="1" thickBot="1" x14ac:dyDescent="0.2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19" t="s">
        <v>134</v>
      </c>
      <c r="G61" s="19" t="s">
        <v>135</v>
      </c>
      <c r="AMD61" s="10"/>
      <c r="XEX61" s="1"/>
    </row>
    <row r="62" spans="1:1018 16378:16378" ht="19.5" customHeight="1" thickBot="1" x14ac:dyDescent="0.25">
      <c r="A62" s="40" t="s">
        <v>136</v>
      </c>
      <c r="B62" s="41"/>
      <c r="C62" s="41"/>
      <c r="D62" s="41"/>
      <c r="E62" s="41"/>
      <c r="F62" s="41"/>
      <c r="G62" s="42"/>
      <c r="H62" s="1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5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3"/>
    </row>
    <row r="63" spans="1:1018 16378:16378" ht="21.95" customHeight="1" x14ac:dyDescent="0.2">
      <c r="A63" s="13" t="s">
        <v>82</v>
      </c>
      <c r="B63" s="11" t="s">
        <v>144</v>
      </c>
      <c r="C63" s="13">
        <v>300</v>
      </c>
      <c r="D63" s="47"/>
      <c r="E63" s="49"/>
      <c r="F63" s="28">
        <f t="shared" ref="F63:F91" si="2">ROUND(C63*D63,2)</f>
        <v>0</v>
      </c>
      <c r="G63" s="27">
        <f t="shared" ref="G63:G91" si="3">ROUND(F63+F63*E63,2)</f>
        <v>0</v>
      </c>
      <c r="AMD63" s="10"/>
      <c r="XEX63" s="1"/>
    </row>
    <row r="64" spans="1:1018 16378:16378" ht="21.95" customHeight="1" x14ac:dyDescent="0.2">
      <c r="A64" s="13" t="s">
        <v>83</v>
      </c>
      <c r="B64" s="11" t="s">
        <v>50</v>
      </c>
      <c r="C64" s="13">
        <v>100</v>
      </c>
      <c r="D64" s="47"/>
      <c r="E64" s="49"/>
      <c r="F64" s="28">
        <f t="shared" si="2"/>
        <v>0</v>
      </c>
      <c r="G64" s="27">
        <f t="shared" si="3"/>
        <v>0</v>
      </c>
      <c r="AMD64" s="10"/>
      <c r="XEX64" s="1"/>
    </row>
    <row r="65" spans="1:1018 16378:16378" ht="21.95" customHeight="1" x14ac:dyDescent="0.2">
      <c r="A65" s="13" t="s">
        <v>84</v>
      </c>
      <c r="B65" s="11" t="s">
        <v>51</v>
      </c>
      <c r="C65" s="13">
        <v>75</v>
      </c>
      <c r="D65" s="47"/>
      <c r="E65" s="49"/>
      <c r="F65" s="28">
        <f t="shared" si="2"/>
        <v>0</v>
      </c>
      <c r="G65" s="27">
        <f t="shared" si="3"/>
        <v>0</v>
      </c>
      <c r="AMD65" s="10"/>
      <c r="XEX65" s="1"/>
    </row>
    <row r="66" spans="1:1018 16378:16378" ht="21.95" customHeight="1" x14ac:dyDescent="0.2">
      <c r="A66" s="13" t="s">
        <v>85</v>
      </c>
      <c r="B66" s="11" t="s">
        <v>52</v>
      </c>
      <c r="C66" s="13">
        <v>5</v>
      </c>
      <c r="D66" s="47"/>
      <c r="E66" s="49"/>
      <c r="F66" s="28">
        <f t="shared" si="2"/>
        <v>0</v>
      </c>
      <c r="G66" s="27">
        <f t="shared" si="3"/>
        <v>0</v>
      </c>
      <c r="AMD66" s="10"/>
      <c r="XEX66" s="1"/>
    </row>
    <row r="67" spans="1:1018 16378:16378" ht="21.95" customHeight="1" x14ac:dyDescent="0.2">
      <c r="A67" s="13" t="s">
        <v>86</v>
      </c>
      <c r="B67" s="11" t="s">
        <v>53</v>
      </c>
      <c r="C67" s="13">
        <v>5</v>
      </c>
      <c r="D67" s="47"/>
      <c r="E67" s="49"/>
      <c r="F67" s="28">
        <f t="shared" si="2"/>
        <v>0</v>
      </c>
      <c r="G67" s="27">
        <f t="shared" si="3"/>
        <v>0</v>
      </c>
      <c r="AMD67" s="10"/>
      <c r="XEX67" s="1"/>
    </row>
    <row r="68" spans="1:1018 16378:16378" ht="21.95" customHeight="1" x14ac:dyDescent="0.2">
      <c r="A68" s="13" t="s">
        <v>87</v>
      </c>
      <c r="B68" s="11" t="s">
        <v>54</v>
      </c>
      <c r="C68" s="13">
        <v>4</v>
      </c>
      <c r="D68" s="47"/>
      <c r="E68" s="49"/>
      <c r="F68" s="28">
        <f t="shared" si="2"/>
        <v>0</v>
      </c>
      <c r="G68" s="27">
        <f t="shared" si="3"/>
        <v>0</v>
      </c>
      <c r="AMD68" s="10"/>
      <c r="XEX68" s="1"/>
    </row>
    <row r="69" spans="1:1018 16378:16378" ht="21.95" customHeight="1" thickBot="1" x14ac:dyDescent="0.25">
      <c r="A69" s="35" t="s">
        <v>88</v>
      </c>
      <c r="B69" s="36" t="s">
        <v>55</v>
      </c>
      <c r="C69" s="35">
        <v>130</v>
      </c>
      <c r="D69" s="50"/>
      <c r="E69" s="49"/>
      <c r="F69" s="29">
        <f t="shared" si="2"/>
        <v>0</v>
      </c>
      <c r="G69" s="30">
        <f t="shared" si="3"/>
        <v>0</v>
      </c>
      <c r="AMD69" s="10"/>
      <c r="XEX69" s="1"/>
    </row>
    <row r="70" spans="1:1018 16378:16378" ht="21.95" customHeight="1" thickBot="1" x14ac:dyDescent="0.25">
      <c r="A70" s="40" t="s">
        <v>56</v>
      </c>
      <c r="B70" s="41"/>
      <c r="C70" s="41"/>
      <c r="D70" s="41"/>
      <c r="E70" s="41"/>
      <c r="F70" s="41"/>
      <c r="G70" s="42"/>
    </row>
    <row r="71" spans="1:1018 16378:16378" ht="21.95" customHeight="1" x14ac:dyDescent="0.2">
      <c r="A71" s="22" t="s">
        <v>89</v>
      </c>
      <c r="B71" s="17" t="s">
        <v>57</v>
      </c>
      <c r="C71" s="22">
        <v>4</v>
      </c>
      <c r="D71" s="45"/>
      <c r="E71" s="49"/>
      <c r="F71" s="27">
        <f t="shared" si="2"/>
        <v>0</v>
      </c>
      <c r="G71" s="27">
        <f t="shared" si="3"/>
        <v>0</v>
      </c>
      <c r="AMD71" s="10"/>
      <c r="XEX71" s="1"/>
    </row>
    <row r="72" spans="1:1018 16378:16378" ht="21.95" customHeight="1" x14ac:dyDescent="0.2">
      <c r="A72" s="13" t="s">
        <v>90</v>
      </c>
      <c r="B72" s="11" t="s">
        <v>58</v>
      </c>
      <c r="C72" s="13">
        <v>4</v>
      </c>
      <c r="D72" s="47"/>
      <c r="E72" s="49"/>
      <c r="F72" s="28">
        <f t="shared" si="2"/>
        <v>0</v>
      </c>
      <c r="G72" s="27">
        <f t="shared" si="3"/>
        <v>0</v>
      </c>
      <c r="AMD72" s="10"/>
      <c r="XEX72" s="1"/>
    </row>
    <row r="73" spans="1:1018 16378:16378" ht="21.95" customHeight="1" x14ac:dyDescent="0.2">
      <c r="A73" s="13" t="s">
        <v>91</v>
      </c>
      <c r="B73" s="11" t="s">
        <v>59</v>
      </c>
      <c r="C73" s="13">
        <v>4</v>
      </c>
      <c r="D73" s="47"/>
      <c r="E73" s="49"/>
      <c r="F73" s="28">
        <f t="shared" si="2"/>
        <v>0</v>
      </c>
      <c r="G73" s="27">
        <f t="shared" si="3"/>
        <v>0</v>
      </c>
      <c r="AMD73" s="10"/>
      <c r="XEX73" s="1"/>
    </row>
    <row r="74" spans="1:1018 16378:16378" ht="21.95" customHeight="1" x14ac:dyDescent="0.2">
      <c r="A74" s="13" t="s">
        <v>92</v>
      </c>
      <c r="B74" s="11" t="s">
        <v>60</v>
      </c>
      <c r="C74" s="13">
        <v>6</v>
      </c>
      <c r="D74" s="47"/>
      <c r="E74" s="49"/>
      <c r="F74" s="28">
        <f t="shared" si="2"/>
        <v>0</v>
      </c>
      <c r="G74" s="27">
        <f t="shared" si="3"/>
        <v>0</v>
      </c>
      <c r="AMD74" s="10"/>
      <c r="XEX74" s="1"/>
    </row>
    <row r="75" spans="1:1018 16378:16378" ht="21.95" customHeight="1" thickBot="1" x14ac:dyDescent="0.25">
      <c r="A75" s="35" t="s">
        <v>93</v>
      </c>
      <c r="B75" s="36" t="s">
        <v>61</v>
      </c>
      <c r="C75" s="35">
        <v>8</v>
      </c>
      <c r="D75" s="50"/>
      <c r="E75" s="49"/>
      <c r="F75" s="29">
        <f t="shared" si="2"/>
        <v>0</v>
      </c>
      <c r="G75" s="30">
        <f t="shared" si="3"/>
        <v>0</v>
      </c>
      <c r="AMD75" s="10"/>
      <c r="XEX75" s="1"/>
    </row>
    <row r="76" spans="1:1018 16378:16378" ht="21.95" customHeight="1" thickBot="1" x14ac:dyDescent="0.25">
      <c r="A76" s="40" t="s">
        <v>62</v>
      </c>
      <c r="B76" s="41"/>
      <c r="C76" s="41"/>
      <c r="D76" s="41"/>
      <c r="E76" s="41"/>
      <c r="F76" s="41"/>
      <c r="G76" s="42"/>
    </row>
    <row r="77" spans="1:1018 16378:16378" ht="21.95" customHeight="1" x14ac:dyDescent="0.2">
      <c r="A77" s="22" t="s">
        <v>94</v>
      </c>
      <c r="B77" s="17" t="s">
        <v>63</v>
      </c>
      <c r="C77" s="22">
        <v>15</v>
      </c>
      <c r="D77" s="45"/>
      <c r="E77" s="49"/>
      <c r="F77" s="27">
        <f t="shared" si="2"/>
        <v>0</v>
      </c>
      <c r="G77" s="27">
        <f t="shared" si="3"/>
        <v>0</v>
      </c>
      <c r="AMD77" s="10"/>
      <c r="XEX77" s="1"/>
    </row>
    <row r="78" spans="1:1018 16378:16378" ht="21.95" customHeight="1" x14ac:dyDescent="0.2">
      <c r="A78" s="13" t="s">
        <v>95</v>
      </c>
      <c r="B78" s="11" t="s">
        <v>64</v>
      </c>
      <c r="C78" s="13">
        <v>13</v>
      </c>
      <c r="D78" s="47"/>
      <c r="E78" s="49"/>
      <c r="F78" s="28">
        <f t="shared" si="2"/>
        <v>0</v>
      </c>
      <c r="G78" s="27">
        <f t="shared" si="3"/>
        <v>0</v>
      </c>
      <c r="AMD78" s="10"/>
      <c r="XEX78" s="1"/>
    </row>
    <row r="79" spans="1:1018 16378:16378" ht="21.95" customHeight="1" x14ac:dyDescent="0.2">
      <c r="A79" s="13" t="s">
        <v>96</v>
      </c>
      <c r="B79" s="11" t="s">
        <v>65</v>
      </c>
      <c r="C79" s="13">
        <v>5</v>
      </c>
      <c r="D79" s="47"/>
      <c r="E79" s="49"/>
      <c r="F79" s="28">
        <f t="shared" si="2"/>
        <v>0</v>
      </c>
      <c r="G79" s="27">
        <f t="shared" si="3"/>
        <v>0</v>
      </c>
      <c r="AMD79" s="10"/>
      <c r="XEX79" s="1"/>
    </row>
    <row r="80" spans="1:1018 16378:16378" ht="21.95" customHeight="1" thickBot="1" x14ac:dyDescent="0.25">
      <c r="A80" s="35" t="s">
        <v>97</v>
      </c>
      <c r="B80" s="36" t="s">
        <v>66</v>
      </c>
      <c r="C80" s="35">
        <v>4</v>
      </c>
      <c r="D80" s="50"/>
      <c r="E80" s="49"/>
      <c r="F80" s="29">
        <f t="shared" si="2"/>
        <v>0</v>
      </c>
      <c r="G80" s="30">
        <f t="shared" si="3"/>
        <v>0</v>
      </c>
      <c r="AMD80" s="10"/>
      <c r="XEX80" s="1"/>
    </row>
    <row r="81" spans="1:1018 16378:16378" ht="21.95" customHeight="1" thickBot="1" x14ac:dyDescent="0.25">
      <c r="A81" s="40" t="s">
        <v>67</v>
      </c>
      <c r="B81" s="41"/>
      <c r="C81" s="41"/>
      <c r="D81" s="41"/>
      <c r="E81" s="41"/>
      <c r="F81" s="41"/>
      <c r="G81" s="42"/>
    </row>
    <row r="82" spans="1:1018 16378:16378" ht="21.95" customHeight="1" x14ac:dyDescent="0.2">
      <c r="A82" s="22" t="s">
        <v>98</v>
      </c>
      <c r="B82" s="17" t="s">
        <v>68</v>
      </c>
      <c r="C82" s="22">
        <v>8</v>
      </c>
      <c r="D82" s="45"/>
      <c r="E82" s="49"/>
      <c r="F82" s="27">
        <f t="shared" si="2"/>
        <v>0</v>
      </c>
      <c r="G82" s="27">
        <f t="shared" si="3"/>
        <v>0</v>
      </c>
      <c r="AMD82" s="10"/>
      <c r="XEX82" s="1"/>
    </row>
    <row r="83" spans="1:1018 16378:16378" ht="21.95" customHeight="1" x14ac:dyDescent="0.2">
      <c r="A83" s="13" t="s">
        <v>99</v>
      </c>
      <c r="B83" s="11" t="s">
        <v>69</v>
      </c>
      <c r="C83" s="13">
        <v>25</v>
      </c>
      <c r="D83" s="47"/>
      <c r="E83" s="49"/>
      <c r="F83" s="28">
        <f t="shared" si="2"/>
        <v>0</v>
      </c>
      <c r="G83" s="27">
        <f t="shared" si="3"/>
        <v>0</v>
      </c>
      <c r="AMD83" s="10"/>
      <c r="XEX83" s="1"/>
    </row>
    <row r="84" spans="1:1018 16378:16378" ht="21.95" customHeight="1" x14ac:dyDescent="0.2">
      <c r="A84" s="13" t="s">
        <v>100</v>
      </c>
      <c r="B84" s="11" t="s">
        <v>143</v>
      </c>
      <c r="C84" s="13">
        <v>4</v>
      </c>
      <c r="D84" s="47"/>
      <c r="E84" s="49"/>
      <c r="F84" s="28">
        <f t="shared" si="2"/>
        <v>0</v>
      </c>
      <c r="G84" s="27">
        <f t="shared" si="3"/>
        <v>0</v>
      </c>
      <c r="AMD84" s="10"/>
      <c r="XEX84" s="1"/>
    </row>
    <row r="85" spans="1:1018 16378:16378" ht="21.95" customHeight="1" x14ac:dyDescent="0.2">
      <c r="A85" s="13" t="s">
        <v>101</v>
      </c>
      <c r="B85" s="11" t="s">
        <v>70</v>
      </c>
      <c r="C85" s="13">
        <v>25</v>
      </c>
      <c r="D85" s="47"/>
      <c r="E85" s="49"/>
      <c r="F85" s="28">
        <f t="shared" si="2"/>
        <v>0</v>
      </c>
      <c r="G85" s="27">
        <f t="shared" si="3"/>
        <v>0</v>
      </c>
      <c r="AMD85" s="10"/>
      <c r="XEX85" s="1"/>
    </row>
    <row r="86" spans="1:1018 16378:16378" ht="21.95" customHeight="1" x14ac:dyDescent="0.2">
      <c r="A86" s="13" t="s">
        <v>102</v>
      </c>
      <c r="B86" s="11" t="s">
        <v>71</v>
      </c>
      <c r="C86" s="13">
        <v>80</v>
      </c>
      <c r="D86" s="47"/>
      <c r="E86" s="49"/>
      <c r="F86" s="28">
        <f t="shared" si="2"/>
        <v>0</v>
      </c>
      <c r="G86" s="27">
        <f t="shared" si="3"/>
        <v>0</v>
      </c>
      <c r="AMD86" s="10"/>
      <c r="XEX86" s="1"/>
    </row>
    <row r="87" spans="1:1018 16378:16378" ht="21.95" customHeight="1" x14ac:dyDescent="0.2">
      <c r="A87" s="13" t="s">
        <v>103</v>
      </c>
      <c r="B87" s="11" t="s">
        <v>142</v>
      </c>
      <c r="C87" s="13">
        <v>30</v>
      </c>
      <c r="D87" s="47"/>
      <c r="E87" s="49"/>
      <c r="F87" s="28">
        <f t="shared" si="2"/>
        <v>0</v>
      </c>
      <c r="G87" s="27">
        <f t="shared" si="3"/>
        <v>0</v>
      </c>
      <c r="AMD87" s="10"/>
      <c r="XEX87" s="1"/>
    </row>
    <row r="88" spans="1:1018 16378:16378" x14ac:dyDescent="0.2">
      <c r="A88" s="13" t="s">
        <v>104</v>
      </c>
      <c r="B88" s="11" t="s">
        <v>72</v>
      </c>
      <c r="C88" s="13">
        <v>7</v>
      </c>
      <c r="D88" s="47"/>
      <c r="E88" s="49"/>
      <c r="F88" s="28">
        <f t="shared" si="2"/>
        <v>0</v>
      </c>
      <c r="G88" s="27">
        <f t="shared" si="3"/>
        <v>0</v>
      </c>
      <c r="AMD88" s="10"/>
      <c r="XEX88" s="1"/>
    </row>
    <row r="89" spans="1:1018 16378:16378" x14ac:dyDescent="0.2">
      <c r="A89" s="13" t="s">
        <v>105</v>
      </c>
      <c r="B89" s="11" t="s">
        <v>73</v>
      </c>
      <c r="C89" s="13">
        <v>7</v>
      </c>
      <c r="D89" s="47"/>
      <c r="E89" s="49"/>
      <c r="F89" s="28">
        <f t="shared" si="2"/>
        <v>0</v>
      </c>
      <c r="G89" s="27">
        <f t="shared" si="3"/>
        <v>0</v>
      </c>
      <c r="AMD89" s="10"/>
      <c r="XEX89" s="1"/>
    </row>
    <row r="90" spans="1:1018 16378:16378" ht="21.95" customHeight="1" x14ac:dyDescent="0.2">
      <c r="A90" s="13" t="s">
        <v>106</v>
      </c>
      <c r="B90" s="11" t="s">
        <v>74</v>
      </c>
      <c r="C90" s="13">
        <v>13</v>
      </c>
      <c r="D90" s="47"/>
      <c r="E90" s="49"/>
      <c r="F90" s="28">
        <f t="shared" si="2"/>
        <v>0</v>
      </c>
      <c r="G90" s="27">
        <f t="shared" si="3"/>
        <v>0</v>
      </c>
      <c r="AMD90" s="10"/>
      <c r="XEX90" s="1"/>
    </row>
    <row r="91" spans="1:1018 16378:16378" ht="21.95" customHeight="1" thickBot="1" x14ac:dyDescent="0.25">
      <c r="A91" s="13" t="s">
        <v>107</v>
      </c>
      <c r="B91" s="11" t="s">
        <v>75</v>
      </c>
      <c r="C91" s="13">
        <v>13</v>
      </c>
      <c r="D91" s="47"/>
      <c r="E91" s="49"/>
      <c r="F91" s="28">
        <f t="shared" si="2"/>
        <v>0</v>
      </c>
      <c r="G91" s="27">
        <f t="shared" si="3"/>
        <v>0</v>
      </c>
      <c r="AMD91" s="10"/>
      <c r="XEX91" s="1"/>
    </row>
    <row r="92" spans="1:1018 16378:16378" ht="22.5" customHeight="1" thickBot="1" x14ac:dyDescent="0.25">
      <c r="A92" s="4"/>
      <c r="B92" s="8"/>
      <c r="E92" s="26" t="s">
        <v>138</v>
      </c>
      <c r="F92" s="32">
        <f>SUM(F63:F91)</f>
        <v>0</v>
      </c>
      <c r="G92" s="37">
        <f>SUM(G63:G91)</f>
        <v>0</v>
      </c>
    </row>
    <row r="93" spans="1:1018 16378:16378" ht="15" customHeight="1" x14ac:dyDescent="0.2">
      <c r="A93" s="4"/>
      <c r="B93" s="12"/>
      <c r="C93" s="12"/>
      <c r="D93" s="12"/>
      <c r="E93" s="12"/>
      <c r="F93" s="12"/>
      <c r="G93" s="12"/>
    </row>
    <row r="94" spans="1:1018 16378:16378" ht="15" customHeight="1" thickBot="1" x14ac:dyDescent="0.25">
      <c r="A94" s="2"/>
      <c r="B94" s="12"/>
      <c r="C94" s="12"/>
      <c r="D94" s="12"/>
      <c r="E94" s="12"/>
      <c r="F94" s="12"/>
      <c r="G94" s="12"/>
    </row>
    <row r="95" spans="1:1018 16378:16378" ht="13.5" thickBot="1" x14ac:dyDescent="0.25">
      <c r="C95" s="38" t="s">
        <v>139</v>
      </c>
      <c r="D95" s="39">
        <f>SUM(F92+F56)</f>
        <v>0</v>
      </c>
      <c r="E95" s="43" t="s">
        <v>140</v>
      </c>
      <c r="F95" s="39">
        <f>SUM(G92+G56)</f>
        <v>0</v>
      </c>
      <c r="G95" s="44" t="s">
        <v>141</v>
      </c>
    </row>
  </sheetData>
  <mergeCells count="5">
    <mergeCell ref="A81:G81"/>
    <mergeCell ref="A3:G3"/>
    <mergeCell ref="A62:G62"/>
    <mergeCell ref="A70:G70"/>
    <mergeCell ref="A76:G7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0" orientation="portrait" horizontalDpi="4294967293" verticalDpi="4294967293" r:id="rId1"/>
  <headerFooter alignWithMargins="0">
    <oddHeader>&amp;L&amp;"Arial CE,Standardowy"&amp;9 154/TP/ZP/U/2023
&amp;C&amp;"Arial CE,Standardowy"&amp;9FORMULARZ ASORTYMENTOWO - CENOWY&amp;R&amp;"Arial CE,Standardowy"&amp;9Załącznik nr 2  DO SWZ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Formularz_asortymentowo-cenowy</vt:lpstr>
      <vt:lpstr>'Formularz_asortymentowo-cenowy'!Obszar_wydruku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Magdalena Sawicka</cp:lastModifiedBy>
  <cp:revision>2</cp:revision>
  <cp:lastPrinted>2023-11-23T10:23:45Z</cp:lastPrinted>
  <dcterms:created xsi:type="dcterms:W3CDTF">2022-09-10T07:17:13Z</dcterms:created>
  <dcterms:modified xsi:type="dcterms:W3CDTF">2023-11-23T10:23:56Z</dcterms:modified>
</cp:coreProperties>
</file>