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5.8.32\Pion Sekretarza\ryszard.gregorczyk\ryszard.gregorczyk\Przetargi 2024\UL II\zał. nr 1 KOSZTORYSY OFERTOWE\"/>
    </mc:Choice>
  </mc:AlternateContent>
  <xr:revisionPtr revIDLastSave="0" documentId="13_ncr:1_{32EB7B89-823F-4267-A644-93BCE7C3771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ofertowy'!$A$1:$M$126</definedName>
  </definedNames>
  <calcPr calcId="181029"/>
</workbook>
</file>

<file path=xl/calcChain.xml><?xml version="1.0" encoding="utf-8"?>
<calcChain xmlns="http://schemas.openxmlformats.org/spreadsheetml/2006/main">
  <c r="I39" i="2" l="1"/>
  <c r="K39" i="2" s="1"/>
  <c r="L39" i="2" s="1"/>
  <c r="I38" i="2"/>
  <c r="I33" i="2"/>
  <c r="I32" i="2"/>
  <c r="L44" i="2"/>
  <c r="K49" i="2"/>
  <c r="L49" i="2" s="1"/>
  <c r="K44" i="2"/>
  <c r="I49" i="2"/>
  <c r="I44" i="2"/>
  <c r="I84" i="2"/>
  <c r="K57" i="2"/>
  <c r="K58" i="2"/>
  <c r="K59" i="2"/>
  <c r="K60" i="2"/>
  <c r="L60" i="2" s="1"/>
  <c r="K61" i="2"/>
  <c r="L61" i="2" s="1"/>
  <c r="K69" i="2"/>
  <c r="K70" i="2"/>
  <c r="K71" i="2"/>
  <c r="K72" i="2"/>
  <c r="L72" i="2" s="1"/>
  <c r="K73" i="2"/>
  <c r="L73" i="2" s="1"/>
  <c r="I53" i="2"/>
  <c r="I54" i="2"/>
  <c r="I55" i="2"/>
  <c r="I56" i="2"/>
  <c r="I57" i="2"/>
  <c r="L57" i="2" s="1"/>
  <c r="I58" i="2"/>
  <c r="L58" i="2" s="1"/>
  <c r="I59" i="2"/>
  <c r="L59" i="2" s="1"/>
  <c r="I60" i="2"/>
  <c r="I61" i="2"/>
  <c r="I62" i="2"/>
  <c r="K62" i="2" s="1"/>
  <c r="L62" i="2" s="1"/>
  <c r="I63" i="2"/>
  <c r="K63" i="2" s="1"/>
  <c r="L63" i="2" s="1"/>
  <c r="I64" i="2"/>
  <c r="K64" i="2" s="1"/>
  <c r="I65" i="2"/>
  <c r="K65" i="2" s="1"/>
  <c r="L65" i="2" s="1"/>
  <c r="I66" i="2"/>
  <c r="I67" i="2"/>
  <c r="I68" i="2"/>
  <c r="I69" i="2"/>
  <c r="L69" i="2" s="1"/>
  <c r="I70" i="2"/>
  <c r="L70" i="2" s="1"/>
  <c r="I71" i="2"/>
  <c r="L71" i="2" s="1"/>
  <c r="I72" i="2"/>
  <c r="I73" i="2"/>
  <c r="I74" i="2"/>
  <c r="K74" i="2" s="1"/>
  <c r="L74" i="2" s="1"/>
  <c r="I75" i="2"/>
  <c r="K75" i="2" s="1"/>
  <c r="L75" i="2" s="1"/>
  <c r="I76" i="2"/>
  <c r="K76" i="2" s="1"/>
  <c r="L76" i="2" s="1"/>
  <c r="I77" i="2"/>
  <c r="K77" i="2" s="1"/>
  <c r="L77" i="2" s="1"/>
  <c r="I78" i="2"/>
  <c r="I79" i="2"/>
  <c r="I80" i="2"/>
  <c r="I81" i="2"/>
  <c r="I52" i="2"/>
  <c r="K81" i="2" l="1"/>
  <c r="L81" i="2" s="1"/>
  <c r="K84" i="2"/>
  <c r="L84" i="2" s="1"/>
  <c r="L67" i="2"/>
  <c r="L78" i="2"/>
  <c r="L66" i="2"/>
  <c r="L54" i="2"/>
  <c r="L64" i="2"/>
  <c r="K80" i="2"/>
  <c r="L80" i="2" s="1"/>
  <c r="K56" i="2"/>
  <c r="L56" i="2" s="1"/>
  <c r="K67" i="2"/>
  <c r="K78" i="2"/>
  <c r="K66" i="2"/>
  <c r="K54" i="2"/>
  <c r="K68" i="2"/>
  <c r="L68" i="2" s="1"/>
  <c r="K79" i="2"/>
  <c r="L79" i="2" s="1"/>
  <c r="K55" i="2"/>
  <c r="L55" i="2" s="1"/>
  <c r="K53" i="2"/>
  <c r="L53" i="2" s="1"/>
  <c r="K52" i="2"/>
  <c r="L52" i="2" s="1"/>
  <c r="K38" i="2"/>
  <c r="L38" i="2" s="1"/>
  <c r="K33" i="2"/>
  <c r="L33" i="2" s="1"/>
  <c r="F86" i="2"/>
  <c r="K32" i="2"/>
  <c r="L32" i="2" s="1"/>
  <c r="F87" i="2" l="1"/>
</calcChain>
</file>

<file path=xl/sharedStrings.xml><?xml version="1.0" encoding="utf-8"?>
<sst xmlns="http://schemas.openxmlformats.org/spreadsheetml/2006/main" count="249" uniqueCount="151">
  <si>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</si>
  <si>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</si>
  <si>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</si>
  <si>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</si>
  <si>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</si>
  <si>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</si>
  <si>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</si>
  <si>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</si>
  <si>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</si>
  <si>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</si>
  <si>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</si>
  <si>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</si>
  <si>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</si>
  <si>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</si>
  <si>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</si>
  <si>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</si>
  <si>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</si>
  <si>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</si>
  <si>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</si>
  <si>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</si>
  <si>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</si>
  <si>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</si>
  <si>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</si>
  <si>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</si>
  <si>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</si>
  <si>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</si>
  <si>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</si>
  <si>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</si>
  <si>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</si>
  <si>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</si>
  <si>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</si>
  <si>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</si>
  <si>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69</t>
  </si>
  <si>
    <t>WYK-PA5CZ</t>
  </si>
  <si>
    <t>Wyorywanie bruzd pługiem leśnym na pow. do 0,50 ha (np. gniazda)</t>
  </si>
  <si>
    <t>KMTR</t>
  </si>
  <si>
    <t xml:space="preserve"> 78</t>
  </si>
  <si>
    <t>WYK-FREZ</t>
  </si>
  <si>
    <t>Przygotowanie gleby pługiem aktywnym z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</si>
  <si>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</si>
  <si>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</si>
  <si>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</si>
  <si>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</si>
  <si>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</si>
  <si>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</si>
  <si>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</si>
  <si>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</si>
  <si>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</si>
  <si>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</si>
  <si>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</si>
  <si>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</si>
  <si>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</si>
  <si>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</si>
  <si>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</si>
  <si>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</si>
  <si>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</si>
  <si>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</si>
  <si>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</si>
  <si>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</si>
  <si>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</si>
  <si>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</si>
  <si>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</si>
  <si>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</si>
  <si>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</si>
  <si>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</si>
  <si>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</si>
  <si>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</si>
  <si>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</si>
  <si>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</si>
  <si>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</si>
  <si>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</si>
  <si>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</si>
  <si>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</si>
  <si>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</si>
  <si>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</si>
  <si>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</si>
  <si>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</si>
  <si>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</si>
  <si>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</si>
  <si>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</si>
  <si>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</si>
  <si>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</si>
  <si>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</si>
  <si>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154</t>
  </si>
  <si>
    <t>K GRODZEŃ</t>
  </si>
  <si>
    <t>Naprawa (konserwacja) ogrodzeń upraw leśnych</t>
  </si>
  <si>
    <t>H</t>
  </si>
  <si>
    <t>167</t>
  </si>
  <si>
    <t>KONTR-RYJ</t>
  </si>
  <si>
    <t>Kontrola i utrzymanie pułapek w sprawności, wybieranie i usuwanie ryjkowców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</si>
  <si>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</si>
  <si>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</si>
  <si>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</si>
  <si>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</si>
  <si>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</si>
  <si>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</si>
  <si>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389</t>
  </si>
  <si>
    <t>ZB-NASBK</t>
  </si>
  <si>
    <t>Zbiór nasion buka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</si>
  <si>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</si>
  <si>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</si>
  <si>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</si>
  <si>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</si>
  <si>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</si>
  <si>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</si>
  <si>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</si>
  <si>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</si>
  <si>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</si>
  <si>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</si>
  <si>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</si>
  <si>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</si>
  <si>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</si>
  <si>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</si>
  <si>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</si>
  <si>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</si>
  <si>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</si>
  <si>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</si>
  <si>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</si>
  <si>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</si>
  <si>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</si>
  <si>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Kwidzyn</t>
  </si>
  <si>
    <t xml:space="preserve">82-500 Kwidzyn; Braterstwa Narodów; 67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</si>
  <si>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</si>
  <si>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</si>
  <si>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</si>
  <si>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</si>
  <si>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</si>
  <si>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</si>
  <si>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</si>
  <si>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</si>
  <si>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</si>
  <si>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</si>
  <si>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</si>
  <si>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</si>
  <si>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</si>
  <si>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</si>
  <si>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</si>
  <si>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</si>
  <si>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</si>
  <si>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</si>
  <si>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</si>
  <si>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</si>
  <si>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</si>
  <si>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</si>
  <si>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</si>
  <si>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</si>
  <si>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Zagospodarowanie turystyczne</t>
  </si>
  <si>
    <t>400</t>
  </si>
  <si>
    <t>GODZ RH23</t>
  </si>
  <si>
    <t>Prace godiznowe wykonane ręcznie</t>
  </si>
  <si>
    <r>
      <t xml:space="preserve">Odpowiadając na ogłoszenie o przetargu nieograniczonym na „Wykonywanie usług z zakresu gospodarki leśnej na terenie Nadleśnictwa Kwidzyn w roku 2024''  składamy niniejszym ofertę na pakiet </t>
    </r>
    <r>
      <rPr>
        <b/>
        <sz val="12"/>
        <color rgb="FF333333"/>
        <rFont val="Arial"/>
        <family val="2"/>
        <charset val="238"/>
      </rPr>
      <t>5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</si>
</sst>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3" fillId="2" borderId="6" xfId="0" applyNumberFormat="1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39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0" fontId="1" fillId="2" borderId="5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6"/>
  <sheetViews>
    <sheetView tabSelected="1" view="pageBreakPreview" topLeftCell="A74" zoomScale="60" zoomScaleNormal="110" workbookViewId="0">
      <selection activeCell="A82" sqref="A82:J8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131</v>
      </c>
      <c r="J2" s="36"/>
      <c r="K2" s="36"/>
      <c r="L2" s="36"/>
      <c r="M2" s="36"/>
      <c r="N2" s="36"/>
      <c r="O2" s="36"/>
    </row>
    <row r="3" spans="2:15" s="1" customFormat="1" ht="28.65" customHeight="1" x14ac:dyDescent="0.2"/>
    <row r="4" spans="2:15" s="1" customFormat="1" ht="2.7" customHeight="1" x14ac:dyDescent="0.2">
      <c r="B4" s="31"/>
      <c r="C4" s="31"/>
      <c r="D4" s="31"/>
    </row>
    <row r="5" spans="2:15" s="1" customFormat="1" ht="28.65" customHeight="1" x14ac:dyDescent="0.2"/>
    <row r="6" spans="2:15" s="1" customFormat="1" ht="2.7" customHeight="1" x14ac:dyDescent="0.2">
      <c r="B6" s="31"/>
      <c r="C6" s="31"/>
      <c r="D6" s="31"/>
    </row>
    <row r="7" spans="2:15" s="1" customFormat="1" ht="28.65" customHeight="1" x14ac:dyDescent="0.2"/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" customHeight="1" x14ac:dyDescent="0.2">
      <c r="B10" s="33" t="s">
        <v>116</v>
      </c>
      <c r="C10" s="33"/>
      <c r="D10" s="33"/>
    </row>
    <row r="11" spans="2:15" s="1" customFormat="1" ht="12.15" customHeight="1" x14ac:dyDescent="0.2">
      <c r="B11" s="33"/>
      <c r="C11" s="33"/>
      <c r="D11" s="33"/>
      <c r="G11" s="34" t="s">
        <v>117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2" t="s">
        <v>132</v>
      </c>
      <c r="F14" s="32"/>
      <c r="G14" s="32"/>
    </row>
    <row r="15" spans="2:15" s="1" customFormat="1" ht="43.2" customHeight="1" x14ac:dyDescent="0.2"/>
    <row r="16" spans="2:15" s="1" customFormat="1" ht="20.85" customHeight="1" x14ac:dyDescent="0.2">
      <c r="B16" s="9" t="s">
        <v>118</v>
      </c>
      <c r="C16" s="9"/>
    </row>
    <row r="17" spans="2:13" s="1" customFormat="1" ht="2.7" customHeight="1" x14ac:dyDescent="0.2"/>
    <row r="18" spans="2:13" s="1" customFormat="1" ht="20.85" customHeight="1" x14ac:dyDescent="0.2">
      <c r="B18" s="9" t="s">
        <v>119</v>
      </c>
      <c r="C18" s="9"/>
    </row>
    <row r="19" spans="2:13" s="1" customFormat="1" ht="2.7" customHeight="1" x14ac:dyDescent="0.2"/>
    <row r="20" spans="2:13" s="1" customFormat="1" ht="20.85" customHeight="1" x14ac:dyDescent="0.2">
      <c r="B20" s="9" t="s">
        <v>120</v>
      </c>
      <c r="C20" s="9"/>
    </row>
    <row r="21" spans="2:13" s="1" customFormat="1" ht="2.7" customHeight="1" x14ac:dyDescent="0.2"/>
    <row r="22" spans="2:13" s="1" customFormat="1" ht="20.85" customHeight="1" x14ac:dyDescent="0.2">
      <c r="B22" s="9" t="s">
        <v>121</v>
      </c>
      <c r="C22" s="9"/>
    </row>
    <row r="23" spans="2:13" s="1" customFormat="1" ht="34.65" customHeight="1" x14ac:dyDescent="0.2"/>
    <row r="24" spans="2:13" s="1" customFormat="1" ht="50.1" customHeight="1" x14ac:dyDescent="0.2">
      <c r="B24" s="22" t="s">
        <v>150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5" t="s">
        <v>133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9" t="s">
        <v>122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11" t="s">
        <v>4</v>
      </c>
      <c r="G31" s="11" t="s">
        <v>5</v>
      </c>
      <c r="H31" s="11" t="s">
        <v>6</v>
      </c>
      <c r="I31" s="12" t="s">
        <v>7</v>
      </c>
      <c r="J31" s="11" t="s">
        <v>8</v>
      </c>
      <c r="K31" s="11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10" t="s">
        <v>13</v>
      </c>
      <c r="F32" s="13" t="s">
        <v>14</v>
      </c>
      <c r="G32" s="14">
        <v>437</v>
      </c>
      <c r="H32" s="15">
        <v>0</v>
      </c>
      <c r="I32" s="15">
        <f>SUM(G32*H32)</f>
        <v>0</v>
      </c>
      <c r="J32" s="16">
        <v>0.08</v>
      </c>
      <c r="K32" s="15">
        <f>SUM(J32*I32)</f>
        <v>0</v>
      </c>
      <c r="L32" s="21">
        <f>SUM(I32+K32)</f>
        <v>0</v>
      </c>
      <c r="M32" s="21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10" t="s">
        <v>17</v>
      </c>
      <c r="F33" s="13" t="s">
        <v>14</v>
      </c>
      <c r="G33" s="14">
        <v>3693</v>
      </c>
      <c r="H33" s="15">
        <v>0</v>
      </c>
      <c r="I33" s="15">
        <f>SUM(G33*H33)</f>
        <v>0</v>
      </c>
      <c r="J33" s="16">
        <v>0.08</v>
      </c>
      <c r="K33" s="15">
        <f>SUM(J33*I33)</f>
        <v>0</v>
      </c>
      <c r="L33" s="21">
        <f>SUM(I33+K33)</f>
        <v>0</v>
      </c>
      <c r="M33" s="21"/>
    </row>
    <row r="34" spans="2:13" s="1" customFormat="1" ht="3.15" customHeight="1" x14ac:dyDescent="0.2"/>
    <row r="35" spans="2:13" s="1" customFormat="1" ht="18.149999999999999" customHeight="1" x14ac:dyDescent="0.2">
      <c r="B35" s="19" t="s">
        <v>123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11" t="s">
        <v>4</v>
      </c>
      <c r="G37" s="11" t="s">
        <v>5</v>
      </c>
      <c r="H37" s="11" t="s">
        <v>6</v>
      </c>
      <c r="I37" s="12" t="s">
        <v>7</v>
      </c>
      <c r="J37" s="11" t="s">
        <v>8</v>
      </c>
      <c r="K37" s="11" t="s">
        <v>9</v>
      </c>
      <c r="L37" s="20" t="s">
        <v>10</v>
      </c>
      <c r="M37" s="2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10" t="s">
        <v>13</v>
      </c>
      <c r="F38" s="13" t="s">
        <v>14</v>
      </c>
      <c r="G38" s="14">
        <v>440</v>
      </c>
      <c r="H38" s="15">
        <v>0</v>
      </c>
      <c r="I38" s="15">
        <f>SUM(G38*H38)</f>
        <v>0</v>
      </c>
      <c r="J38" s="16">
        <v>0.08</v>
      </c>
      <c r="K38" s="15">
        <f>SUM(J38*I38)</f>
        <v>0</v>
      </c>
      <c r="L38" s="21">
        <f>SUM(I38+K38)</f>
        <v>0</v>
      </c>
      <c r="M38" s="21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10" t="s">
        <v>17</v>
      </c>
      <c r="F39" s="13" t="s">
        <v>14</v>
      </c>
      <c r="G39" s="14">
        <v>2261</v>
      </c>
      <c r="H39" s="15">
        <v>0</v>
      </c>
      <c r="I39" s="15">
        <f t="shared" ref="I39" si="0">SUM(G39*H39)</f>
        <v>0</v>
      </c>
      <c r="J39" s="16">
        <v>0.08</v>
      </c>
      <c r="K39" s="15">
        <f>SUM(J39*I39)</f>
        <v>0</v>
      </c>
      <c r="L39" s="21">
        <f>SUM(I39+K39)</f>
        <v>0</v>
      </c>
      <c r="M39" s="21"/>
    </row>
    <row r="40" spans="2:13" s="1" customFormat="1" ht="3.15" customHeight="1" x14ac:dyDescent="0.2">
      <c r="I40" s="17"/>
    </row>
    <row r="41" spans="2:13" s="1" customFormat="1" ht="18.149999999999999" customHeight="1" x14ac:dyDescent="0.2">
      <c r="B41" s="19" t="s">
        <v>124</v>
      </c>
      <c r="C41" s="19"/>
      <c r="D41" s="19"/>
      <c r="E41" s="19"/>
      <c r="F41" s="19"/>
      <c r="G41" s="19"/>
      <c r="H41" s="19"/>
      <c r="I41" s="19"/>
      <c r="J41" s="19"/>
      <c r="K41" s="19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11" t="s">
        <v>4</v>
      </c>
      <c r="G43" s="11" t="s">
        <v>5</v>
      </c>
      <c r="H43" s="11" t="s">
        <v>6</v>
      </c>
      <c r="I43" s="12" t="s">
        <v>7</v>
      </c>
      <c r="J43" s="11" t="s">
        <v>8</v>
      </c>
      <c r="K43" s="11" t="s">
        <v>9</v>
      </c>
      <c r="L43" s="20" t="s">
        <v>10</v>
      </c>
      <c r="M43" s="20"/>
    </row>
    <row r="44" spans="2:13" s="1" customFormat="1" ht="19.649999999999999" customHeight="1" x14ac:dyDescent="0.2">
      <c r="B44" s="5">
        <v>5</v>
      </c>
      <c r="C44" s="6" t="s">
        <v>15</v>
      </c>
      <c r="D44" s="6" t="s">
        <v>16</v>
      </c>
      <c r="E44" s="10" t="s">
        <v>17</v>
      </c>
      <c r="F44" s="13" t="s">
        <v>14</v>
      </c>
      <c r="G44" s="14">
        <v>723</v>
      </c>
      <c r="H44" s="15">
        <v>0</v>
      </c>
      <c r="I44" s="15">
        <f>SUM(G44*H44)</f>
        <v>0</v>
      </c>
      <c r="J44" s="16">
        <v>0.08</v>
      </c>
      <c r="K44" s="15">
        <f>SUM(J44*I44)</f>
        <v>0</v>
      </c>
      <c r="L44" s="21">
        <f>SUM(I44+K44)</f>
        <v>0</v>
      </c>
      <c r="M44" s="21"/>
    </row>
    <row r="45" spans="2:13" s="1" customFormat="1" ht="3.15" customHeight="1" x14ac:dyDescent="0.2"/>
    <row r="46" spans="2:13" s="1" customFormat="1" ht="18.149999999999999" customHeight="1" x14ac:dyDescent="0.2">
      <c r="B46" s="19" t="s">
        <v>125</v>
      </c>
      <c r="C46" s="19"/>
      <c r="D46" s="19"/>
      <c r="E46" s="19"/>
      <c r="F46" s="19"/>
      <c r="G46" s="19"/>
      <c r="H46" s="19"/>
      <c r="I46" s="19"/>
      <c r="J46" s="19"/>
      <c r="K46" s="19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11" t="s">
        <v>4</v>
      </c>
      <c r="G48" s="11" t="s">
        <v>5</v>
      </c>
      <c r="H48" s="11" t="s">
        <v>6</v>
      </c>
      <c r="I48" s="12" t="s">
        <v>7</v>
      </c>
      <c r="J48" s="11" t="s">
        <v>8</v>
      </c>
      <c r="K48" s="11" t="s">
        <v>9</v>
      </c>
      <c r="L48" s="20" t="s">
        <v>10</v>
      </c>
      <c r="M48" s="20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10" t="s">
        <v>17</v>
      </c>
      <c r="F49" s="13" t="s">
        <v>14</v>
      </c>
      <c r="G49" s="14">
        <v>1018</v>
      </c>
      <c r="H49" s="15">
        <v>0</v>
      </c>
      <c r="I49" s="15">
        <f>SUM(G49*H49)</f>
        <v>0</v>
      </c>
      <c r="J49" s="16">
        <v>0.08</v>
      </c>
      <c r="K49" s="15">
        <f>SUM(J49*I49)</f>
        <v>0</v>
      </c>
      <c r="L49" s="21">
        <f>SUM(I49+K49)</f>
        <v>0</v>
      </c>
      <c r="M49" s="21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11" t="s">
        <v>4</v>
      </c>
      <c r="G51" s="11" t="s">
        <v>5</v>
      </c>
      <c r="H51" s="11" t="s">
        <v>6</v>
      </c>
      <c r="I51" s="12" t="s">
        <v>7</v>
      </c>
      <c r="J51" s="11" t="s">
        <v>8</v>
      </c>
      <c r="K51" s="11" t="s">
        <v>9</v>
      </c>
      <c r="L51" s="20" t="s">
        <v>10</v>
      </c>
      <c r="M51" s="20"/>
    </row>
    <row r="52" spans="2:13" s="1" customFormat="1" ht="49.2" customHeight="1" x14ac:dyDescent="0.2">
      <c r="B52" s="5">
        <v>7</v>
      </c>
      <c r="C52" s="6" t="s">
        <v>18</v>
      </c>
      <c r="D52" s="6" t="s">
        <v>19</v>
      </c>
      <c r="E52" s="10" t="s">
        <v>20</v>
      </c>
      <c r="F52" s="13" t="s">
        <v>21</v>
      </c>
      <c r="G52" s="14">
        <v>0.77</v>
      </c>
      <c r="H52" s="15">
        <v>0</v>
      </c>
      <c r="I52" s="15">
        <f>SUM(G52*H52)</f>
        <v>0</v>
      </c>
      <c r="J52" s="16">
        <v>0.08</v>
      </c>
      <c r="K52" s="15">
        <f>SUM(J52*I52)</f>
        <v>0</v>
      </c>
      <c r="L52" s="21">
        <f>SUM(I52+K52)</f>
        <v>0</v>
      </c>
      <c r="M52" s="21"/>
    </row>
    <row r="53" spans="2:13" s="1" customFormat="1" ht="19.649999999999999" customHeight="1" x14ac:dyDescent="0.2">
      <c r="B53" s="5">
        <v>8</v>
      </c>
      <c r="C53" s="6" t="s">
        <v>22</v>
      </c>
      <c r="D53" s="6" t="s">
        <v>23</v>
      </c>
      <c r="E53" s="10" t="s">
        <v>24</v>
      </c>
      <c r="F53" s="13" t="s">
        <v>21</v>
      </c>
      <c r="G53" s="14">
        <v>5.71</v>
      </c>
      <c r="H53" s="15">
        <v>0</v>
      </c>
      <c r="I53" s="15">
        <f t="shared" ref="I53:I81" si="1">SUM(G53*H53)</f>
        <v>0</v>
      </c>
      <c r="J53" s="16">
        <v>0.08</v>
      </c>
      <c r="K53" s="15">
        <f t="shared" ref="K53:K81" si="2">SUM(J53*I53)</f>
        <v>0</v>
      </c>
      <c r="L53" s="21">
        <f t="shared" ref="L53:L81" si="3">SUM(I53+K53)</f>
        <v>0</v>
      </c>
      <c r="M53" s="21"/>
    </row>
    <row r="54" spans="2:13" s="1" customFormat="1" ht="19.649999999999999" customHeight="1" x14ac:dyDescent="0.2">
      <c r="B54" s="5">
        <v>9</v>
      </c>
      <c r="C54" s="6" t="s">
        <v>25</v>
      </c>
      <c r="D54" s="6" t="s">
        <v>26</v>
      </c>
      <c r="E54" s="10" t="s">
        <v>27</v>
      </c>
      <c r="F54" s="13" t="s">
        <v>28</v>
      </c>
      <c r="G54" s="14">
        <v>0.06</v>
      </c>
      <c r="H54" s="15">
        <v>0</v>
      </c>
      <c r="I54" s="15">
        <f t="shared" si="1"/>
        <v>0</v>
      </c>
      <c r="J54" s="16">
        <v>0.08</v>
      </c>
      <c r="K54" s="15">
        <f t="shared" si="2"/>
        <v>0</v>
      </c>
      <c r="L54" s="21">
        <f t="shared" si="3"/>
        <v>0</v>
      </c>
      <c r="M54" s="21"/>
    </row>
    <row r="55" spans="2:13" s="1" customFormat="1" ht="19.649999999999999" customHeight="1" x14ac:dyDescent="0.2">
      <c r="B55" s="5">
        <v>10</v>
      </c>
      <c r="C55" s="6" t="s">
        <v>29</v>
      </c>
      <c r="D55" s="6" t="s">
        <v>30</v>
      </c>
      <c r="E55" s="10" t="s">
        <v>31</v>
      </c>
      <c r="F55" s="13" t="s">
        <v>14</v>
      </c>
      <c r="G55" s="14">
        <v>27</v>
      </c>
      <c r="H55" s="15">
        <v>0</v>
      </c>
      <c r="I55" s="15">
        <f t="shared" si="1"/>
        <v>0</v>
      </c>
      <c r="J55" s="16">
        <v>0.08</v>
      </c>
      <c r="K55" s="15">
        <f t="shared" si="2"/>
        <v>0</v>
      </c>
      <c r="L55" s="21">
        <f t="shared" si="3"/>
        <v>0</v>
      </c>
      <c r="M55" s="21"/>
    </row>
    <row r="56" spans="2:13" s="1" customFormat="1" ht="28.65" customHeight="1" x14ac:dyDescent="0.2">
      <c r="B56" s="5">
        <v>11</v>
      </c>
      <c r="C56" s="6" t="s">
        <v>32</v>
      </c>
      <c r="D56" s="6" t="s">
        <v>33</v>
      </c>
      <c r="E56" s="10" t="s">
        <v>34</v>
      </c>
      <c r="F56" s="13" t="s">
        <v>35</v>
      </c>
      <c r="G56" s="14">
        <v>4.97</v>
      </c>
      <c r="H56" s="15">
        <v>0</v>
      </c>
      <c r="I56" s="15">
        <f t="shared" si="1"/>
        <v>0</v>
      </c>
      <c r="J56" s="16">
        <v>0.08</v>
      </c>
      <c r="K56" s="15">
        <f t="shared" si="2"/>
        <v>0</v>
      </c>
      <c r="L56" s="21">
        <f t="shared" si="3"/>
        <v>0</v>
      </c>
      <c r="M56" s="21"/>
    </row>
    <row r="57" spans="2:13" s="1" customFormat="1" ht="19.649999999999999" customHeight="1" x14ac:dyDescent="0.2">
      <c r="B57" s="5">
        <v>12</v>
      </c>
      <c r="C57" s="6" t="s">
        <v>36</v>
      </c>
      <c r="D57" s="6" t="s">
        <v>37</v>
      </c>
      <c r="E57" s="10" t="s">
        <v>38</v>
      </c>
      <c r="F57" s="13" t="s">
        <v>35</v>
      </c>
      <c r="G57" s="14">
        <v>60.08</v>
      </c>
      <c r="H57" s="15">
        <v>0</v>
      </c>
      <c r="I57" s="15">
        <f t="shared" si="1"/>
        <v>0</v>
      </c>
      <c r="J57" s="16">
        <v>0.08</v>
      </c>
      <c r="K57" s="15">
        <f t="shared" si="2"/>
        <v>0</v>
      </c>
      <c r="L57" s="21">
        <f t="shared" si="3"/>
        <v>0</v>
      </c>
      <c r="M57" s="21"/>
    </row>
    <row r="58" spans="2:13" s="1" customFormat="1" ht="19.649999999999999" customHeight="1" x14ac:dyDescent="0.2">
      <c r="B58" s="5">
        <v>13</v>
      </c>
      <c r="C58" s="6" t="s">
        <v>39</v>
      </c>
      <c r="D58" s="6" t="s">
        <v>40</v>
      </c>
      <c r="E58" s="10" t="s">
        <v>41</v>
      </c>
      <c r="F58" s="13" t="s">
        <v>28</v>
      </c>
      <c r="G58" s="14">
        <v>32.5</v>
      </c>
      <c r="H58" s="15">
        <v>0</v>
      </c>
      <c r="I58" s="15">
        <f t="shared" si="1"/>
        <v>0</v>
      </c>
      <c r="J58" s="16">
        <v>0.08</v>
      </c>
      <c r="K58" s="15">
        <f t="shared" si="2"/>
        <v>0</v>
      </c>
      <c r="L58" s="21">
        <f t="shared" si="3"/>
        <v>0</v>
      </c>
      <c r="M58" s="21"/>
    </row>
    <row r="59" spans="2:13" s="1" customFormat="1" ht="19.649999999999999" customHeight="1" x14ac:dyDescent="0.2">
      <c r="B59" s="5">
        <v>14</v>
      </c>
      <c r="C59" s="6" t="s">
        <v>42</v>
      </c>
      <c r="D59" s="6" t="s">
        <v>43</v>
      </c>
      <c r="E59" s="10" t="s">
        <v>44</v>
      </c>
      <c r="F59" s="13" t="s">
        <v>28</v>
      </c>
      <c r="G59" s="14">
        <v>56.19</v>
      </c>
      <c r="H59" s="15">
        <v>0</v>
      </c>
      <c r="I59" s="15">
        <f t="shared" si="1"/>
        <v>0</v>
      </c>
      <c r="J59" s="16">
        <v>0.08</v>
      </c>
      <c r="K59" s="15">
        <f t="shared" si="2"/>
        <v>0</v>
      </c>
      <c r="L59" s="21">
        <f t="shared" si="3"/>
        <v>0</v>
      </c>
      <c r="M59" s="21"/>
    </row>
    <row r="60" spans="2:13" s="1" customFormat="1" ht="19.649999999999999" customHeight="1" x14ac:dyDescent="0.2">
      <c r="B60" s="5">
        <v>15</v>
      </c>
      <c r="C60" s="6" t="s">
        <v>45</v>
      </c>
      <c r="D60" s="6" t="s">
        <v>46</v>
      </c>
      <c r="E60" s="10" t="s">
        <v>47</v>
      </c>
      <c r="F60" s="13" t="s">
        <v>28</v>
      </c>
      <c r="G60" s="14">
        <v>88.69</v>
      </c>
      <c r="H60" s="15">
        <v>0</v>
      </c>
      <c r="I60" s="15">
        <f t="shared" si="1"/>
        <v>0</v>
      </c>
      <c r="J60" s="16">
        <v>0.08</v>
      </c>
      <c r="K60" s="15">
        <f t="shared" si="2"/>
        <v>0</v>
      </c>
      <c r="L60" s="21">
        <f t="shared" si="3"/>
        <v>0</v>
      </c>
      <c r="M60" s="21"/>
    </row>
    <row r="61" spans="2:13" s="1" customFormat="1" ht="28.65" customHeight="1" x14ac:dyDescent="0.2">
      <c r="B61" s="5">
        <v>16</v>
      </c>
      <c r="C61" s="6" t="s">
        <v>48</v>
      </c>
      <c r="D61" s="6" t="s">
        <v>49</v>
      </c>
      <c r="E61" s="10" t="s">
        <v>50</v>
      </c>
      <c r="F61" s="13" t="s">
        <v>21</v>
      </c>
      <c r="G61" s="14">
        <v>4.8499999999999996</v>
      </c>
      <c r="H61" s="15">
        <v>0</v>
      </c>
      <c r="I61" s="15">
        <f t="shared" si="1"/>
        <v>0</v>
      </c>
      <c r="J61" s="16">
        <v>0.08</v>
      </c>
      <c r="K61" s="15">
        <f t="shared" si="2"/>
        <v>0</v>
      </c>
      <c r="L61" s="21">
        <f t="shared" si="3"/>
        <v>0</v>
      </c>
      <c r="M61" s="21"/>
    </row>
    <row r="62" spans="2:13" s="1" customFormat="1" ht="28.65" customHeight="1" x14ac:dyDescent="0.2">
      <c r="B62" s="5">
        <v>17</v>
      </c>
      <c r="C62" s="6" t="s">
        <v>51</v>
      </c>
      <c r="D62" s="6" t="s">
        <v>52</v>
      </c>
      <c r="E62" s="10" t="s">
        <v>53</v>
      </c>
      <c r="F62" s="13" t="s">
        <v>21</v>
      </c>
      <c r="G62" s="14">
        <v>36.51</v>
      </c>
      <c r="H62" s="15">
        <v>0</v>
      </c>
      <c r="I62" s="15">
        <f t="shared" si="1"/>
        <v>0</v>
      </c>
      <c r="J62" s="16">
        <v>0.08</v>
      </c>
      <c r="K62" s="15">
        <f t="shared" si="2"/>
        <v>0</v>
      </c>
      <c r="L62" s="21">
        <f t="shared" si="3"/>
        <v>0</v>
      </c>
      <c r="M62" s="21"/>
    </row>
    <row r="63" spans="2:13" s="1" customFormat="1" ht="28.65" customHeight="1" x14ac:dyDescent="0.2">
      <c r="B63" s="5">
        <v>18</v>
      </c>
      <c r="C63" s="6" t="s">
        <v>54</v>
      </c>
      <c r="D63" s="6" t="s">
        <v>55</v>
      </c>
      <c r="E63" s="10" t="s">
        <v>56</v>
      </c>
      <c r="F63" s="13" t="s">
        <v>21</v>
      </c>
      <c r="G63" s="14">
        <v>6.13</v>
      </c>
      <c r="H63" s="15">
        <v>0</v>
      </c>
      <c r="I63" s="15">
        <f t="shared" si="1"/>
        <v>0</v>
      </c>
      <c r="J63" s="16">
        <v>0.08</v>
      </c>
      <c r="K63" s="15">
        <f t="shared" si="2"/>
        <v>0</v>
      </c>
      <c r="L63" s="21">
        <f t="shared" si="3"/>
        <v>0</v>
      </c>
      <c r="M63" s="21"/>
    </row>
    <row r="64" spans="2:13" s="1" customFormat="1" ht="19.649999999999999" customHeight="1" x14ac:dyDescent="0.2">
      <c r="B64" s="5">
        <v>19</v>
      </c>
      <c r="C64" s="6" t="s">
        <v>57</v>
      </c>
      <c r="D64" s="6" t="s">
        <v>58</v>
      </c>
      <c r="E64" s="10" t="s">
        <v>59</v>
      </c>
      <c r="F64" s="13" t="s">
        <v>21</v>
      </c>
      <c r="G64" s="14">
        <v>6.91</v>
      </c>
      <c r="H64" s="15">
        <v>0</v>
      </c>
      <c r="I64" s="15">
        <f t="shared" si="1"/>
        <v>0</v>
      </c>
      <c r="J64" s="16">
        <v>0.08</v>
      </c>
      <c r="K64" s="15">
        <f t="shared" si="2"/>
        <v>0</v>
      </c>
      <c r="L64" s="21">
        <f t="shared" si="3"/>
        <v>0</v>
      </c>
      <c r="M64" s="21"/>
    </row>
    <row r="65" spans="2:13" s="1" customFormat="1" ht="19.649999999999999" customHeight="1" x14ac:dyDescent="0.2">
      <c r="B65" s="5">
        <v>20</v>
      </c>
      <c r="C65" s="6" t="s">
        <v>60</v>
      </c>
      <c r="D65" s="6" t="s">
        <v>61</v>
      </c>
      <c r="E65" s="10" t="s">
        <v>62</v>
      </c>
      <c r="F65" s="13" t="s">
        <v>21</v>
      </c>
      <c r="G65" s="14">
        <v>27.76</v>
      </c>
      <c r="H65" s="15">
        <v>0</v>
      </c>
      <c r="I65" s="15">
        <f t="shared" si="1"/>
        <v>0</v>
      </c>
      <c r="J65" s="16">
        <v>0.08</v>
      </c>
      <c r="K65" s="15">
        <f t="shared" si="2"/>
        <v>0</v>
      </c>
      <c r="L65" s="21">
        <f t="shared" si="3"/>
        <v>0</v>
      </c>
      <c r="M65" s="21"/>
    </row>
    <row r="66" spans="2:13" s="1" customFormat="1" ht="28.65" customHeight="1" x14ac:dyDescent="0.2">
      <c r="B66" s="5">
        <v>21</v>
      </c>
      <c r="C66" s="6" t="s">
        <v>63</v>
      </c>
      <c r="D66" s="6" t="s">
        <v>64</v>
      </c>
      <c r="E66" s="10" t="s">
        <v>65</v>
      </c>
      <c r="F66" s="13" t="s">
        <v>21</v>
      </c>
      <c r="G66" s="14">
        <v>4.7699999999999996</v>
      </c>
      <c r="H66" s="15">
        <v>0</v>
      </c>
      <c r="I66" s="15">
        <f t="shared" si="1"/>
        <v>0</v>
      </c>
      <c r="J66" s="16">
        <v>0.08</v>
      </c>
      <c r="K66" s="15">
        <f t="shared" si="2"/>
        <v>0</v>
      </c>
      <c r="L66" s="21">
        <f t="shared" si="3"/>
        <v>0</v>
      </c>
      <c r="M66" s="21"/>
    </row>
    <row r="67" spans="2:13" s="1" customFormat="1" ht="28.65" customHeight="1" x14ac:dyDescent="0.2">
      <c r="B67" s="5">
        <v>22</v>
      </c>
      <c r="C67" s="6" t="s">
        <v>66</v>
      </c>
      <c r="D67" s="6" t="s">
        <v>67</v>
      </c>
      <c r="E67" s="10" t="s">
        <v>68</v>
      </c>
      <c r="F67" s="13" t="s">
        <v>28</v>
      </c>
      <c r="G67" s="14">
        <v>2.09</v>
      </c>
      <c r="H67" s="15">
        <v>0</v>
      </c>
      <c r="I67" s="15">
        <f t="shared" si="1"/>
        <v>0</v>
      </c>
      <c r="J67" s="16">
        <v>0.08</v>
      </c>
      <c r="K67" s="15">
        <f t="shared" si="2"/>
        <v>0</v>
      </c>
      <c r="L67" s="21">
        <f t="shared" si="3"/>
        <v>0</v>
      </c>
      <c r="M67" s="21"/>
    </row>
    <row r="68" spans="2:13" s="1" customFormat="1" ht="19.649999999999999" customHeight="1" x14ac:dyDescent="0.2">
      <c r="B68" s="5">
        <v>23</v>
      </c>
      <c r="C68" s="6" t="s">
        <v>69</v>
      </c>
      <c r="D68" s="6" t="s">
        <v>70</v>
      </c>
      <c r="E68" s="10" t="s">
        <v>71</v>
      </c>
      <c r="F68" s="13" t="s">
        <v>14</v>
      </c>
      <c r="G68" s="14">
        <v>30</v>
      </c>
      <c r="H68" s="15">
        <v>0</v>
      </c>
      <c r="I68" s="15">
        <f t="shared" si="1"/>
        <v>0</v>
      </c>
      <c r="J68" s="16">
        <v>0.08</v>
      </c>
      <c r="K68" s="15">
        <f t="shared" si="2"/>
        <v>0</v>
      </c>
      <c r="L68" s="21">
        <f t="shared" si="3"/>
        <v>0</v>
      </c>
      <c r="M68" s="21"/>
    </row>
    <row r="69" spans="2:13" s="1" customFormat="1" ht="19.649999999999999" customHeight="1" x14ac:dyDescent="0.2">
      <c r="B69" s="5">
        <v>24</v>
      </c>
      <c r="C69" s="6" t="s">
        <v>72</v>
      </c>
      <c r="D69" s="6" t="s">
        <v>73</v>
      </c>
      <c r="E69" s="10" t="s">
        <v>74</v>
      </c>
      <c r="F69" s="13" t="s">
        <v>75</v>
      </c>
      <c r="G69" s="14">
        <v>83</v>
      </c>
      <c r="H69" s="15">
        <v>0</v>
      </c>
      <c r="I69" s="15">
        <f t="shared" si="1"/>
        <v>0</v>
      </c>
      <c r="J69" s="16">
        <v>0.08</v>
      </c>
      <c r="K69" s="15">
        <f t="shared" si="2"/>
        <v>0</v>
      </c>
      <c r="L69" s="21">
        <f t="shared" si="3"/>
        <v>0</v>
      </c>
      <c r="M69" s="21"/>
    </row>
    <row r="70" spans="2:13" s="1" customFormat="1" ht="19.649999999999999" customHeight="1" x14ac:dyDescent="0.2">
      <c r="B70" s="5">
        <v>25</v>
      </c>
      <c r="C70" s="6" t="s">
        <v>76</v>
      </c>
      <c r="D70" s="6" t="s">
        <v>77</v>
      </c>
      <c r="E70" s="10" t="s">
        <v>78</v>
      </c>
      <c r="F70" s="13" t="s">
        <v>79</v>
      </c>
      <c r="G70" s="14">
        <v>38</v>
      </c>
      <c r="H70" s="15">
        <v>0</v>
      </c>
      <c r="I70" s="15">
        <f t="shared" si="1"/>
        <v>0</v>
      </c>
      <c r="J70" s="16">
        <v>0.23</v>
      </c>
      <c r="K70" s="15">
        <f t="shared" si="2"/>
        <v>0</v>
      </c>
      <c r="L70" s="21">
        <f t="shared" si="3"/>
        <v>0</v>
      </c>
      <c r="M70" s="21"/>
    </row>
    <row r="71" spans="2:13" s="1" customFormat="1" ht="19.649999999999999" customHeight="1" x14ac:dyDescent="0.2">
      <c r="B71" s="5">
        <v>26</v>
      </c>
      <c r="C71" s="6" t="s">
        <v>80</v>
      </c>
      <c r="D71" s="6" t="s">
        <v>81</v>
      </c>
      <c r="E71" s="10" t="s">
        <v>82</v>
      </c>
      <c r="F71" s="13" t="s">
        <v>79</v>
      </c>
      <c r="G71" s="14">
        <v>4.5999999999999996</v>
      </c>
      <c r="H71" s="15">
        <v>0</v>
      </c>
      <c r="I71" s="15">
        <f t="shared" si="1"/>
        <v>0</v>
      </c>
      <c r="J71" s="16">
        <v>0.23</v>
      </c>
      <c r="K71" s="15">
        <f t="shared" si="2"/>
        <v>0</v>
      </c>
      <c r="L71" s="21">
        <f t="shared" si="3"/>
        <v>0</v>
      </c>
      <c r="M71" s="21"/>
    </row>
    <row r="72" spans="2:13" s="1" customFormat="1" ht="19.649999999999999" customHeight="1" x14ac:dyDescent="0.2">
      <c r="B72" s="5">
        <v>27</v>
      </c>
      <c r="C72" s="6" t="s">
        <v>83</v>
      </c>
      <c r="D72" s="6" t="s">
        <v>84</v>
      </c>
      <c r="E72" s="10" t="s">
        <v>85</v>
      </c>
      <c r="F72" s="13" t="s">
        <v>86</v>
      </c>
      <c r="G72" s="14">
        <v>60</v>
      </c>
      <c r="H72" s="15">
        <v>0</v>
      </c>
      <c r="I72" s="15">
        <f t="shared" si="1"/>
        <v>0</v>
      </c>
      <c r="J72" s="16">
        <v>0.23</v>
      </c>
      <c r="K72" s="15">
        <f t="shared" si="2"/>
        <v>0</v>
      </c>
      <c r="L72" s="21">
        <f t="shared" si="3"/>
        <v>0</v>
      </c>
      <c r="M72" s="21"/>
    </row>
    <row r="73" spans="2:13" s="1" customFormat="1" ht="28.65" customHeight="1" x14ac:dyDescent="0.2">
      <c r="B73" s="5">
        <v>28</v>
      </c>
      <c r="C73" s="6" t="s">
        <v>87</v>
      </c>
      <c r="D73" s="6" t="s">
        <v>88</v>
      </c>
      <c r="E73" s="10" t="s">
        <v>89</v>
      </c>
      <c r="F73" s="13" t="s">
        <v>75</v>
      </c>
      <c r="G73" s="14">
        <v>83</v>
      </c>
      <c r="H73" s="15">
        <v>0</v>
      </c>
      <c r="I73" s="15">
        <f t="shared" si="1"/>
        <v>0</v>
      </c>
      <c r="J73" s="16">
        <v>0.08</v>
      </c>
      <c r="K73" s="15">
        <f t="shared" si="2"/>
        <v>0</v>
      </c>
      <c r="L73" s="21">
        <f t="shared" si="3"/>
        <v>0</v>
      </c>
      <c r="M73" s="21"/>
    </row>
    <row r="74" spans="2:13" s="1" customFormat="1" ht="19.649999999999999" customHeight="1" x14ac:dyDescent="0.2">
      <c r="B74" s="5">
        <v>29</v>
      </c>
      <c r="C74" s="6" t="s">
        <v>90</v>
      </c>
      <c r="D74" s="6" t="s">
        <v>91</v>
      </c>
      <c r="E74" s="10" t="s">
        <v>92</v>
      </c>
      <c r="F74" s="13" t="s">
        <v>35</v>
      </c>
      <c r="G74" s="14">
        <v>0.73</v>
      </c>
      <c r="H74" s="15">
        <v>0</v>
      </c>
      <c r="I74" s="15">
        <f t="shared" si="1"/>
        <v>0</v>
      </c>
      <c r="J74" s="16">
        <v>0.08</v>
      </c>
      <c r="K74" s="15">
        <f t="shared" si="2"/>
        <v>0</v>
      </c>
      <c r="L74" s="21">
        <f t="shared" si="3"/>
        <v>0</v>
      </c>
      <c r="M74" s="21"/>
    </row>
    <row r="75" spans="2:13" s="1" customFormat="1" ht="28.65" customHeight="1" x14ac:dyDescent="0.2">
      <c r="B75" s="5">
        <v>30</v>
      </c>
      <c r="C75" s="6" t="s">
        <v>93</v>
      </c>
      <c r="D75" s="6" t="s">
        <v>94</v>
      </c>
      <c r="E75" s="10" t="s">
        <v>95</v>
      </c>
      <c r="F75" s="13" t="s">
        <v>86</v>
      </c>
      <c r="G75" s="14">
        <v>20</v>
      </c>
      <c r="H75" s="15">
        <v>0</v>
      </c>
      <c r="I75" s="15">
        <f t="shared" si="1"/>
        <v>0</v>
      </c>
      <c r="J75" s="16">
        <v>0.08</v>
      </c>
      <c r="K75" s="15">
        <f t="shared" si="2"/>
        <v>0</v>
      </c>
      <c r="L75" s="21">
        <f t="shared" si="3"/>
        <v>0</v>
      </c>
      <c r="M75" s="21"/>
    </row>
    <row r="76" spans="2:13" s="1" customFormat="1" ht="19.649999999999999" customHeight="1" x14ac:dyDescent="0.2">
      <c r="B76" s="5">
        <v>31</v>
      </c>
      <c r="C76" s="6" t="s">
        <v>96</v>
      </c>
      <c r="D76" s="6" t="s">
        <v>97</v>
      </c>
      <c r="E76" s="10" t="s">
        <v>98</v>
      </c>
      <c r="F76" s="13" t="s">
        <v>99</v>
      </c>
      <c r="G76" s="14">
        <v>100</v>
      </c>
      <c r="H76" s="15">
        <v>0</v>
      </c>
      <c r="I76" s="15">
        <f t="shared" si="1"/>
        <v>0</v>
      </c>
      <c r="J76" s="16">
        <v>0.08</v>
      </c>
      <c r="K76" s="15">
        <f t="shared" si="2"/>
        <v>0</v>
      </c>
      <c r="L76" s="21">
        <f t="shared" si="3"/>
        <v>0</v>
      </c>
      <c r="M76" s="21"/>
    </row>
    <row r="77" spans="2:13" s="1" customFormat="1" ht="19.649999999999999" customHeight="1" x14ac:dyDescent="0.2">
      <c r="B77" s="5">
        <v>32</v>
      </c>
      <c r="C77" s="6" t="s">
        <v>100</v>
      </c>
      <c r="D77" s="6" t="s">
        <v>101</v>
      </c>
      <c r="E77" s="10" t="s">
        <v>102</v>
      </c>
      <c r="F77" s="13" t="s">
        <v>86</v>
      </c>
      <c r="G77" s="14">
        <v>30</v>
      </c>
      <c r="H77" s="15">
        <v>0</v>
      </c>
      <c r="I77" s="15">
        <f t="shared" si="1"/>
        <v>0</v>
      </c>
      <c r="J77" s="16">
        <v>0.08</v>
      </c>
      <c r="K77" s="15">
        <f t="shared" si="2"/>
        <v>0</v>
      </c>
      <c r="L77" s="21">
        <f t="shared" si="3"/>
        <v>0</v>
      </c>
      <c r="M77" s="21"/>
    </row>
    <row r="78" spans="2:13" s="1" customFormat="1" ht="19.649999999999999" customHeight="1" x14ac:dyDescent="0.2">
      <c r="B78" s="5">
        <v>33</v>
      </c>
      <c r="C78" s="6" t="s">
        <v>103</v>
      </c>
      <c r="D78" s="6" t="s">
        <v>104</v>
      </c>
      <c r="E78" s="10" t="s">
        <v>105</v>
      </c>
      <c r="F78" s="13" t="s">
        <v>86</v>
      </c>
      <c r="G78" s="14">
        <v>95</v>
      </c>
      <c r="H78" s="15">
        <v>0</v>
      </c>
      <c r="I78" s="15">
        <f t="shared" si="1"/>
        <v>0</v>
      </c>
      <c r="J78" s="16">
        <v>0.08</v>
      </c>
      <c r="K78" s="15">
        <f t="shared" si="2"/>
        <v>0</v>
      </c>
      <c r="L78" s="21">
        <f t="shared" si="3"/>
        <v>0</v>
      </c>
      <c r="M78" s="21"/>
    </row>
    <row r="79" spans="2:13" s="1" customFormat="1" ht="19.649999999999999" customHeight="1" x14ac:dyDescent="0.2">
      <c r="B79" s="5">
        <v>34</v>
      </c>
      <c r="C79" s="6" t="s">
        <v>106</v>
      </c>
      <c r="D79" s="6" t="s">
        <v>107</v>
      </c>
      <c r="E79" s="10" t="s">
        <v>108</v>
      </c>
      <c r="F79" s="13" t="s">
        <v>86</v>
      </c>
      <c r="G79" s="14">
        <v>4</v>
      </c>
      <c r="H79" s="15">
        <v>0</v>
      </c>
      <c r="I79" s="15">
        <f t="shared" si="1"/>
        <v>0</v>
      </c>
      <c r="J79" s="16">
        <v>0.08</v>
      </c>
      <c r="K79" s="15">
        <f t="shared" si="2"/>
        <v>0</v>
      </c>
      <c r="L79" s="21">
        <f t="shared" si="3"/>
        <v>0</v>
      </c>
      <c r="M79" s="21"/>
    </row>
    <row r="80" spans="2:13" s="1" customFormat="1" ht="19.649999999999999" customHeight="1" x14ac:dyDescent="0.2">
      <c r="B80" s="5">
        <v>35</v>
      </c>
      <c r="C80" s="6" t="s">
        <v>109</v>
      </c>
      <c r="D80" s="6" t="s">
        <v>110</v>
      </c>
      <c r="E80" s="10" t="s">
        <v>111</v>
      </c>
      <c r="F80" s="13" t="s">
        <v>86</v>
      </c>
      <c r="G80" s="14">
        <v>83</v>
      </c>
      <c r="H80" s="15">
        <v>0</v>
      </c>
      <c r="I80" s="15">
        <f t="shared" si="1"/>
        <v>0</v>
      </c>
      <c r="J80" s="16">
        <v>0.08</v>
      </c>
      <c r="K80" s="15">
        <f t="shared" si="2"/>
        <v>0</v>
      </c>
      <c r="L80" s="21">
        <f t="shared" si="3"/>
        <v>0</v>
      </c>
      <c r="M80" s="21"/>
    </row>
    <row r="81" spans="1:14" s="1" customFormat="1" ht="19.649999999999999" customHeight="1" x14ac:dyDescent="0.2">
      <c r="B81" s="5">
        <v>36</v>
      </c>
      <c r="C81" s="6" t="s">
        <v>112</v>
      </c>
      <c r="D81" s="6" t="s">
        <v>113</v>
      </c>
      <c r="E81" s="10" t="s">
        <v>111</v>
      </c>
      <c r="F81" s="13" t="s">
        <v>86</v>
      </c>
      <c r="G81" s="14">
        <v>2</v>
      </c>
      <c r="H81" s="15">
        <v>0</v>
      </c>
      <c r="I81" s="15">
        <f t="shared" si="1"/>
        <v>0</v>
      </c>
      <c r="J81" s="16">
        <v>0.23</v>
      </c>
      <c r="K81" s="15">
        <f t="shared" si="2"/>
        <v>0</v>
      </c>
      <c r="L81" s="21">
        <f t="shared" si="3"/>
        <v>0</v>
      </c>
      <c r="M81" s="21"/>
    </row>
    <row r="82" spans="1:14" s="1" customFormat="1" ht="19.649999999999999" customHeight="1" x14ac:dyDescent="0.2">
      <c r="A82" s="19" t="s">
        <v>146</v>
      </c>
      <c r="B82" s="19"/>
      <c r="C82" s="19"/>
      <c r="D82" s="19"/>
      <c r="E82" s="19"/>
      <c r="F82" s="19"/>
      <c r="G82" s="19"/>
      <c r="H82" s="19"/>
      <c r="I82" s="19"/>
      <c r="J82" s="19"/>
      <c r="K82" s="7"/>
      <c r="L82" s="8"/>
      <c r="M82" s="8"/>
    </row>
    <row r="83" spans="1:14" s="1" customFormat="1" ht="19.649999999999999" customHeight="1" x14ac:dyDescent="0.2">
      <c r="A83" s="2" t="s">
        <v>0</v>
      </c>
      <c r="B83" s="2" t="s">
        <v>0</v>
      </c>
      <c r="C83" s="3" t="s">
        <v>1</v>
      </c>
      <c r="D83" s="4" t="s">
        <v>2</v>
      </c>
      <c r="E83" s="4" t="s">
        <v>3</v>
      </c>
      <c r="F83" s="11" t="s">
        <v>4</v>
      </c>
      <c r="G83" s="11" t="s">
        <v>5</v>
      </c>
      <c r="H83" s="11" t="s">
        <v>6</v>
      </c>
      <c r="I83" s="12" t="s">
        <v>7</v>
      </c>
      <c r="J83" s="11" t="s">
        <v>8</v>
      </c>
      <c r="K83" s="11" t="s">
        <v>9</v>
      </c>
      <c r="L83" s="20" t="s">
        <v>10</v>
      </c>
      <c r="M83" s="20"/>
    </row>
    <row r="84" spans="1:14" s="1" customFormat="1" ht="19.649999999999999" customHeight="1" x14ac:dyDescent="0.2">
      <c r="A84" s="5">
        <v>41</v>
      </c>
      <c r="B84" s="5">
        <v>37</v>
      </c>
      <c r="C84" s="6" t="s">
        <v>147</v>
      </c>
      <c r="D84" s="6" t="s">
        <v>148</v>
      </c>
      <c r="E84" s="10" t="s">
        <v>149</v>
      </c>
      <c r="F84" s="13" t="s">
        <v>86</v>
      </c>
      <c r="G84" s="14">
        <v>420</v>
      </c>
      <c r="H84" s="15">
        <v>0</v>
      </c>
      <c r="I84" s="15">
        <f>SUM(G84*H84)</f>
        <v>0</v>
      </c>
      <c r="J84" s="16">
        <v>0.23</v>
      </c>
      <c r="K84" s="15">
        <f>SUM(J84*I84)</f>
        <v>0</v>
      </c>
      <c r="L84" s="21">
        <f>SUM(I84+K84)</f>
        <v>0</v>
      </c>
      <c r="M84" s="21"/>
    </row>
    <row r="85" spans="1:14" s="1" customFormat="1" ht="55.95" customHeight="1" x14ac:dyDescent="0.2"/>
    <row r="86" spans="1:14" s="1" customFormat="1" ht="21.45" customHeight="1" x14ac:dyDescent="0.2">
      <c r="B86" s="29" t="s">
        <v>114</v>
      </c>
      <c r="C86" s="29"/>
      <c r="D86" s="29"/>
      <c r="E86" s="30"/>
      <c r="F86" s="18">
        <f>SUM(I52:I81)+I84+I49+I44+I39+I38+I33+I32</f>
        <v>0</v>
      </c>
      <c r="G86" s="18"/>
      <c r="H86" s="18"/>
      <c r="I86" s="18"/>
      <c r="J86" s="18"/>
      <c r="K86" s="18"/>
      <c r="L86" s="18"/>
      <c r="M86" s="18"/>
    </row>
    <row r="87" spans="1:14" s="1" customFormat="1" ht="21.45" customHeight="1" x14ac:dyDescent="0.2">
      <c r="B87" s="29" t="s">
        <v>115</v>
      </c>
      <c r="C87" s="29"/>
      <c r="D87" s="29"/>
      <c r="E87" s="30"/>
      <c r="F87" s="18">
        <f>SUM(L52:M81)+L84+L49+L44+L39+L38+L33+L32</f>
        <v>0</v>
      </c>
      <c r="G87" s="18"/>
      <c r="H87" s="18"/>
      <c r="I87" s="18"/>
      <c r="J87" s="18"/>
      <c r="K87" s="18"/>
      <c r="L87" s="18"/>
      <c r="M87" s="18"/>
    </row>
    <row r="88" spans="1:14" s="1" customFormat="1" ht="11.1" customHeight="1" x14ac:dyDescent="0.2"/>
    <row r="89" spans="1:14" s="1" customFormat="1" ht="61.35" customHeight="1" x14ac:dyDescent="0.2">
      <c r="B89" s="25" t="s">
        <v>134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1:14" s="1" customFormat="1" ht="2.7" customHeight="1" x14ac:dyDescent="0.2"/>
    <row r="91" spans="1:14" s="1" customFormat="1" ht="89.1" customHeight="1" x14ac:dyDescent="0.2">
      <c r="B91" s="25" t="s">
        <v>135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1:14" s="1" customFormat="1" ht="5.25" customHeight="1" x14ac:dyDescent="0.2"/>
    <row r="93" spans="1:14" s="1" customFormat="1" ht="89.1" customHeight="1" x14ac:dyDescent="0.2">
      <c r="B93" s="25" t="s">
        <v>136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1:14" s="1" customFormat="1" ht="5.25" customHeight="1" x14ac:dyDescent="0.2"/>
    <row r="95" spans="1:14" s="1" customFormat="1" ht="37.950000000000003" customHeight="1" x14ac:dyDescent="0.2">
      <c r="B95" s="24" t="s">
        <v>127</v>
      </c>
      <c r="C95" s="24"/>
      <c r="D95" s="24"/>
      <c r="E95" s="24"/>
      <c r="F95" s="27" t="s">
        <v>128</v>
      </c>
      <c r="G95" s="27"/>
      <c r="H95" s="27"/>
      <c r="I95" s="27"/>
      <c r="J95" s="27"/>
      <c r="K95" s="27"/>
      <c r="L95" s="27"/>
    </row>
    <row r="96" spans="1:14" s="1" customFormat="1" ht="28.65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65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65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65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.7" customHeight="1" x14ac:dyDescent="0.2"/>
    <row r="101" spans="2:14" s="1" customFormat="1" ht="158.4" customHeight="1" x14ac:dyDescent="0.2">
      <c r="B101" s="25" t="s">
        <v>137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 s="1" customFormat="1" ht="2.7" customHeight="1" x14ac:dyDescent="0.2"/>
    <row r="103" spans="2:14" s="1" customFormat="1" ht="33.6" customHeight="1" x14ac:dyDescent="0.2">
      <c r="B103" s="22" t="s">
        <v>138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s="1" customFormat="1" ht="2.7" customHeight="1" x14ac:dyDescent="0.2"/>
    <row r="105" spans="2:14" s="1" customFormat="1" ht="37.950000000000003" customHeight="1" x14ac:dyDescent="0.2">
      <c r="B105" s="24" t="s">
        <v>129</v>
      </c>
      <c r="C105" s="24"/>
      <c r="D105" s="24"/>
      <c r="E105" s="24"/>
      <c r="F105" s="26" t="s">
        <v>130</v>
      </c>
      <c r="G105" s="26"/>
      <c r="H105" s="26"/>
      <c r="I105" s="26"/>
      <c r="J105" s="26"/>
      <c r="K105" s="26"/>
      <c r="L105" s="26"/>
    </row>
    <row r="106" spans="2:14" s="1" customFormat="1" ht="28.65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8.65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65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28.65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.7" customHeight="1" x14ac:dyDescent="0.2"/>
    <row r="111" spans="2:14" s="1" customFormat="1" ht="130.65" customHeight="1" x14ac:dyDescent="0.2">
      <c r="B111" s="25" t="s">
        <v>139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7" customHeight="1" x14ac:dyDescent="0.2"/>
    <row r="113" spans="2:14" s="1" customFormat="1" ht="47.4" customHeight="1" x14ac:dyDescent="0.2">
      <c r="B113" s="25" t="s">
        <v>140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7" customHeight="1" x14ac:dyDescent="0.2"/>
    <row r="115" spans="2:14" s="1" customFormat="1" ht="47.4" customHeight="1" x14ac:dyDescent="0.2">
      <c r="B115" s="25" t="s">
        <v>141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7" customHeight="1" x14ac:dyDescent="0.2"/>
    <row r="117" spans="2:14" s="1" customFormat="1" ht="33.6" customHeight="1" x14ac:dyDescent="0.2">
      <c r="B117" s="25" t="s">
        <v>142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2.7" customHeight="1" x14ac:dyDescent="0.2"/>
    <row r="119" spans="2:14" s="1" customFormat="1" ht="116.85" customHeight="1" x14ac:dyDescent="0.2">
      <c r="B119" s="25" t="s">
        <v>143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</row>
    <row r="120" spans="2:14" s="1" customFormat="1" ht="2.7" customHeight="1" x14ac:dyDescent="0.2"/>
    <row r="121" spans="2:14" s="1" customFormat="1" ht="75.150000000000006" customHeight="1" x14ac:dyDescent="0.2">
      <c r="B121" s="25" t="s">
        <v>144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</row>
    <row r="122" spans="2:14" s="1" customFormat="1" ht="86.85" customHeight="1" x14ac:dyDescent="0.2"/>
    <row r="123" spans="2:14" s="1" customFormat="1" ht="17.7" customHeight="1" x14ac:dyDescent="0.2">
      <c r="I123" s="35" t="s">
        <v>126</v>
      </c>
      <c r="J123" s="35"/>
    </row>
    <row r="124" spans="2:14" s="1" customFormat="1" ht="145.19999999999999" customHeight="1" x14ac:dyDescent="0.2"/>
    <row r="125" spans="2:14" s="1" customFormat="1" ht="81.599999999999994" customHeight="1" x14ac:dyDescent="0.2">
      <c r="B125" s="28" t="s">
        <v>145</v>
      </c>
      <c r="C125" s="28"/>
      <c r="D125" s="28"/>
      <c r="E125" s="28"/>
      <c r="F125" s="28"/>
      <c r="G125" s="28"/>
      <c r="H125" s="28"/>
      <c r="I125" s="28"/>
      <c r="J125" s="28"/>
    </row>
    <row r="126" spans="2:14" s="1" customFormat="1" ht="28.65" customHeight="1" x14ac:dyDescent="0.2"/>
  </sheetData>
  <mergeCells count="94">
    <mergeCell ref="L72:M72"/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I2:O2"/>
    <mergeCell ref="L31:M31"/>
    <mergeCell ref="L32:M32"/>
    <mergeCell ref="L33:M33"/>
    <mergeCell ref="L37:M37"/>
    <mergeCell ref="B4:D4"/>
    <mergeCell ref="B41:K41"/>
    <mergeCell ref="B46:K46"/>
    <mergeCell ref="B6:D6"/>
    <mergeCell ref="B8:D8"/>
    <mergeCell ref="E14:G14"/>
    <mergeCell ref="B10:D11"/>
    <mergeCell ref="G11:N12"/>
    <mergeCell ref="L38:M38"/>
    <mergeCell ref="L39:M39"/>
    <mergeCell ref="L43:M43"/>
    <mergeCell ref="L44:M44"/>
    <mergeCell ref="B117:N117"/>
    <mergeCell ref="B119:N119"/>
    <mergeCell ref="B121:N121"/>
    <mergeCell ref="B125:J125"/>
    <mergeCell ref="B24:L24"/>
    <mergeCell ref="B26:L26"/>
    <mergeCell ref="B29:K29"/>
    <mergeCell ref="B35:K35"/>
    <mergeCell ref="B86:E86"/>
    <mergeCell ref="B87:E87"/>
    <mergeCell ref="B89:N89"/>
    <mergeCell ref="B91:N91"/>
    <mergeCell ref="I123:J123"/>
    <mergeCell ref="L48:M48"/>
    <mergeCell ref="L49:M49"/>
    <mergeCell ref="L51:M51"/>
    <mergeCell ref="B108:E108"/>
    <mergeCell ref="B109:E109"/>
    <mergeCell ref="B111:N111"/>
    <mergeCell ref="B113:N113"/>
    <mergeCell ref="B115:N115"/>
    <mergeCell ref="F108:L108"/>
    <mergeCell ref="F109:L109"/>
    <mergeCell ref="B105:E105"/>
    <mergeCell ref="B106:E106"/>
    <mergeCell ref="B107:E107"/>
    <mergeCell ref="B93:N93"/>
    <mergeCell ref="B95:E95"/>
    <mergeCell ref="B96:E96"/>
    <mergeCell ref="B97:E97"/>
    <mergeCell ref="B98:E98"/>
    <mergeCell ref="B99:E99"/>
    <mergeCell ref="B101:N101"/>
    <mergeCell ref="F105:L105"/>
    <mergeCell ref="F106:L106"/>
    <mergeCell ref="F107:L107"/>
    <mergeCell ref="F95:L95"/>
    <mergeCell ref="F96:L96"/>
    <mergeCell ref="F97:L97"/>
    <mergeCell ref="F86:M86"/>
    <mergeCell ref="A82:J82"/>
    <mergeCell ref="L83:M83"/>
    <mergeCell ref="L84:M84"/>
    <mergeCell ref="B103:N103"/>
    <mergeCell ref="F87:M87"/>
    <mergeCell ref="F98:L98"/>
    <mergeCell ref="F99:L99"/>
  </mergeCells>
  <pageMargins left="0.7" right="0.7" top="0.75" bottom="0.75" header="0.3" footer="0.3"/>
  <pageSetup paperSize="9" scale="57" orientation="landscape" r:id="rId1"/>
  <headerFooter alignWithMargins="0"/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Ryszard Gregorczyk - Nadleśnictwo Kwidzyn</cp:lastModifiedBy>
  <dcterms:created xsi:type="dcterms:W3CDTF">2023-10-13T07:48:45Z</dcterms:created>
  <dcterms:modified xsi:type="dcterms:W3CDTF">2023-11-28T09:18:00Z</dcterms:modified>
</cp:coreProperties>
</file>