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_MIĘSO i " sheetId="1" r:id="rId1"/>
    <sheet name="2_NABIAŁ" sheetId="2" r:id="rId2"/>
    <sheet name="3_OWOCE" sheetId="3" r:id="rId3"/>
    <sheet name="4_PRODUKTY SPOŻYWCZE" sheetId="4" r:id="rId4"/>
    <sheet name="5_RYBY" sheetId="5" r:id="rId5"/>
    <sheet name="6_WARZYWA I OWOCE MORŻONE" sheetId="6" r:id="rId6"/>
    <sheet name="7_WARZYWA" sheetId="7" r:id="rId7"/>
    <sheet name="8_PRODUKTY GARMAŻERYJNE" sheetId="8" r:id="rId8"/>
  </sheets>
  <definedNames/>
  <calcPr fullCalcOnLoad="1"/>
</workbook>
</file>

<file path=xl/sharedStrings.xml><?xml version="1.0" encoding="utf-8"?>
<sst xmlns="http://schemas.openxmlformats.org/spreadsheetml/2006/main" count="807" uniqueCount="410">
  <si>
    <t>załącznik Nr 2.1 do SWZ</t>
  </si>
  <si>
    <t>........................................................................</t>
  </si>
  <si>
    <t>Pieczęć wykonawcy</t>
  </si>
  <si>
    <t>FORMULARZ ASORTYMENTOWO – CENOWY – Część 1: MIĘSO i WĘDLINY</t>
  </si>
  <si>
    <t>lp.</t>
  </si>
  <si>
    <t>Nazwa towaru</t>
  </si>
  <si>
    <t>Jedn miary</t>
  </si>
  <si>
    <t>Ilość</t>
  </si>
  <si>
    <t>Cena jedn. netto</t>
  </si>
  <si>
    <t>Wartość netto</t>
  </si>
  <si>
    <t>STAWKA VAT %</t>
  </si>
  <si>
    <t>KWOTA VAT</t>
  </si>
  <si>
    <t>Wartość brutto</t>
  </si>
  <si>
    <t>Uwagi</t>
  </si>
  <si>
    <t xml:space="preserve">Schab środkowy wieprzowy b/k gat. 1, nierozmrożony </t>
  </si>
  <si>
    <t>kg</t>
  </si>
  <si>
    <t>Szynka wieprzowa b/kości gat 1 nierozmrożony</t>
  </si>
  <si>
    <t>Szynka wieprzowa b/k gat.1, mięso krojone w kostkę gulaszową, nierozmrożona</t>
  </si>
  <si>
    <t>Łopatka wołowa z kością gat.1 nierozmrożona</t>
  </si>
  <si>
    <t>Kura rosołowa  z wolnego wybiegu(wypatroszona,w całości nierozmrożona,1500-2000g,gat 1)</t>
  </si>
  <si>
    <t>Kurczak podudzie (udko 10-15g) bez skóry i kości nierozmrożone, gat. 1 .</t>
  </si>
  <si>
    <t xml:space="preserve">Kurczak - filet z piersi, świeże, nierozmrożone, bez skóry , bez chrząstki, pojedyncze w przedziale wagowym 300-400g </t>
  </si>
  <si>
    <t xml:space="preserve">Indyk udziec bez skóry i kości, nierozmrażany, gat.1 </t>
  </si>
  <si>
    <t xml:space="preserve">Indyk -filet z piersi, 1000-1500g, świeży bez skóry, bez kości, nierozmrażane, gat.1 </t>
  </si>
  <si>
    <t>Kurczak podudzie(pałka 10-15g) nierozmrożone gat.1</t>
  </si>
  <si>
    <t>Kurczak (wypatroszony, w całości, nierozmrażany, 1500-2000g, gat 1</t>
  </si>
  <si>
    <t>Szynka wołowa b/k gat 1 nierozmrożona, mięso krojone w kostkę gulaszową</t>
  </si>
  <si>
    <t>Szynka wieprzowa b/k gat 1 mięso mielone nierozmrożone</t>
  </si>
  <si>
    <t>Poledwica wieprzowa , świeża, nierozmrożona,, gat.I.</t>
  </si>
  <si>
    <t>Schab karkowy b/k,  gat.1 nierozmrażany</t>
  </si>
  <si>
    <t>Żeberka wędzone, gat.I, nierozmrożone</t>
  </si>
  <si>
    <t>Kości wieprzowe , gat.I, świeże, nierozmrożone</t>
  </si>
  <si>
    <t xml:space="preserve">Szynka wołowa min. 82% mięsa wołowego </t>
  </si>
  <si>
    <t>Szynka drobiowa min. 82% mięsa drobiowego</t>
  </si>
  <si>
    <t>Filet z indyka wędzony min. 82% mięsa z indyka</t>
  </si>
  <si>
    <t>Polędwica miodowa min. 82% mięsa drobiowego</t>
  </si>
  <si>
    <t>Polędwica wieprzowa Sopocka min. 82% mięsa</t>
  </si>
  <si>
    <t>Parówki z szynki extra, odtłuszczone, zawartość szynki min.93%</t>
  </si>
  <si>
    <t>Kiełbasa biała, parzona, bez konserwantów</t>
  </si>
  <si>
    <t>Schab gotowany wieprzowy min. 82% mięsa</t>
  </si>
  <si>
    <t>Razem</t>
  </si>
  <si>
    <t>ŁĄCZNA CENA BRUTTO ZA CAŁOŚĆ PRZEDMIOTU ZAMÓWIENIA – część 1 :</t>
  </si>
  <si>
    <t>(wszystkie pozycje zsumowane razem)</t>
  </si>
  <si>
    <r>
      <rPr>
        <sz val="10"/>
        <color indexed="8"/>
        <rFont val="Calibri"/>
        <family val="2"/>
      </rPr>
      <t xml:space="preserve">Opakowania produktów spożywczych powinny zawierać takie informacje jak: nazwę produktu, nazwę i adres producenta lub przedsiębiorcy paczkującego środek spożywczy, </t>
    </r>
    <r>
      <rPr>
        <b/>
        <u val="single"/>
        <sz val="10"/>
        <color indexed="8"/>
        <rFont val="Calibri"/>
        <family val="2"/>
      </rPr>
      <t>wykaz i ilość składników lub kategorii składników</t>
    </r>
    <r>
      <rPr>
        <sz val="10"/>
        <color indexed="8"/>
        <rFont val="Calibri"/>
        <family val="2"/>
      </rPr>
      <t>, zawartość netto w opakowaniu, datę minimalnej trwałości lub termin przydatności do spożycia, warunki przechowywania.</t>
    </r>
    <r>
      <rPr>
        <sz val="10"/>
        <color indexed="10"/>
        <rFont val="Calibri"/>
        <family val="2"/>
      </rPr>
      <t xml:space="preserve"> </t>
    </r>
  </si>
  <si>
    <t>załącznik Nr 2.2 do SWZ</t>
  </si>
  <si>
    <t>FORMULARZ ASORTYMENTOWO – CENOWY – Część 2: NABIAŁ</t>
  </si>
  <si>
    <t>1.</t>
  </si>
  <si>
    <t>Masło extra, op. 200-250g, min. 82% tłuszczu, bez dodatków tłuszczów roślinnych</t>
  </si>
  <si>
    <t>szt.</t>
  </si>
  <si>
    <t>2.</t>
  </si>
  <si>
    <t>Mleko sojowe, w kartonie, op. 1000ml</t>
  </si>
  <si>
    <t>3.</t>
  </si>
  <si>
    <t>Mleko 2% UHT, długoterminowe w kartonie, op. 1000ml</t>
  </si>
  <si>
    <t>Śmietana słodka UHT 30% op.1000ml</t>
  </si>
  <si>
    <t>4.</t>
  </si>
  <si>
    <t>Śmietana słodka UHT 12% op. 500ml</t>
  </si>
  <si>
    <t>5.</t>
  </si>
  <si>
    <t>Mleko kokosowe puszka 400ml</t>
  </si>
  <si>
    <t>6.</t>
  </si>
  <si>
    <t xml:space="preserve">Jogurt naturalny bez cukru, op.350-400g, 0% tłuszczu </t>
  </si>
  <si>
    <t>7.</t>
  </si>
  <si>
    <t>Jogurt grecki, 9% tłuszczu, 400g</t>
  </si>
  <si>
    <t>8.</t>
  </si>
  <si>
    <t>Jogurt z dodatkami owoców naturalnych, zaw. tłuszczu do 9%, zaw, cukru 2,5% w 100g</t>
  </si>
  <si>
    <t>9.</t>
  </si>
  <si>
    <t xml:space="preserve">Jajka konsumpcyjne kl A wielkość L, świetlone UV </t>
  </si>
  <si>
    <t>10.</t>
  </si>
  <si>
    <t>Ser biały półtłusty, zaw. Tłuszczu 3,5 - 5%, op 1000g</t>
  </si>
  <si>
    <t>11.</t>
  </si>
  <si>
    <t>Ser typu Feta, op. 250g</t>
  </si>
  <si>
    <t>12.</t>
  </si>
  <si>
    <t>Ser mozzarella op.  125g</t>
  </si>
  <si>
    <t>13.</t>
  </si>
  <si>
    <t xml:space="preserve">Serek mascarpone op.250g </t>
  </si>
  <si>
    <t>14.</t>
  </si>
  <si>
    <t>Majonez niskotłuszczowy,dietetyczny op.270g</t>
  </si>
  <si>
    <t>15.</t>
  </si>
  <si>
    <t>Deserek sojowy o smaku wanilinowym(bez sztucznych barwników i konserwantów) op.125g</t>
  </si>
  <si>
    <t>16.</t>
  </si>
  <si>
    <t>Serek homogenizowany o niskiej zawartości tłuszczu bez cukru bez sztucznych barwników i konserwantów op.125g</t>
  </si>
  <si>
    <t>17.</t>
  </si>
  <si>
    <t>Ser żółty krojony typu Gouda.Mazurski,Salami,Babuni o niskiej zawartości tłuszczu op.1000g</t>
  </si>
  <si>
    <t>18.</t>
  </si>
  <si>
    <t>Serek śmietankowy, naturalny do kanapek, op.200g</t>
  </si>
  <si>
    <t>19.</t>
  </si>
  <si>
    <t>Śmietana kwaśna, 10% tłuszczu, op. 300ml</t>
  </si>
  <si>
    <t>ŁĄCZNA CENA BRUTTO ZA CAŁOŚĆ PRZEDMIOTU ZAMÓWIENIA – część 2 :</t>
  </si>
  <si>
    <t>załącznik Nr 2.3 do SWZ</t>
  </si>
  <si>
    <t>FORMULARZ ASORTYMENTOWO – CENOWY – Część 3: OWOCE</t>
  </si>
  <si>
    <t>Śliwki deserowe typu Węgierka/Prezydent dojrzałość konsumpcyjna, odchodząca od pestek (wrzesień - grudzień)</t>
  </si>
  <si>
    <t xml:space="preserve">Banany klasa I lub II wg Rozp. Nr 2257/94 odmiana Konsul, Turban, Monita, Chiqita </t>
  </si>
  <si>
    <t>Cytryna (wielkość średnia)</t>
  </si>
  <si>
    <t>Gruszki krajowe (październik - kwiecień)</t>
  </si>
  <si>
    <t>Kiwi (15-20g dostawa na palecie)</t>
  </si>
  <si>
    <t>Jabłka kompotowe (np.. Reneta, Antonówka) krajowe</t>
  </si>
  <si>
    <t>Jabłka typu Kortland, Ligol, Champion, Delicates, Rubin, Jona Gold średnia wielkość</t>
  </si>
  <si>
    <t xml:space="preserve">Mandarynka bezpestkowa (październik - luty) </t>
  </si>
  <si>
    <t>Pomarańcza typu Novelina cienka skórka (paździenik – luty)</t>
  </si>
  <si>
    <t>Winogrona jasne/ciemne, kiście zagraniczne</t>
  </si>
  <si>
    <t>Nektarynka</t>
  </si>
  <si>
    <t>Truskawka świeża krajowa odmiana konsumpcyjna, w całości wybarwiona, dostawa w łubiankach (maj, czerwiec)</t>
  </si>
  <si>
    <t>Arbuz kl I lub II wg Rozp. Komisji WE 1093/97 (dostawa w sezonie</t>
  </si>
  <si>
    <t>Borówka amerykańska op. 500g</t>
  </si>
  <si>
    <t>op</t>
  </si>
  <si>
    <t xml:space="preserve">Brzoskwinia dojrzałość konsumpcyjna odchodząca od pestek </t>
  </si>
  <si>
    <t xml:space="preserve">Melon </t>
  </si>
  <si>
    <t>szt</t>
  </si>
  <si>
    <t>Morele</t>
  </si>
  <si>
    <t>Maliny suche op. 350-400g (czerwiec, wrzesień)</t>
  </si>
  <si>
    <t>ŁĄCZNA CENA BRUTTO ZA CAŁOŚĆ PRZEDMIOTU ZAMÓWIENIA – część 3 :</t>
  </si>
  <si>
    <t>załącznik Nr 2.4 do SWZ</t>
  </si>
  <si>
    <t>FORMULARZ ASORTYMENTOWO – CENOWY – Część 4: PRODUKTY SPOŻYWCZE</t>
  </si>
  <si>
    <t>Lp.</t>
  </si>
  <si>
    <t>Żurek w torebce  49g</t>
  </si>
  <si>
    <t>480</t>
  </si>
  <si>
    <t xml:space="preserve">Cukier kryształ 1 kg (Królewski lub równoważny </t>
  </si>
  <si>
    <t>1000</t>
  </si>
  <si>
    <t>Cukier waniliowy 32g</t>
  </si>
  <si>
    <t>500</t>
  </si>
  <si>
    <t>Chrzan tarty, op. Słoik 260-300 g, bez dodatku octu</t>
  </si>
  <si>
    <t>Herbata ekspresowa czarna 100%, op.100 saszetek</t>
  </si>
  <si>
    <t>Herbata owocowa, różne smaki: wieloowocowy, truskawkowy, morelowy, brzoskwiniowy, owoce leśne, czarna porzeczka, susz owocowy 100%, op. Min. 40 saszetek</t>
  </si>
  <si>
    <t>300</t>
  </si>
  <si>
    <t>Herbata ziołowa, różne: mięta, rumianek, melisa, werbena, anyż, lipa, susz ziołowy 100% min. 24 saszetki</t>
  </si>
  <si>
    <t>8</t>
  </si>
  <si>
    <t>Miks kasz np.Trendy Lanch orkisz, buraki, papryka, czosnek niedźwiedzi 4 x 80 g Melvit, Trendy Lunch pęczak, bulgur, soczewica itp..</t>
  </si>
  <si>
    <t>250</t>
  </si>
  <si>
    <t>90</t>
  </si>
  <si>
    <t>Kasza jęczmienna, biała/perłowa łamana średnia, op. 1000g</t>
  </si>
  <si>
    <t>200</t>
  </si>
  <si>
    <t>10</t>
  </si>
  <si>
    <t xml:space="preserve">Kasza manna błyskawiczna, op. 400g </t>
  </si>
  <si>
    <t>11</t>
  </si>
  <si>
    <t xml:space="preserve"> Kawa rozpuszczalna zbożowa, op. 500 g, skład: jęczmień, żyto, cykoria, burak cukrowy, prażone zboza 72 %</t>
  </si>
  <si>
    <t>12</t>
  </si>
  <si>
    <t>Passata pomidorowa 500g</t>
  </si>
  <si>
    <t>100</t>
  </si>
  <si>
    <t>13</t>
  </si>
  <si>
    <t>Koncentrat pomidorowy  30%, op.  800-1000 ml, konsystencja stała w formie pasty, kolor czerwony</t>
  </si>
  <si>
    <t>14</t>
  </si>
  <si>
    <t>Majeranek suszony, op. 200-250 g</t>
  </si>
  <si>
    <t>20</t>
  </si>
  <si>
    <t>15</t>
  </si>
  <si>
    <t>Oregano suszone, op. 300g</t>
  </si>
  <si>
    <t>16</t>
  </si>
  <si>
    <t>Zioła prowansalskie, op. 200g</t>
  </si>
  <si>
    <t>17</t>
  </si>
  <si>
    <t>Bazylia suszona, op. 150 g</t>
  </si>
  <si>
    <t>18</t>
  </si>
  <si>
    <t>Mąka pszenna Szymanowska typ 480, op. papierowe 1000g</t>
  </si>
  <si>
    <t xml:space="preserve">kg </t>
  </si>
  <si>
    <t>350</t>
  </si>
  <si>
    <t>19</t>
  </si>
  <si>
    <t>Ryż biały w saszetkach, naturalny  op. 400-500g</t>
  </si>
  <si>
    <t>Makaron różne rodzaje: nitki, świderki, spaghetti, muszelka, łazanki, kokardki, kolanka, wstążka, gniazda, pene, skład: mąka z pszenicy durum, zaw. Białka nie mniej niż 13,5% w 100g, opakowanie 400-500g</t>
  </si>
  <si>
    <t>700</t>
  </si>
  <si>
    <t>21</t>
  </si>
  <si>
    <t>Miód naturalny pszczeli, wielokwiatowy nektarowy, op. słoik 400 - 450g wartość energetyczna w 100g produktu min. 300 kcal</t>
  </si>
  <si>
    <t>22</t>
  </si>
  <si>
    <t xml:space="preserve">Olej rzepakowy z 1 tłoczenia op. 1l </t>
  </si>
  <si>
    <t>1100</t>
  </si>
  <si>
    <t>23</t>
  </si>
  <si>
    <t xml:space="preserve">Olej słonecznikowy z 1 tłoczenia 1l </t>
  </si>
  <si>
    <t>50</t>
  </si>
  <si>
    <t>24</t>
  </si>
  <si>
    <t>Pieprz naturalny mielony czarny, op. 20- 25g</t>
  </si>
  <si>
    <t>25</t>
  </si>
  <si>
    <t>Ryż biały długoziarnisty, sypki, op. torba papierowa 1000g, wartość energetyczna w 100g produktu min. 344 kcal</t>
  </si>
  <si>
    <t>26</t>
  </si>
  <si>
    <t xml:space="preserve">Ryż ciemny , op. 1000g </t>
  </si>
  <si>
    <t>27</t>
  </si>
  <si>
    <t>Ryż ciemny w saszetkach, naturalny brązowy, lub czerwony op. 400-500g</t>
  </si>
  <si>
    <t>28</t>
  </si>
  <si>
    <t xml:space="preserve">Sól morska jodowana spożywcza, op. 1000g </t>
  </si>
  <si>
    <t>29</t>
  </si>
  <si>
    <t>Włoszczyzna suszona 100g (susz wielowarzywny: marchew, seler, cebula, por, pietruszka).</t>
  </si>
  <si>
    <t>30</t>
  </si>
  <si>
    <t>Kakao ciemne, op. 100g, niskotłuszczowe, zaw. 10% tłuszczu kakaowego</t>
  </si>
  <si>
    <t>31</t>
  </si>
  <si>
    <t xml:space="preserve">Chrupki kukurydziane (grys kukurydziany bez glutenu) 80g-100 g </t>
  </si>
  <si>
    <t>32</t>
  </si>
  <si>
    <t>Płatki kukurydziane do mleka, zaw. Kukurydzy min. 98% z substancjami wzbogacającymi min. wit. C, miacyna, żelazo zredukowane, wartość energetycZna w 100g produktu min. 370 kcal, op. 250g</t>
  </si>
  <si>
    <t>33</t>
  </si>
  <si>
    <t xml:space="preserve">Jabłka prażone niskosłodzone, op. 800-1000 g, zaw. Świeżego owocu 82% w 100g </t>
  </si>
  <si>
    <t>34</t>
  </si>
  <si>
    <t>Makaron zacierka, op. 200-250g jajeczny (jaja min. 9%)</t>
  </si>
  <si>
    <t>35</t>
  </si>
  <si>
    <t>Rodzynki sułtańskie, op. 1000g, suszone owoce winogron</t>
  </si>
  <si>
    <t>36</t>
  </si>
  <si>
    <t xml:space="preserve">Morele suszone 750-800 g </t>
  </si>
  <si>
    <t>37</t>
  </si>
  <si>
    <t xml:space="preserve">Pomidory krojone z bazylią i oregano, op. 300-400 g, min. 60% wkładu pomidorowego </t>
  </si>
  <si>
    <t>38</t>
  </si>
  <si>
    <t>Kasza gryczana średniopalona, op. 1000 g</t>
  </si>
  <si>
    <t>39</t>
  </si>
  <si>
    <t xml:space="preserve">Płatki owsiane górskie błyskawiczne, wartość energetyczna w 100g produktu min. 360 kcal, op. 400-500g </t>
  </si>
  <si>
    <t>40</t>
  </si>
  <si>
    <t xml:space="preserve">Kasza kus - kus, op.  1000g </t>
  </si>
  <si>
    <t>550</t>
  </si>
  <si>
    <t>41</t>
  </si>
  <si>
    <t xml:space="preserve">Liść laurowy, op. 100 g </t>
  </si>
  <si>
    <t>60</t>
  </si>
  <si>
    <t>42</t>
  </si>
  <si>
    <t>Ziele angielskie, op.100g</t>
  </si>
  <si>
    <t>43</t>
  </si>
  <si>
    <t xml:space="preserve">Tymianek, op. 100g </t>
  </si>
  <si>
    <t>44</t>
  </si>
  <si>
    <t>Papryka suszona (słodka i ostra) op 100g</t>
  </si>
  <si>
    <t>45</t>
  </si>
  <si>
    <t>Imbir mielony, op. 100 g</t>
  </si>
  <si>
    <t>46</t>
  </si>
  <si>
    <t xml:space="preserve">Goździk, op. 100g </t>
  </si>
  <si>
    <t>47</t>
  </si>
  <si>
    <t xml:space="preserve">Cynamon, 100g </t>
  </si>
  <si>
    <t>48</t>
  </si>
  <si>
    <t xml:space="preserve">Gałka muszkatołowa mielona 100g </t>
  </si>
  <si>
    <t>49</t>
  </si>
  <si>
    <t>Otręby pszenne, op. 1000g</t>
  </si>
  <si>
    <t>Sezam ziarno, op. 1000g</t>
  </si>
  <si>
    <t>51</t>
  </si>
  <si>
    <t>Groch łuskany połówki, op. 500g</t>
  </si>
  <si>
    <t>52</t>
  </si>
  <si>
    <t>Płatki jęczmienne błyskawiczne, op.  500 g</t>
  </si>
  <si>
    <t>53</t>
  </si>
  <si>
    <t>Płatki ryżowe błyskawiczne, wartość energetyczna w 100g produktu min, 360 kcal, op. 500 g</t>
  </si>
  <si>
    <t>54</t>
  </si>
  <si>
    <t>Mąka ziemniaczana, op. 500g</t>
  </si>
  <si>
    <t>55</t>
  </si>
  <si>
    <t>Słonecznik - ziarna łuskane, op. 1000 g</t>
  </si>
  <si>
    <t>56</t>
  </si>
  <si>
    <t xml:space="preserve">Dynia - ziarna łuskane, op.  800 g </t>
  </si>
  <si>
    <t>57</t>
  </si>
  <si>
    <t xml:space="preserve">Pieprz ziołowy, op. 200g, </t>
  </si>
  <si>
    <t>58</t>
  </si>
  <si>
    <t>Groszek konserwowy, op. puszka 400 g</t>
  </si>
  <si>
    <t>59</t>
  </si>
  <si>
    <t>Zioła do sałatek- sos do rozrobienia w oleju, typu vinegrette lub koperkowo-ziołowy, op.min. 20G</t>
  </si>
  <si>
    <t>Kwasek cytrynowy, 20g</t>
  </si>
  <si>
    <t>61</t>
  </si>
  <si>
    <t>Kukurydza konserwowa, op. puszka 200-300 g</t>
  </si>
  <si>
    <t>120</t>
  </si>
  <si>
    <t>62</t>
  </si>
  <si>
    <t>Fasola czerwona konserwowa, op. puszka 350 - 400 g</t>
  </si>
  <si>
    <t>70</t>
  </si>
  <si>
    <t>63</t>
  </si>
  <si>
    <t>Sos sojowy ciemny, op. 0,3l, skład: soja, pszenica, sół, woda</t>
  </si>
  <si>
    <t>64</t>
  </si>
  <si>
    <t xml:space="preserve">Curry, skład surowcowy: kurkuma, kozieradka, kolendra, gałka muszkatołowa, pieprz czarny, chili, czosnek, kardamon, goździki, kmin rzymski, cynamon, imbir, sól: barwa od żółtej do ciemnobrązowej op. 100 g </t>
  </si>
  <si>
    <t>65</t>
  </si>
  <si>
    <t>Baton MUSLI owocowy w polewie 35-50g, 15% płatków owsianych i pszennych, 8 % rodzynek, 8 % jabłek</t>
  </si>
  <si>
    <t>150</t>
  </si>
  <si>
    <t>66</t>
  </si>
  <si>
    <t xml:space="preserve">Migdały łuskane, opakowanie 200g </t>
  </si>
  <si>
    <t>67</t>
  </si>
  <si>
    <t>Orzechy laskowe – 200 g</t>
  </si>
  <si>
    <t>68</t>
  </si>
  <si>
    <t>Orzechy włoskie 200 g</t>
  </si>
  <si>
    <t>69</t>
  </si>
  <si>
    <t>Migdały płatki, op. 300 g</t>
  </si>
  <si>
    <t>Żurawina, op. 200-250 g</t>
  </si>
  <si>
    <t>71</t>
  </si>
  <si>
    <t>Śliwka suszona, op 750-800 g</t>
  </si>
  <si>
    <t>72</t>
  </si>
  <si>
    <t>Brzoskwinie połówki, 800-850 g puszka, lekko słodzone</t>
  </si>
  <si>
    <t>73</t>
  </si>
  <si>
    <t xml:space="preserve">Ciasteczka zbożowe, różne rodzaje : owsiane, sezamowe, z owocami, orkiszowe, op. 250 -300 g </t>
  </si>
  <si>
    <t>74</t>
  </si>
  <si>
    <t>Chipsy jabłkowe, bez konserwantów</t>
  </si>
  <si>
    <t>75</t>
  </si>
  <si>
    <t>Drożdże świeże, op. 100-120 g</t>
  </si>
  <si>
    <t>76</t>
  </si>
  <si>
    <t xml:space="preserve">Dżem niskosłodzony, pasteryzowany bez konserwantów, różne smaki: truskawkowy, morelowy, brzoskwiniowy, owoce leśne, czarna porzeczka, wsad owocowy min. 40g owoców w 100g produktu, op. Słoik 280 - 320 g </t>
  </si>
  <si>
    <t>77</t>
  </si>
  <si>
    <t>Groszek ptysiowy, pieczony bez tłuszczu, op. 100g</t>
  </si>
  <si>
    <t>78</t>
  </si>
  <si>
    <t>Kasza jaglana, op. 350 g</t>
  </si>
  <si>
    <t>79</t>
  </si>
  <si>
    <t>Kasza pęczak, op. 300-400 g</t>
  </si>
  <si>
    <t>80</t>
  </si>
  <si>
    <t>Soczewica czerwona i żółta, op. 500g</t>
  </si>
  <si>
    <t>81</t>
  </si>
  <si>
    <t>Kasza bulgur  op.500g</t>
  </si>
  <si>
    <t>400</t>
  </si>
  <si>
    <t>82</t>
  </si>
  <si>
    <t>Pieprz czarny ziarnisty, op. 800g</t>
  </si>
  <si>
    <t>83</t>
  </si>
  <si>
    <t>Woda źródlana naturalna niskomineralizowana, niegazowana, butle 5l</t>
  </si>
  <si>
    <t>84</t>
  </si>
  <si>
    <t>Rozmaryn, op. 100g</t>
  </si>
  <si>
    <t>85</t>
  </si>
  <si>
    <t>Musztarda typu sarepska, op. szklane 200-260 g</t>
  </si>
  <si>
    <t>86</t>
  </si>
  <si>
    <t xml:space="preserve">Oliwa z oliwek z 1 tłoczenia, op 500-700 ml </t>
  </si>
  <si>
    <t>87</t>
  </si>
  <si>
    <t>Soczek 100% w kartoniku dla dzieci, jabłkowy, pomarańczowy, op. 200-250 ml ze słomką bez cukru i konserwantów</t>
  </si>
  <si>
    <t>88</t>
  </si>
  <si>
    <t>Sok 100%, jabłkowy, pomarańczowy, op. karton 1000ml, bez cukru i konserwantów</t>
  </si>
  <si>
    <t>89</t>
  </si>
  <si>
    <t>Seler konserwowy cięty 150-300ml, cięty w nitki, kolor biały, zalewa klarowna</t>
  </si>
  <si>
    <t>Papryka wędzona op.30g</t>
  </si>
  <si>
    <t>91</t>
  </si>
  <si>
    <t>Ocet (jabłkowy,winogronowy) op.0,5l</t>
  </si>
  <si>
    <t>92</t>
  </si>
  <si>
    <t>Ananas w puszce, 580g, w lekkim syropie</t>
  </si>
  <si>
    <t>93</t>
  </si>
  <si>
    <t>Pasztet drobiowy w puszce, zawartość surowców z kurcząt min.38,4 op.155g</t>
  </si>
  <si>
    <t>94</t>
  </si>
  <si>
    <t>Makaron kolorowy różne rodzaje: świderki, kokardki, pene, skład: pszenica durum 400-500g</t>
  </si>
  <si>
    <t>95</t>
  </si>
  <si>
    <t>Tuńczyk w puszce,w sosie własnym, op.170g</t>
  </si>
  <si>
    <t>96</t>
  </si>
  <si>
    <t>Masło orzechowo-czekoladowe, do smarowania na kanapki, słoik 350g</t>
  </si>
  <si>
    <t>97</t>
  </si>
  <si>
    <t>Budyń, opakowanie 38g, bez dodatku konserwantów</t>
  </si>
  <si>
    <t>98</t>
  </si>
  <si>
    <t>Przyprawa do ryb, bez glutaminianu sodu, bez konserwantów 26g</t>
  </si>
  <si>
    <t>ŁĄCZNA CENA BRUTTO ZA CAŁOŚĆ PRZEDMIOTU ZAMÓWIENIA – część 4 :</t>
  </si>
  <si>
    <t>załącznik Nr 2.5 do SWZ</t>
  </si>
  <si>
    <t>FORMULARZ ASORTYMENTOWO – CENOWY – Część 5: RYBY</t>
  </si>
  <si>
    <t>Filet z miruny, mrożony, filet bez skóry, bez glazury technologicznej, gat 1, wielkość L</t>
  </si>
  <si>
    <t>Filet z łososia, mrożony ze skórą, bez glazury technologicznej, gat 1, wielkość L</t>
  </si>
  <si>
    <t>Filet z morszczuka, mrozony, filet bez skóry i ości, bez glazury technologicznej, gat. 1, wielkość L</t>
  </si>
  <si>
    <t>Filet z dorsza, Czarniak, mrożony, bez glazury technologicznej, bez skóry</t>
  </si>
  <si>
    <t>Filet z mintaja, mrożony bez skóry, bez glazury technologicz. gat 1, wielkość L</t>
  </si>
  <si>
    <t>Filet z soli, mrożony, bez skóry, bez glazury technologicz. gat 1, wielkość L</t>
  </si>
  <si>
    <t>ŁĄCZNA CENA BRUTTO ZA CAŁOŚĆ PRZEDMIOTU ZAMÓWIENIA – część 5 :</t>
  </si>
  <si>
    <t>załącznik Nr 2.6 do SWZ</t>
  </si>
  <si>
    <t>FORMULARZ ASORTYMENTOWO – CENOWY – Część 6: WARZYWA I OWOCE MROŻONE</t>
  </si>
  <si>
    <t>Marchew kostka op. 1000g</t>
  </si>
  <si>
    <t>Marchewka z groszkiem op.2000-2500g</t>
  </si>
  <si>
    <t>Truskawka mrożona bez szypułek op.1000g</t>
  </si>
  <si>
    <t>Zupa jarzynowa zawiera min. kalafior, marchew, fasolkę, brukselkę, op. 1000g</t>
  </si>
  <si>
    <t>Brukselka op.1000g</t>
  </si>
  <si>
    <t>Kalafior mrożony różyczki (2000-2500g)</t>
  </si>
  <si>
    <t xml:space="preserve">Brokuły mrożone różyczki op. 1000g </t>
  </si>
  <si>
    <t>Mieszanka kompotowa op. 2500-3000g</t>
  </si>
  <si>
    <t>Mini marchewki op. 2000-2500g</t>
  </si>
  <si>
    <t>Bukiet warzyw zaw. brokuły, marchew, kalafior, op. 1000g</t>
  </si>
  <si>
    <t>Czarna porzeczka op. 1000g</t>
  </si>
  <si>
    <t>Czerwona porzeczka op.100g</t>
  </si>
  <si>
    <t>Jagoda mrozona op. 2500-3000g</t>
  </si>
  <si>
    <t>Malina op. 1000g</t>
  </si>
  <si>
    <t>Owoce w kisielu (czerwone i czarne porzeczki, wiśnie, truskawki, maliny, jeżyny, jagody) bez dodatku żelatyny, produkt głęboko mrożony, op. 1500-200g</t>
  </si>
  <si>
    <t>Mrożona śliwka bez pestek op. 1000g</t>
  </si>
  <si>
    <t>Wiśnia bez pestek op. 1000g</t>
  </si>
  <si>
    <t>Mrożona włoszczyzna w paski zaw, min. marchew, seler, pietruszkę, por, op. 1000g</t>
  </si>
  <si>
    <t xml:space="preserve">Fasolka szparagowa żółta/zielona cięta, oczyszczona op. 1000g </t>
  </si>
  <si>
    <t>Warzywa na patelnie zaw. Min. kukurydzę, paprykę, cebulę, marchew, cukinię, brokuły, czerwoną fasolę, groszek cukrowy, seler, op. 2000-2500g</t>
  </si>
  <si>
    <t>Szpinak rozdrobniony brykietop. 1000g</t>
  </si>
  <si>
    <t>ŁĄCZNA CENA BRUTTO ZA CAŁOŚĆ PRZEDMIOTU ZAMÓWIENIA – część 6 :</t>
  </si>
  <si>
    <t>załącznik Nr 2.7 do SWZ</t>
  </si>
  <si>
    <t>FORMULARZ ASORTYMENTOWO – CENOWY – Część 7: WARZYWA</t>
  </si>
  <si>
    <t xml:space="preserve">Botwinka </t>
  </si>
  <si>
    <t>Brukselka</t>
  </si>
  <si>
    <t>Buraki czerwone, konsumpcyjne, bez liści, wielkość średnia</t>
  </si>
  <si>
    <t>Seler korzeniowy</t>
  </si>
  <si>
    <t>Por</t>
  </si>
  <si>
    <t xml:space="preserve">Pietruszka </t>
  </si>
  <si>
    <t>Cebula biała bez szczypioru, wielkość średnia</t>
  </si>
  <si>
    <t>Cebula czerwona bez szczypioru wielkość średnia</t>
  </si>
  <si>
    <t>Cukinia sezonowo</t>
  </si>
  <si>
    <t>Cykoria</t>
  </si>
  <si>
    <t>Dymka ze szczypiorkiem (wielkość sezonowa)</t>
  </si>
  <si>
    <t xml:space="preserve">pęczki </t>
  </si>
  <si>
    <t>Dynia dojrzała słodka (wrzesień - grudzień) min. 800g</t>
  </si>
  <si>
    <t>Fasola biała sucha, średnia, op. 1000g</t>
  </si>
  <si>
    <t>Fasola biała sucha typu Jaś op. 1000g</t>
  </si>
  <si>
    <t>Fasola czerwona sucha średnia op. 1000g</t>
  </si>
  <si>
    <t>Fasola szparagowa zielona bez łyka</t>
  </si>
  <si>
    <t>Ziemniaki typu Irga, konsumpcyjne, umyte, skóra bez zielonych zabarwień, bez kiełkujacych oczek, wielkość średnia</t>
  </si>
  <si>
    <t>Sałata główki lodowa, pakowana każda główka osobno, waga 1 szt min. 350g</t>
  </si>
  <si>
    <t>Sałata masłowa krucha, główka min. 150g</t>
  </si>
  <si>
    <t>Sałata karbowana główka min. 150g</t>
  </si>
  <si>
    <t>Seler naciowy</t>
  </si>
  <si>
    <t xml:space="preserve">Szczypiorek świeży pęczek </t>
  </si>
  <si>
    <t>Ogórek zielony szklarniowy świeży (kwiecień - październik</t>
  </si>
  <si>
    <t>Ogórki kwaszone w naturalnym kwasie z koprem i solą (wiaderko poj. 3000-6000g)</t>
  </si>
  <si>
    <t>Ogórki małosolny na nat. zakwasie z koprem i solą (wiaderko poj. 3000-6000g)</t>
  </si>
  <si>
    <t>Kapusta młoda (maj - czerwiec)</t>
  </si>
  <si>
    <t>Kapusta biała (główka 2000-3000g)</t>
  </si>
  <si>
    <t>kapusta czerwona główka 2000-2500g</t>
  </si>
  <si>
    <t>Kapusta pekińska foliowana</t>
  </si>
  <si>
    <t>Kapusta kiszona biała, nieprzekwaszona, op. wiaderko plastikowe 5000g</t>
  </si>
  <si>
    <t>Rzodkiewka okrągła pęczki 180 -200g</t>
  </si>
  <si>
    <t>Marchew karotka, wielkość średnia bez naci</t>
  </si>
  <si>
    <t>Pomidor czerwony (kwiecień - październik</t>
  </si>
  <si>
    <t xml:space="preserve">Papryka świeża </t>
  </si>
  <si>
    <t>Kalafior min. 800g</t>
  </si>
  <si>
    <t>Brokuły rózyczki zwarte, barwa intensywnie zielona, op. min. 400g</t>
  </si>
  <si>
    <t>Natka pietruszki (pęczki o wadze sezonowej )</t>
  </si>
  <si>
    <t>Koper (natka) świeży (pęczki)</t>
  </si>
  <si>
    <t>Czosnek (główka)</t>
  </si>
  <si>
    <t>Pieczarka świeża</t>
  </si>
  <si>
    <t>Kapusta włoska główka 1800-220g</t>
  </si>
  <si>
    <t>Rzodkiew biała wielkość sezonowa</t>
  </si>
  <si>
    <t>Fasolka szparagowa żółta bez łyka</t>
  </si>
  <si>
    <t>Ziemniaki młode (maj-sierpień)</t>
  </si>
  <si>
    <t>ŁĄCZNA CENA BRUTTO ZA CAŁOŚĆ PRZEDMIOTU ZAMÓWIENIA – część 7 :</t>
  </si>
  <si>
    <t>załącznik Nr 2.8 do SWZ</t>
  </si>
  <si>
    <t>FORMULARZ ASORTYMENTOWO – CENOWY – Część 8: PRODUKTY GARMAŻERYJNE</t>
  </si>
  <si>
    <t>Kluski śląskie</t>
  </si>
  <si>
    <t>Kopytka</t>
  </si>
  <si>
    <t>Kluski leniwe</t>
  </si>
  <si>
    <t>Pierogi z serem</t>
  </si>
  <si>
    <t>Pierogi z mięsem</t>
  </si>
  <si>
    <t>Pierogi ze szpinakiem</t>
  </si>
  <si>
    <t>Pierogi z owocami sezonowymi</t>
  </si>
  <si>
    <t>Naleśniki z serem</t>
  </si>
  <si>
    <t>Krokiety z mięsem</t>
  </si>
  <si>
    <t>ŁĄCZNA CENA BRUTTO ZA CAŁOŚĆ PRZEDMIOTU ZAMÓWIENIA – część 8 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</si>
</sst>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PLN];\-#,##0.00\ [$PLN]"/>
  </numFmts>
  <fonts count="48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4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wrapText="1"/>
      <protection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55" applyFont="1" applyBorder="1" applyAlignment="1">
      <alignment wrapText="1"/>
      <protection/>
    </xf>
    <xf numFmtId="0" fontId="4" fillId="0" borderId="12" xfId="55" applyFont="1" applyBorder="1" applyAlignment="1">
      <alignment wrapText="1"/>
      <protection/>
    </xf>
    <xf numFmtId="0" fontId="4" fillId="0" borderId="13" xfId="55" applyFont="1" applyBorder="1" applyAlignment="1">
      <alignment wrapText="1"/>
      <protection/>
    </xf>
    <xf numFmtId="0" fontId="4" fillId="0" borderId="13" xfId="55" applyFont="1" applyBorder="1" applyAlignment="1">
      <alignment wrapText="1"/>
      <protection/>
    </xf>
    <xf numFmtId="0" fontId="4" fillId="0" borderId="10" xfId="51" applyFont="1" applyBorder="1" applyAlignment="1">
      <alignment wrapText="1"/>
      <protection/>
    </xf>
    <xf numFmtId="0" fontId="0" fillId="0" borderId="10" xfId="51" applyFont="1" applyBorder="1" applyAlignment="1">
      <alignment wrapText="1"/>
      <protection/>
    </xf>
    <xf numFmtId="2" fontId="0" fillId="0" borderId="11" xfId="0" applyNumberFormat="1" applyBorder="1" applyAlignment="1">
      <alignment/>
    </xf>
    <xf numFmtId="0" fontId="4" fillId="0" borderId="14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10" xfId="54" applyFont="1" applyBorder="1" applyAlignment="1">
      <alignment horizontal="center" vertical="center"/>
      <protection/>
    </xf>
    <xf numFmtId="0" fontId="0" fillId="0" borderId="10" xfId="56" applyFont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12" xfId="56" applyFont="1" applyBorder="1" applyAlignment="1">
      <alignment wrapText="1"/>
      <protection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10" xfId="54" applyFont="1" applyBorder="1" applyAlignment="1">
      <alignment wrapText="1"/>
      <protection/>
    </xf>
    <xf numFmtId="0" fontId="4" fillId="0" borderId="10" xfId="57" applyFont="1" applyBorder="1" applyAlignment="1">
      <alignment wrapText="1"/>
      <protection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justify" wrapText="1"/>
    </xf>
    <xf numFmtId="2" fontId="9" fillId="33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53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justify" wrapText="1"/>
      <protection/>
    </xf>
    <xf numFmtId="2" fontId="4" fillId="0" borderId="11" xfId="0" applyNumberFormat="1" applyFont="1" applyBorder="1" applyAlignment="1">
      <alignment horizontal="right"/>
    </xf>
    <xf numFmtId="0" fontId="0" fillId="0" borderId="10" xfId="58" applyFont="1" applyBorder="1" applyAlignment="1">
      <alignment wrapText="1"/>
      <protection/>
    </xf>
    <xf numFmtId="0" fontId="0" fillId="0" borderId="12" xfId="58" applyFont="1" applyBorder="1" applyAlignment="1">
      <alignment wrapText="1"/>
      <protection/>
    </xf>
    <xf numFmtId="0" fontId="0" fillId="0" borderId="13" xfId="58" applyFont="1" applyBorder="1" applyAlignment="1">
      <alignment wrapText="1"/>
      <protection/>
    </xf>
    <xf numFmtId="0" fontId="16" fillId="0" borderId="0" xfId="0" applyFont="1" applyAlignment="1">
      <alignment/>
    </xf>
    <xf numFmtId="0" fontId="0" fillId="0" borderId="10" xfId="52" applyFont="1" applyBorder="1" applyAlignment="1">
      <alignment wrapText="1"/>
      <protection/>
    </xf>
    <xf numFmtId="0" fontId="9" fillId="0" borderId="10" xfId="0" applyFont="1" applyBorder="1" applyAlignment="1">
      <alignment horizontal="center" vertical="center" wrapText="1"/>
    </xf>
    <xf numFmtId="0" fontId="4" fillId="0" borderId="11" xfId="54" applyFont="1" applyBorder="1" applyAlignment="1">
      <alignment wrapText="1"/>
      <protection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164" fontId="5" fillId="3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 applyProtection="1">
      <alignment horizontal="center" vertical="center"/>
      <protection locked="0"/>
    </xf>
    <xf numFmtId="165" fontId="11" fillId="37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65" fontId="9" fillId="37" borderId="11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0" xfId="51"/>
    <cellStyle name="Normalny_Arkusz11" xfId="52"/>
    <cellStyle name="Normalny_Arkusz2" xfId="53"/>
    <cellStyle name="Normalny_Arkusz3" xfId="54"/>
    <cellStyle name="Normalny_Arkusz4" xfId="55"/>
    <cellStyle name="Normalny_Arkusz6" xfId="56"/>
    <cellStyle name="Normalny_Arkusz8" xfId="57"/>
    <cellStyle name="Normalny_Arkusz9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7">
      <selection activeCell="G33" sqref="G33:H33"/>
    </sheetView>
  </sheetViews>
  <sheetFormatPr defaultColWidth="11.00390625" defaultRowHeight="12.75"/>
  <cols>
    <col min="1" max="1" width="4.28125" style="0" customWidth="1"/>
    <col min="2" max="2" width="42.851562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7" ht="15">
      <c r="A1" s="1"/>
      <c r="B1" s="2"/>
      <c r="C1" s="3"/>
      <c r="D1" s="4"/>
      <c r="E1" s="5"/>
      <c r="G1" s="6"/>
      <c r="H1" s="6"/>
      <c r="I1" s="55" t="s">
        <v>0</v>
      </c>
      <c r="J1" s="55"/>
      <c r="K1" s="6"/>
      <c r="L1" s="6"/>
      <c r="M1" s="6"/>
      <c r="N1" s="6"/>
      <c r="O1" s="6"/>
      <c r="P1" s="6"/>
      <c r="Q1" s="6"/>
    </row>
    <row r="2" spans="1:17" ht="18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7.2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3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  <c r="M4" s="6"/>
      <c r="N4" s="6"/>
      <c r="O4" s="6"/>
      <c r="P4" s="6"/>
      <c r="Q4" s="6"/>
    </row>
    <row r="5" spans="1:17" ht="12.75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  <c r="M5" s="6"/>
      <c r="N5" s="6"/>
      <c r="O5" s="6"/>
      <c r="P5" s="6"/>
      <c r="Q5" s="6"/>
    </row>
    <row r="6" spans="1:17" ht="12.75">
      <c r="A6" s="10">
        <v>1</v>
      </c>
      <c r="B6" s="11" t="s">
        <v>14</v>
      </c>
      <c r="C6" s="12" t="s">
        <v>15</v>
      </c>
      <c r="D6" s="12">
        <v>900</v>
      </c>
      <c r="E6" s="13">
        <v>0</v>
      </c>
      <c r="F6" s="13">
        <f aca="true" t="shared" si="0" ref="F6:F22">D6*E6</f>
        <v>0</v>
      </c>
      <c r="G6" s="13">
        <v>0</v>
      </c>
      <c r="H6" s="13">
        <f aca="true" t="shared" si="1" ref="H6:H30">G6*F6/100</f>
        <v>0</v>
      </c>
      <c r="I6" s="13">
        <f aca="true" t="shared" si="2" ref="I6:I30">F6+H6</f>
        <v>0</v>
      </c>
      <c r="J6" s="14">
        <v>0</v>
      </c>
      <c r="K6" s="6"/>
      <c r="L6" s="6"/>
      <c r="M6" s="6"/>
      <c r="N6" s="6"/>
      <c r="O6" s="6"/>
      <c r="P6" s="6"/>
      <c r="Q6" s="6"/>
    </row>
    <row r="7" spans="1:17" ht="12.75">
      <c r="A7" s="10">
        <v>2</v>
      </c>
      <c r="B7" s="11" t="s">
        <v>16</v>
      </c>
      <c r="C7" s="12" t="s">
        <v>15</v>
      </c>
      <c r="D7" s="12">
        <v>2400</v>
      </c>
      <c r="E7" s="13">
        <v>0</v>
      </c>
      <c r="F7" s="13">
        <f t="shared" si="0"/>
        <v>0</v>
      </c>
      <c r="G7" s="13">
        <v>0</v>
      </c>
      <c r="H7" s="13">
        <f t="shared" si="1"/>
        <v>0</v>
      </c>
      <c r="I7" s="13">
        <f t="shared" si="2"/>
        <v>0</v>
      </c>
      <c r="J7" s="14"/>
      <c r="K7" s="6"/>
      <c r="L7" s="6"/>
      <c r="M7" s="6"/>
      <c r="N7" s="6"/>
      <c r="O7" s="6"/>
      <c r="P7" s="6"/>
      <c r="Q7" s="6"/>
    </row>
    <row r="8" spans="1:17" ht="25.5">
      <c r="A8" s="10">
        <v>3</v>
      </c>
      <c r="B8" s="11" t="s">
        <v>17</v>
      </c>
      <c r="C8" s="12" t="s">
        <v>15</v>
      </c>
      <c r="D8" s="12">
        <v>1200</v>
      </c>
      <c r="E8" s="13">
        <v>0</v>
      </c>
      <c r="F8" s="13">
        <f t="shared" si="0"/>
        <v>0</v>
      </c>
      <c r="G8" s="13">
        <v>0</v>
      </c>
      <c r="H8" s="13">
        <f t="shared" si="1"/>
        <v>0</v>
      </c>
      <c r="I8" s="13">
        <f t="shared" si="2"/>
        <v>0</v>
      </c>
      <c r="J8" s="14"/>
      <c r="K8" s="6"/>
      <c r="L8" s="6"/>
      <c r="M8" s="6"/>
      <c r="N8" s="6"/>
      <c r="O8" s="6"/>
      <c r="P8" s="6"/>
      <c r="Q8" s="6"/>
    </row>
    <row r="9" spans="1:17" ht="12.75">
      <c r="A9" s="10">
        <v>4</v>
      </c>
      <c r="B9" s="11" t="s">
        <v>18</v>
      </c>
      <c r="C9" s="12" t="s">
        <v>15</v>
      </c>
      <c r="D9" s="12">
        <v>250</v>
      </c>
      <c r="E9" s="13">
        <v>0</v>
      </c>
      <c r="F9" s="13">
        <f t="shared" si="0"/>
        <v>0</v>
      </c>
      <c r="G9" s="13">
        <v>0</v>
      </c>
      <c r="H9" s="13">
        <f t="shared" si="1"/>
        <v>0</v>
      </c>
      <c r="I9" s="13">
        <f t="shared" si="2"/>
        <v>0</v>
      </c>
      <c r="J9" s="14"/>
      <c r="K9" s="6"/>
      <c r="L9" s="6"/>
      <c r="M9" s="6"/>
      <c r="N9" s="6"/>
      <c r="O9" s="6"/>
      <c r="P9" s="6"/>
      <c r="Q9" s="6"/>
    </row>
    <row r="10" spans="1:17" ht="25.5">
      <c r="A10" s="10">
        <v>5</v>
      </c>
      <c r="B10" s="11" t="s">
        <v>19</v>
      </c>
      <c r="C10" s="12" t="s">
        <v>15</v>
      </c>
      <c r="D10" s="12">
        <v>100</v>
      </c>
      <c r="E10" s="13">
        <v>0</v>
      </c>
      <c r="F10" s="13">
        <f t="shared" si="0"/>
        <v>0</v>
      </c>
      <c r="G10" s="13">
        <v>0</v>
      </c>
      <c r="H10" s="13">
        <f t="shared" si="1"/>
        <v>0</v>
      </c>
      <c r="I10" s="13">
        <f t="shared" si="2"/>
        <v>0</v>
      </c>
      <c r="J10" s="14"/>
      <c r="K10" s="6"/>
      <c r="L10" s="6"/>
      <c r="M10" s="6"/>
      <c r="N10" s="6"/>
      <c r="O10" s="6"/>
      <c r="P10" s="6"/>
      <c r="Q10" s="6"/>
    </row>
    <row r="11" spans="1:17" ht="25.5">
      <c r="A11" s="10">
        <v>6</v>
      </c>
      <c r="B11" s="11" t="s">
        <v>20</v>
      </c>
      <c r="C11" s="12" t="s">
        <v>15</v>
      </c>
      <c r="D11" s="12">
        <v>1200</v>
      </c>
      <c r="E11" s="13">
        <v>0</v>
      </c>
      <c r="F11" s="13">
        <f t="shared" si="0"/>
        <v>0</v>
      </c>
      <c r="G11" s="13">
        <v>0</v>
      </c>
      <c r="H11" s="13">
        <f t="shared" si="1"/>
        <v>0</v>
      </c>
      <c r="I11" s="13">
        <f t="shared" si="2"/>
        <v>0</v>
      </c>
      <c r="J11" s="14"/>
      <c r="K11" s="6"/>
      <c r="L11" s="6"/>
      <c r="M11" s="6"/>
      <c r="N11" s="6"/>
      <c r="O11" s="6"/>
      <c r="P11" s="6"/>
      <c r="Q11" s="6"/>
    </row>
    <row r="12" spans="1:17" ht="38.25">
      <c r="A12" s="10">
        <v>7</v>
      </c>
      <c r="B12" s="11" t="s">
        <v>21</v>
      </c>
      <c r="C12" s="12" t="s">
        <v>15</v>
      </c>
      <c r="D12" s="12">
        <v>1500</v>
      </c>
      <c r="E12" s="13">
        <v>0</v>
      </c>
      <c r="F12" s="13">
        <f t="shared" si="0"/>
        <v>0</v>
      </c>
      <c r="G12" s="13">
        <v>0</v>
      </c>
      <c r="H12" s="13">
        <f t="shared" si="1"/>
        <v>0</v>
      </c>
      <c r="I12" s="13">
        <f t="shared" si="2"/>
        <v>0</v>
      </c>
      <c r="J12" s="14"/>
      <c r="K12" s="6"/>
      <c r="L12" s="6"/>
      <c r="M12" s="6"/>
      <c r="N12" s="6"/>
      <c r="O12" s="6"/>
      <c r="P12" s="6"/>
      <c r="Q12" s="6"/>
    </row>
    <row r="13" spans="1:17" ht="12.75">
      <c r="A13" s="10">
        <v>8</v>
      </c>
      <c r="B13" s="11" t="s">
        <v>22</v>
      </c>
      <c r="C13" s="12" t="s">
        <v>15</v>
      </c>
      <c r="D13" s="12">
        <v>400</v>
      </c>
      <c r="E13" s="13">
        <v>0</v>
      </c>
      <c r="F13" s="13">
        <f t="shared" si="0"/>
        <v>0</v>
      </c>
      <c r="G13" s="13">
        <v>0</v>
      </c>
      <c r="H13" s="13">
        <f t="shared" si="1"/>
        <v>0</v>
      </c>
      <c r="I13" s="13">
        <f t="shared" si="2"/>
        <v>0</v>
      </c>
      <c r="J13" s="14"/>
      <c r="K13" s="6"/>
      <c r="L13" s="6"/>
      <c r="M13" s="6"/>
      <c r="N13" s="6"/>
      <c r="O13" s="6"/>
      <c r="P13" s="6"/>
      <c r="Q13" s="6"/>
    </row>
    <row r="14" spans="1:17" ht="25.5">
      <c r="A14" s="10">
        <v>9</v>
      </c>
      <c r="B14" s="11" t="s">
        <v>23</v>
      </c>
      <c r="C14" s="12" t="s">
        <v>15</v>
      </c>
      <c r="D14" s="12">
        <v>400</v>
      </c>
      <c r="E14" s="13">
        <v>0</v>
      </c>
      <c r="F14" s="13">
        <f t="shared" si="0"/>
        <v>0</v>
      </c>
      <c r="G14" s="13">
        <v>0</v>
      </c>
      <c r="H14" s="13">
        <f t="shared" si="1"/>
        <v>0</v>
      </c>
      <c r="I14" s="13">
        <f t="shared" si="2"/>
        <v>0</v>
      </c>
      <c r="J14" s="14"/>
      <c r="K14" s="6"/>
      <c r="L14" s="6"/>
      <c r="M14" s="6"/>
      <c r="N14" s="6"/>
      <c r="O14" s="6"/>
      <c r="P14" s="6"/>
      <c r="Q14" s="6"/>
    </row>
    <row r="15" spans="1:17" ht="12.75">
      <c r="A15" s="10">
        <v>10</v>
      </c>
      <c r="B15" s="15" t="s">
        <v>24</v>
      </c>
      <c r="C15" s="16" t="s">
        <v>15</v>
      </c>
      <c r="D15" s="16">
        <v>1000</v>
      </c>
      <c r="E15" s="13">
        <v>0</v>
      </c>
      <c r="F15" s="13">
        <f t="shared" si="0"/>
        <v>0</v>
      </c>
      <c r="G15" s="13">
        <v>0</v>
      </c>
      <c r="H15" s="13">
        <f t="shared" si="1"/>
        <v>0</v>
      </c>
      <c r="I15" s="13">
        <f t="shared" si="2"/>
        <v>0</v>
      </c>
      <c r="J15" s="14"/>
      <c r="K15" s="6"/>
      <c r="L15" s="6"/>
      <c r="M15" s="6"/>
      <c r="N15" s="6"/>
      <c r="O15" s="6"/>
      <c r="P15" s="6"/>
      <c r="Q15" s="6"/>
    </row>
    <row r="16" spans="1:17" ht="25.5">
      <c r="A16" s="10">
        <v>11</v>
      </c>
      <c r="B16" s="17" t="s">
        <v>25</v>
      </c>
      <c r="C16" s="18" t="s">
        <v>15</v>
      </c>
      <c r="D16" s="18">
        <v>1600</v>
      </c>
      <c r="E16" s="13">
        <v>0</v>
      </c>
      <c r="F16" s="13">
        <f t="shared" si="0"/>
        <v>0</v>
      </c>
      <c r="G16" s="13">
        <v>0</v>
      </c>
      <c r="H16" s="13">
        <f t="shared" si="1"/>
        <v>0</v>
      </c>
      <c r="I16" s="13">
        <f t="shared" si="2"/>
        <v>0</v>
      </c>
      <c r="J16" s="14"/>
      <c r="K16" s="6"/>
      <c r="L16" s="6"/>
      <c r="M16" s="6"/>
      <c r="N16" s="6"/>
      <c r="O16" s="6"/>
      <c r="P16" s="6"/>
      <c r="Q16" s="6"/>
    </row>
    <row r="17" spans="1:17" ht="25.5">
      <c r="A17" s="10">
        <v>12</v>
      </c>
      <c r="B17" s="17" t="s">
        <v>26</v>
      </c>
      <c r="C17" s="18" t="s">
        <v>15</v>
      </c>
      <c r="D17" s="18">
        <v>300</v>
      </c>
      <c r="E17" s="13">
        <v>0</v>
      </c>
      <c r="F17" s="13">
        <f t="shared" si="0"/>
        <v>0</v>
      </c>
      <c r="G17" s="13">
        <v>0</v>
      </c>
      <c r="H17" s="13">
        <f t="shared" si="1"/>
        <v>0</v>
      </c>
      <c r="I17" s="13">
        <f t="shared" si="2"/>
        <v>0</v>
      </c>
      <c r="J17" s="14"/>
      <c r="K17" s="6"/>
      <c r="L17" s="6"/>
      <c r="M17" s="6"/>
      <c r="N17" s="6"/>
      <c r="O17" s="6"/>
      <c r="P17" s="6"/>
      <c r="Q17" s="6"/>
    </row>
    <row r="18" spans="1:17" ht="25.5">
      <c r="A18" s="10">
        <v>13</v>
      </c>
      <c r="B18" s="17" t="s">
        <v>27</v>
      </c>
      <c r="C18" s="18" t="s">
        <v>15</v>
      </c>
      <c r="D18" s="18">
        <v>1200</v>
      </c>
      <c r="E18" s="13">
        <v>0</v>
      </c>
      <c r="F18" s="13">
        <f t="shared" si="0"/>
        <v>0</v>
      </c>
      <c r="G18" s="13">
        <v>0</v>
      </c>
      <c r="H18" s="13">
        <f t="shared" si="1"/>
        <v>0</v>
      </c>
      <c r="I18" s="13">
        <f t="shared" si="2"/>
        <v>0</v>
      </c>
      <c r="J18" s="14"/>
      <c r="K18" s="6"/>
      <c r="L18" s="6"/>
      <c r="M18" s="6"/>
      <c r="N18" s="6"/>
      <c r="O18" s="6"/>
      <c r="P18" s="6"/>
      <c r="Q18" s="6"/>
    </row>
    <row r="19" spans="1:17" ht="12.75">
      <c r="A19" s="10">
        <v>14</v>
      </c>
      <c r="B19" s="17" t="s">
        <v>28</v>
      </c>
      <c r="C19" s="12" t="s">
        <v>15</v>
      </c>
      <c r="D19" s="18">
        <v>250</v>
      </c>
      <c r="E19" s="13">
        <v>0</v>
      </c>
      <c r="F19" s="13">
        <f t="shared" si="0"/>
        <v>0</v>
      </c>
      <c r="G19" s="13">
        <v>0</v>
      </c>
      <c r="H19" s="13">
        <f t="shared" si="1"/>
        <v>0</v>
      </c>
      <c r="I19" s="13">
        <f t="shared" si="2"/>
        <v>0</v>
      </c>
      <c r="J19" s="14"/>
      <c r="K19" s="6"/>
      <c r="L19" s="6"/>
      <c r="M19" s="6"/>
      <c r="N19" s="6"/>
      <c r="O19" s="6"/>
      <c r="P19" s="6"/>
      <c r="Q19" s="6"/>
    </row>
    <row r="20" spans="1:17" ht="12.75">
      <c r="A20" s="10">
        <v>15</v>
      </c>
      <c r="B20" s="17" t="s">
        <v>29</v>
      </c>
      <c r="C20" s="12" t="s">
        <v>15</v>
      </c>
      <c r="D20" s="18">
        <v>200</v>
      </c>
      <c r="E20" s="13">
        <v>0</v>
      </c>
      <c r="F20" s="13">
        <f t="shared" si="0"/>
        <v>0</v>
      </c>
      <c r="G20" s="13">
        <v>0</v>
      </c>
      <c r="H20" s="13">
        <f t="shared" si="1"/>
        <v>0</v>
      </c>
      <c r="I20" s="13">
        <f t="shared" si="2"/>
        <v>0</v>
      </c>
      <c r="J20" s="14"/>
      <c r="K20" s="6"/>
      <c r="L20" s="6"/>
      <c r="M20" s="6"/>
      <c r="N20" s="6"/>
      <c r="O20" s="6"/>
      <c r="P20" s="6"/>
      <c r="Q20" s="6"/>
    </row>
    <row r="21" spans="1:17" ht="12.75">
      <c r="A21" s="10">
        <v>16</v>
      </c>
      <c r="B21" s="17" t="s">
        <v>30</v>
      </c>
      <c r="C21" s="12" t="s">
        <v>15</v>
      </c>
      <c r="D21" s="18">
        <v>200</v>
      </c>
      <c r="E21" s="13">
        <v>0</v>
      </c>
      <c r="F21" s="13">
        <f t="shared" si="0"/>
        <v>0</v>
      </c>
      <c r="G21" s="13">
        <v>0</v>
      </c>
      <c r="H21" s="13">
        <f t="shared" si="1"/>
        <v>0</v>
      </c>
      <c r="I21" s="13">
        <f t="shared" si="2"/>
        <v>0</v>
      </c>
      <c r="J21" s="14"/>
      <c r="K21" s="6"/>
      <c r="L21" s="6"/>
      <c r="M21" s="6"/>
      <c r="N21" s="6"/>
      <c r="O21" s="6"/>
      <c r="P21" s="6"/>
      <c r="Q21" s="6"/>
    </row>
    <row r="22" spans="1:17" ht="12.75">
      <c r="A22" s="10">
        <v>17</v>
      </c>
      <c r="B22" s="17" t="s">
        <v>31</v>
      </c>
      <c r="C22" s="12" t="s">
        <v>15</v>
      </c>
      <c r="D22" s="18">
        <v>650</v>
      </c>
      <c r="E22" s="13">
        <v>0</v>
      </c>
      <c r="F22" s="13">
        <f t="shared" si="0"/>
        <v>0</v>
      </c>
      <c r="G22" s="13">
        <v>0</v>
      </c>
      <c r="H22" s="13">
        <f t="shared" si="1"/>
        <v>0</v>
      </c>
      <c r="I22" s="13">
        <f t="shared" si="2"/>
        <v>0</v>
      </c>
      <c r="J22" s="14"/>
      <c r="K22" s="6"/>
      <c r="L22" s="6"/>
      <c r="M22" s="6"/>
      <c r="N22" s="6"/>
      <c r="O22" s="6"/>
      <c r="P22" s="6"/>
      <c r="Q22" s="6"/>
    </row>
    <row r="23" spans="1:17" ht="12.75">
      <c r="A23" s="10">
        <v>18</v>
      </c>
      <c r="B23" s="19" t="s">
        <v>32</v>
      </c>
      <c r="C23" s="20" t="s">
        <v>15</v>
      </c>
      <c r="D23" s="20">
        <v>30</v>
      </c>
      <c r="E23" s="21">
        <v>0</v>
      </c>
      <c r="F23" s="21">
        <f aca="true" t="shared" si="3" ref="F23:F30">E23*D23</f>
        <v>0</v>
      </c>
      <c r="G23" s="21">
        <v>0</v>
      </c>
      <c r="H23" s="13">
        <f t="shared" si="1"/>
        <v>0</v>
      </c>
      <c r="I23" s="13">
        <f t="shared" si="2"/>
        <v>0</v>
      </c>
      <c r="J23" s="14"/>
      <c r="K23" s="6"/>
      <c r="L23" s="6"/>
      <c r="M23" s="6"/>
      <c r="N23" s="6"/>
      <c r="O23" s="6"/>
      <c r="P23" s="6"/>
      <c r="Q23" s="6"/>
    </row>
    <row r="24" spans="1:17" ht="12.75">
      <c r="A24" s="10">
        <v>19</v>
      </c>
      <c r="B24" s="19" t="s">
        <v>33</v>
      </c>
      <c r="C24" s="20" t="s">
        <v>15</v>
      </c>
      <c r="D24" s="20">
        <v>70</v>
      </c>
      <c r="E24" s="21">
        <v>0</v>
      </c>
      <c r="F24" s="21">
        <f t="shared" si="3"/>
        <v>0</v>
      </c>
      <c r="G24" s="21">
        <v>0</v>
      </c>
      <c r="H24" s="13">
        <f t="shared" si="1"/>
        <v>0</v>
      </c>
      <c r="I24" s="13">
        <f t="shared" si="2"/>
        <v>0</v>
      </c>
      <c r="J24" s="14"/>
      <c r="K24" s="6"/>
      <c r="L24" s="6"/>
      <c r="M24" s="6"/>
      <c r="N24" s="6"/>
      <c r="O24" s="6"/>
      <c r="P24" s="6"/>
      <c r="Q24" s="6"/>
    </row>
    <row r="25" spans="1:17" ht="12.75">
      <c r="A25" s="10">
        <v>20</v>
      </c>
      <c r="B25" s="19" t="s">
        <v>34</v>
      </c>
      <c r="C25" s="20" t="s">
        <v>15</v>
      </c>
      <c r="D25" s="20">
        <v>70</v>
      </c>
      <c r="E25" s="21">
        <v>0</v>
      </c>
      <c r="F25" s="21">
        <f t="shared" si="3"/>
        <v>0</v>
      </c>
      <c r="G25" s="21">
        <v>0</v>
      </c>
      <c r="H25" s="13">
        <f t="shared" si="1"/>
        <v>0</v>
      </c>
      <c r="I25" s="13">
        <f t="shared" si="2"/>
        <v>0</v>
      </c>
      <c r="J25" s="14"/>
      <c r="K25" s="6"/>
      <c r="L25" s="6"/>
      <c r="M25" s="6"/>
      <c r="N25" s="6"/>
      <c r="O25" s="6"/>
      <c r="P25" s="6"/>
      <c r="Q25" s="6"/>
    </row>
    <row r="26" spans="1:17" ht="12.75">
      <c r="A26" s="10">
        <v>21</v>
      </c>
      <c r="B26" s="19" t="s">
        <v>35</v>
      </c>
      <c r="C26" s="20" t="s">
        <v>15</v>
      </c>
      <c r="D26" s="20">
        <v>60</v>
      </c>
      <c r="E26" s="21">
        <v>0</v>
      </c>
      <c r="F26" s="21">
        <f t="shared" si="3"/>
        <v>0</v>
      </c>
      <c r="G26" s="21">
        <v>0</v>
      </c>
      <c r="H26" s="13">
        <f t="shared" si="1"/>
        <v>0</v>
      </c>
      <c r="I26" s="13">
        <f t="shared" si="2"/>
        <v>0</v>
      </c>
      <c r="J26" s="14"/>
      <c r="K26" s="6"/>
      <c r="L26" s="6"/>
      <c r="M26" s="6"/>
      <c r="N26" s="6"/>
      <c r="O26" s="6"/>
      <c r="P26" s="6"/>
      <c r="Q26" s="6"/>
    </row>
    <row r="27" spans="1:17" ht="12.75">
      <c r="A27" s="10">
        <v>22</v>
      </c>
      <c r="B27" s="19" t="s">
        <v>36</v>
      </c>
      <c r="C27" s="20" t="s">
        <v>15</v>
      </c>
      <c r="D27" s="20">
        <v>60</v>
      </c>
      <c r="E27" s="21">
        <v>0</v>
      </c>
      <c r="F27" s="21">
        <f t="shared" si="3"/>
        <v>0</v>
      </c>
      <c r="G27" s="21">
        <v>0</v>
      </c>
      <c r="H27" s="13">
        <f t="shared" si="1"/>
        <v>0</v>
      </c>
      <c r="I27" s="13">
        <f t="shared" si="2"/>
        <v>0</v>
      </c>
      <c r="J27" s="14"/>
      <c r="K27" s="6"/>
      <c r="L27" s="6"/>
      <c r="M27" s="6"/>
      <c r="N27" s="6"/>
      <c r="O27" s="6"/>
      <c r="P27" s="6"/>
      <c r="Q27" s="6"/>
    </row>
    <row r="28" spans="1:17" ht="25.5">
      <c r="A28" s="10">
        <v>23</v>
      </c>
      <c r="B28" s="19" t="s">
        <v>37</v>
      </c>
      <c r="C28" s="20" t="s">
        <v>15</v>
      </c>
      <c r="D28" s="20">
        <v>55</v>
      </c>
      <c r="E28" s="21">
        <v>0</v>
      </c>
      <c r="F28" s="21">
        <f t="shared" si="3"/>
        <v>0</v>
      </c>
      <c r="G28" s="21">
        <v>0</v>
      </c>
      <c r="H28" s="13">
        <f t="shared" si="1"/>
        <v>0</v>
      </c>
      <c r="I28" s="13">
        <f t="shared" si="2"/>
        <v>0</v>
      </c>
      <c r="J28" s="14"/>
      <c r="K28" s="6"/>
      <c r="L28" s="6"/>
      <c r="M28" s="6"/>
      <c r="N28" s="6"/>
      <c r="O28" s="6"/>
      <c r="P28" s="6"/>
      <c r="Q28" s="6"/>
    </row>
    <row r="29" spans="1:17" ht="12.75">
      <c r="A29" s="10">
        <v>24</v>
      </c>
      <c r="B29" s="19" t="s">
        <v>38</v>
      </c>
      <c r="C29" s="20" t="s">
        <v>15</v>
      </c>
      <c r="D29" s="20">
        <v>65</v>
      </c>
      <c r="E29" s="21">
        <v>0</v>
      </c>
      <c r="F29" s="21">
        <f t="shared" si="3"/>
        <v>0</v>
      </c>
      <c r="G29" s="21">
        <v>0</v>
      </c>
      <c r="H29" s="13">
        <f t="shared" si="1"/>
        <v>0</v>
      </c>
      <c r="I29" s="13">
        <f t="shared" si="2"/>
        <v>0</v>
      </c>
      <c r="J29" s="14"/>
      <c r="K29" s="6"/>
      <c r="L29" s="6"/>
      <c r="M29" s="6"/>
      <c r="N29" s="6"/>
      <c r="O29" s="6"/>
      <c r="P29" s="6"/>
      <c r="Q29" s="6"/>
    </row>
    <row r="30" spans="1:17" ht="12.75">
      <c r="A30" s="10">
        <v>25</v>
      </c>
      <c r="B30" s="19" t="s">
        <v>39</v>
      </c>
      <c r="C30" s="20" t="s">
        <v>15</v>
      </c>
      <c r="D30" s="20">
        <v>60</v>
      </c>
      <c r="E30" s="21">
        <v>0</v>
      </c>
      <c r="F30" s="21">
        <f t="shared" si="3"/>
        <v>0</v>
      </c>
      <c r="G30" s="21">
        <v>0</v>
      </c>
      <c r="H30" s="13">
        <f t="shared" si="1"/>
        <v>0</v>
      </c>
      <c r="I30" s="13">
        <f t="shared" si="2"/>
        <v>0</v>
      </c>
      <c r="J30" s="14"/>
      <c r="K30" s="6"/>
      <c r="L30" s="6"/>
      <c r="M30" s="6"/>
      <c r="N30" s="6"/>
      <c r="O30" s="6"/>
      <c r="P30" s="6"/>
      <c r="Q30" s="6"/>
    </row>
    <row r="31" spans="1:17" ht="12.75">
      <c r="A31" s="22"/>
      <c r="B31" s="59" t="s">
        <v>40</v>
      </c>
      <c r="C31" s="59"/>
      <c r="D31" s="59"/>
      <c r="E31" s="23"/>
      <c r="F31" s="24">
        <f>SUM(F6:F30)</f>
        <v>0</v>
      </c>
      <c r="G31" s="25"/>
      <c r="H31" s="24">
        <f>SUM(H6:H30)</f>
        <v>0</v>
      </c>
      <c r="I31" s="24">
        <f>SUM(I6:I30)</f>
        <v>0</v>
      </c>
      <c r="J31" s="6"/>
      <c r="K31" s="6"/>
      <c r="L31" s="6"/>
      <c r="M31" s="6"/>
      <c r="N31" s="6"/>
      <c r="O31" s="6"/>
      <c r="P31" s="6"/>
      <c r="Q31" s="6"/>
    </row>
    <row r="32" spans="1:17" ht="12.75">
      <c r="A32" s="2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.75">
      <c r="A33" s="60" t="s">
        <v>41</v>
      </c>
      <c r="B33" s="60"/>
      <c r="C33" s="60"/>
      <c r="D33" s="60"/>
      <c r="E33" s="60"/>
      <c r="F33" s="60"/>
      <c r="G33" s="61">
        <f>I31</f>
        <v>0</v>
      </c>
      <c r="H33" s="61"/>
      <c r="I33" s="27"/>
      <c r="J33" s="6"/>
      <c r="K33" s="6"/>
      <c r="L33" s="6"/>
      <c r="M33" s="6"/>
      <c r="N33" s="6"/>
      <c r="O33" s="6"/>
      <c r="P33" s="6"/>
      <c r="Q33" s="6"/>
    </row>
    <row r="34" spans="1:17" ht="15">
      <c r="A34" s="28" t="s">
        <v>42</v>
      </c>
      <c r="B34" s="28"/>
      <c r="C34" s="28"/>
      <c r="D34" s="28"/>
      <c r="E34" s="28"/>
      <c r="F34" s="28"/>
      <c r="G34" s="28"/>
      <c r="H34" s="28"/>
      <c r="I34" s="28"/>
      <c r="J34" s="6"/>
      <c r="K34" s="6"/>
      <c r="L34" s="6"/>
      <c r="M34" s="6"/>
      <c r="N34" s="6"/>
      <c r="O34" s="6"/>
      <c r="P34" s="6"/>
      <c r="Q34" s="6"/>
    </row>
    <row r="35" spans="1:17" ht="24" customHeight="1">
      <c r="A35" s="54" t="s">
        <v>43</v>
      </c>
      <c r="B35" s="54"/>
      <c r="C35" s="54"/>
      <c r="D35" s="54"/>
      <c r="E35" s="54"/>
      <c r="F35" s="54"/>
      <c r="G35" s="54"/>
      <c r="H35" s="54"/>
      <c r="I35" s="54"/>
      <c r="J35" s="54"/>
      <c r="K35" s="6"/>
      <c r="L35" s="6"/>
      <c r="M35" s="6"/>
      <c r="N35" s="6"/>
      <c r="O35" s="6"/>
      <c r="P35" s="6"/>
      <c r="Q35" s="6"/>
    </row>
    <row r="36" spans="1:17" ht="12.75">
      <c r="A36" s="29"/>
      <c r="B36" s="29"/>
      <c r="C36" s="29"/>
      <c r="D36" s="29"/>
      <c r="E36" s="29"/>
      <c r="F36" s="2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</sheetData>
  <sheetProtection selectLockedCells="1" selectUnlockedCells="1"/>
  <mergeCells count="8">
    <mergeCell ref="A35:J35"/>
    <mergeCell ref="I1:J1"/>
    <mergeCell ref="A2:D2"/>
    <mergeCell ref="A3:D3"/>
    <mergeCell ref="A4:J4"/>
    <mergeCell ref="B31:D31"/>
    <mergeCell ref="A33:F33"/>
    <mergeCell ref="G33:H3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28" sqref="G28:H28"/>
    </sheetView>
  </sheetViews>
  <sheetFormatPr defaultColWidth="11.00390625" defaultRowHeight="12.75"/>
  <cols>
    <col min="1" max="1" width="4.7109375" style="0" customWidth="1"/>
    <col min="2" max="2" width="28.0039062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55" t="s">
        <v>44</v>
      </c>
      <c r="J1" s="55"/>
      <c r="K1" s="6"/>
      <c r="L1" s="6"/>
    </row>
    <row r="2" spans="1:12" ht="18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7.2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45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12.75">
      <c r="A5" s="8" t="s">
        <v>4</v>
      </c>
      <c r="B5" s="3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</row>
    <row r="6" spans="1:12" ht="38.25">
      <c r="A6" s="10" t="s">
        <v>46</v>
      </c>
      <c r="B6" s="31" t="s">
        <v>47</v>
      </c>
      <c r="C6" s="31" t="s">
        <v>48</v>
      </c>
      <c r="D6" s="31">
        <v>2000</v>
      </c>
      <c r="E6" s="21">
        <v>0</v>
      </c>
      <c r="F6" s="21">
        <f aca="true" t="shared" si="0" ref="F6:F25">E6*D6</f>
        <v>0</v>
      </c>
      <c r="G6" s="21">
        <v>0</v>
      </c>
      <c r="H6" s="21">
        <f aca="true" t="shared" si="1" ref="H6:H25">G6*F6/100</f>
        <v>0</v>
      </c>
      <c r="I6" s="21">
        <f aca="true" t="shared" si="2" ref="I6:I25">H6+F6</f>
        <v>0</v>
      </c>
      <c r="J6" s="14"/>
      <c r="K6" s="6"/>
      <c r="L6" s="6"/>
    </row>
    <row r="7" spans="1:12" ht="25.5">
      <c r="A7" s="10" t="s">
        <v>49</v>
      </c>
      <c r="B7" s="31" t="s">
        <v>50</v>
      </c>
      <c r="C7" s="31" t="s">
        <v>48</v>
      </c>
      <c r="D7" s="31">
        <v>10</v>
      </c>
      <c r="E7" s="21">
        <v>0</v>
      </c>
      <c r="F7" s="21">
        <f t="shared" si="0"/>
        <v>0</v>
      </c>
      <c r="G7" s="21">
        <v>0</v>
      </c>
      <c r="H7" s="21">
        <f t="shared" si="1"/>
        <v>0</v>
      </c>
      <c r="I7" s="21">
        <f t="shared" si="2"/>
        <v>0</v>
      </c>
      <c r="J7" s="14"/>
      <c r="K7" s="6"/>
      <c r="L7" s="6"/>
    </row>
    <row r="8" spans="1:12" ht="25.5">
      <c r="A8" s="10" t="s">
        <v>51</v>
      </c>
      <c r="B8" s="31" t="s">
        <v>52</v>
      </c>
      <c r="C8" s="31" t="s">
        <v>48</v>
      </c>
      <c r="D8" s="31">
        <v>4000</v>
      </c>
      <c r="E8" s="21">
        <v>0</v>
      </c>
      <c r="F8" s="21">
        <f t="shared" si="0"/>
        <v>0</v>
      </c>
      <c r="G8" s="21">
        <v>0</v>
      </c>
      <c r="H8" s="21">
        <f t="shared" si="1"/>
        <v>0</v>
      </c>
      <c r="I8" s="21">
        <f t="shared" si="2"/>
        <v>0</v>
      </c>
      <c r="J8" s="14"/>
      <c r="K8" s="6"/>
      <c r="L8" s="6"/>
    </row>
    <row r="9" spans="1:12" ht="25.5">
      <c r="A9" s="10"/>
      <c r="B9" s="31" t="s">
        <v>53</v>
      </c>
      <c r="C9" s="31" t="s">
        <v>48</v>
      </c>
      <c r="D9" s="31">
        <v>300</v>
      </c>
      <c r="E9" s="21">
        <v>0</v>
      </c>
      <c r="F9" s="21">
        <f t="shared" si="0"/>
        <v>0</v>
      </c>
      <c r="G9" s="21">
        <f>F9*E9</f>
        <v>0</v>
      </c>
      <c r="H9" s="21">
        <f t="shared" si="1"/>
        <v>0</v>
      </c>
      <c r="I9" s="21">
        <f t="shared" si="2"/>
        <v>0</v>
      </c>
      <c r="J9" s="21"/>
      <c r="K9" s="6"/>
      <c r="L9" s="6"/>
    </row>
    <row r="10" spans="1:12" ht="25.5">
      <c r="A10" s="10" t="s">
        <v>54</v>
      </c>
      <c r="B10" s="31" t="s">
        <v>55</v>
      </c>
      <c r="C10" s="31" t="s">
        <v>48</v>
      </c>
      <c r="D10" s="31">
        <v>1250</v>
      </c>
      <c r="E10" s="21">
        <v>0</v>
      </c>
      <c r="F10" s="21">
        <f t="shared" si="0"/>
        <v>0</v>
      </c>
      <c r="G10" s="21">
        <v>0</v>
      </c>
      <c r="H10" s="21">
        <f t="shared" si="1"/>
        <v>0</v>
      </c>
      <c r="I10" s="21">
        <f t="shared" si="2"/>
        <v>0</v>
      </c>
      <c r="J10" s="14"/>
      <c r="K10" s="6"/>
      <c r="L10" s="6"/>
    </row>
    <row r="11" spans="1:12" ht="12.75">
      <c r="A11" s="10" t="s">
        <v>56</v>
      </c>
      <c r="B11" s="31" t="s">
        <v>57</v>
      </c>
      <c r="C11" s="31" t="s">
        <v>48</v>
      </c>
      <c r="D11" s="31">
        <v>50</v>
      </c>
      <c r="E11" s="21">
        <v>0</v>
      </c>
      <c r="F11" s="21">
        <f t="shared" si="0"/>
        <v>0</v>
      </c>
      <c r="G11" s="21">
        <v>0</v>
      </c>
      <c r="H11" s="21">
        <f t="shared" si="1"/>
        <v>0</v>
      </c>
      <c r="I11" s="21">
        <f t="shared" si="2"/>
        <v>0</v>
      </c>
      <c r="J11" s="14"/>
      <c r="K11" s="6"/>
      <c r="L11" s="6"/>
    </row>
    <row r="12" spans="1:12" ht="25.5">
      <c r="A12" s="10" t="s">
        <v>58</v>
      </c>
      <c r="B12" s="31" t="s">
        <v>59</v>
      </c>
      <c r="C12" s="31" t="s">
        <v>48</v>
      </c>
      <c r="D12" s="31">
        <v>650</v>
      </c>
      <c r="E12" s="21">
        <v>0</v>
      </c>
      <c r="F12" s="21">
        <f t="shared" si="0"/>
        <v>0</v>
      </c>
      <c r="G12" s="21">
        <v>0</v>
      </c>
      <c r="H12" s="21">
        <f t="shared" si="1"/>
        <v>0</v>
      </c>
      <c r="I12" s="21">
        <f t="shared" si="2"/>
        <v>0</v>
      </c>
      <c r="J12" s="14"/>
      <c r="K12" s="6"/>
      <c r="L12" s="6"/>
    </row>
    <row r="13" spans="1:12" ht="25.5">
      <c r="A13" s="10" t="s">
        <v>60</v>
      </c>
      <c r="B13" s="31" t="s">
        <v>61</v>
      </c>
      <c r="C13" s="31" t="s">
        <v>48</v>
      </c>
      <c r="D13" s="31">
        <v>2000</v>
      </c>
      <c r="E13" s="21">
        <v>0</v>
      </c>
      <c r="F13" s="21">
        <f t="shared" si="0"/>
        <v>0</v>
      </c>
      <c r="G13" s="21">
        <v>0</v>
      </c>
      <c r="H13" s="21">
        <f t="shared" si="1"/>
        <v>0</v>
      </c>
      <c r="I13" s="21">
        <f t="shared" si="2"/>
        <v>0</v>
      </c>
      <c r="J13" s="14"/>
      <c r="K13" s="6"/>
      <c r="L13" s="6"/>
    </row>
    <row r="14" spans="1:12" ht="38.25">
      <c r="A14" s="10" t="s">
        <v>62</v>
      </c>
      <c r="B14" s="31" t="s">
        <v>63</v>
      </c>
      <c r="C14" s="31" t="s">
        <v>48</v>
      </c>
      <c r="D14" s="31">
        <v>400</v>
      </c>
      <c r="E14" s="21">
        <v>0</v>
      </c>
      <c r="F14" s="21">
        <f t="shared" si="0"/>
        <v>0</v>
      </c>
      <c r="G14" s="21">
        <f>F14*E14</f>
        <v>0</v>
      </c>
      <c r="H14" s="21">
        <f t="shared" si="1"/>
        <v>0</v>
      </c>
      <c r="I14" s="21">
        <f t="shared" si="2"/>
        <v>0</v>
      </c>
      <c r="J14" s="21"/>
      <c r="K14" s="6"/>
      <c r="L14" s="6"/>
    </row>
    <row r="15" spans="1:12" ht="25.5">
      <c r="A15" s="10" t="s">
        <v>64</v>
      </c>
      <c r="B15" s="31" t="s">
        <v>65</v>
      </c>
      <c r="C15" s="31" t="s">
        <v>48</v>
      </c>
      <c r="D15" s="31">
        <v>7000</v>
      </c>
      <c r="E15" s="21">
        <v>0</v>
      </c>
      <c r="F15" s="21">
        <f t="shared" si="0"/>
        <v>0</v>
      </c>
      <c r="G15" s="21">
        <v>0</v>
      </c>
      <c r="H15" s="21">
        <f t="shared" si="1"/>
        <v>0</v>
      </c>
      <c r="I15" s="21">
        <f t="shared" si="2"/>
        <v>0</v>
      </c>
      <c r="J15" s="32"/>
      <c r="K15" s="6"/>
      <c r="L15" s="6"/>
    </row>
    <row r="16" spans="1:12" ht="25.5">
      <c r="A16" s="10" t="s">
        <v>66</v>
      </c>
      <c r="B16" s="31" t="s">
        <v>67</v>
      </c>
      <c r="C16" s="31" t="s">
        <v>15</v>
      </c>
      <c r="D16" s="31">
        <v>500</v>
      </c>
      <c r="E16" s="21">
        <v>0</v>
      </c>
      <c r="F16" s="21">
        <f t="shared" si="0"/>
        <v>0</v>
      </c>
      <c r="G16" s="21">
        <v>0</v>
      </c>
      <c r="H16" s="21">
        <f t="shared" si="1"/>
        <v>0</v>
      </c>
      <c r="I16" s="21">
        <f t="shared" si="2"/>
        <v>0</v>
      </c>
      <c r="J16" s="32"/>
      <c r="K16" s="6"/>
      <c r="L16" s="6"/>
    </row>
    <row r="17" spans="1:12" ht="12.75">
      <c r="A17" s="10" t="s">
        <v>68</v>
      </c>
      <c r="B17" s="31" t="s">
        <v>69</v>
      </c>
      <c r="C17" s="31" t="s">
        <v>48</v>
      </c>
      <c r="D17" s="31">
        <v>250</v>
      </c>
      <c r="E17" s="21">
        <v>0</v>
      </c>
      <c r="F17" s="21">
        <f t="shared" si="0"/>
        <v>0</v>
      </c>
      <c r="G17" s="21">
        <v>0</v>
      </c>
      <c r="H17" s="21">
        <f t="shared" si="1"/>
        <v>0</v>
      </c>
      <c r="I17" s="21">
        <f t="shared" si="2"/>
        <v>0</v>
      </c>
      <c r="J17" s="32"/>
      <c r="K17" s="6"/>
      <c r="L17" s="6"/>
    </row>
    <row r="18" spans="1:12" ht="12.75">
      <c r="A18" s="10" t="s">
        <v>70</v>
      </c>
      <c r="B18" s="31" t="s">
        <v>71</v>
      </c>
      <c r="C18" s="31" t="s">
        <v>48</v>
      </c>
      <c r="D18" s="31">
        <v>250</v>
      </c>
      <c r="E18" s="21">
        <v>0</v>
      </c>
      <c r="F18" s="21">
        <f t="shared" si="0"/>
        <v>0</v>
      </c>
      <c r="G18" s="21">
        <v>0</v>
      </c>
      <c r="H18" s="21">
        <f t="shared" si="1"/>
        <v>0</v>
      </c>
      <c r="I18" s="21">
        <f t="shared" si="2"/>
        <v>0</v>
      </c>
      <c r="J18" s="32"/>
      <c r="K18" s="6"/>
      <c r="L18" s="6"/>
    </row>
    <row r="19" spans="1:12" ht="12.75">
      <c r="A19" s="10" t="s">
        <v>72</v>
      </c>
      <c r="B19" s="33" t="s">
        <v>73</v>
      </c>
      <c r="C19" s="33" t="s">
        <v>48</v>
      </c>
      <c r="D19" s="33">
        <v>400</v>
      </c>
      <c r="E19" s="21">
        <v>0</v>
      </c>
      <c r="F19" s="21">
        <f t="shared" si="0"/>
        <v>0</v>
      </c>
      <c r="G19" s="21">
        <v>0</v>
      </c>
      <c r="H19" s="21">
        <f t="shared" si="1"/>
        <v>0</v>
      </c>
      <c r="I19" s="21">
        <f t="shared" si="2"/>
        <v>0</v>
      </c>
      <c r="J19" s="32"/>
      <c r="K19" s="6"/>
      <c r="L19" s="6"/>
    </row>
    <row r="20" spans="1:12" ht="38.25">
      <c r="A20" s="10" t="s">
        <v>74</v>
      </c>
      <c r="B20" s="33" t="s">
        <v>75</v>
      </c>
      <c r="C20" s="33" t="s">
        <v>48</v>
      </c>
      <c r="D20" s="33">
        <v>300</v>
      </c>
      <c r="E20" s="21">
        <v>0</v>
      </c>
      <c r="F20" s="21">
        <f t="shared" si="0"/>
        <v>0</v>
      </c>
      <c r="G20" s="21">
        <v>0</v>
      </c>
      <c r="H20" s="21">
        <f t="shared" si="1"/>
        <v>0</v>
      </c>
      <c r="I20" s="21">
        <f t="shared" si="2"/>
        <v>0</v>
      </c>
      <c r="J20" s="32"/>
      <c r="K20" s="6"/>
      <c r="L20" s="6"/>
    </row>
    <row r="21" spans="1:12" ht="51">
      <c r="A21" s="10" t="s">
        <v>76</v>
      </c>
      <c r="B21" s="33" t="s">
        <v>77</v>
      </c>
      <c r="C21" s="33" t="s">
        <v>48</v>
      </c>
      <c r="D21" s="33">
        <v>50</v>
      </c>
      <c r="E21" s="21">
        <v>0</v>
      </c>
      <c r="F21" s="21">
        <f t="shared" si="0"/>
        <v>0</v>
      </c>
      <c r="G21" s="21">
        <v>0</v>
      </c>
      <c r="H21" s="21">
        <f t="shared" si="1"/>
        <v>0</v>
      </c>
      <c r="I21" s="21">
        <f t="shared" si="2"/>
        <v>0</v>
      </c>
      <c r="J21" s="32"/>
      <c r="K21" s="6"/>
      <c r="L21" s="6"/>
    </row>
    <row r="22" spans="1:12" ht="63.75">
      <c r="A22" s="10" t="s">
        <v>78</v>
      </c>
      <c r="B22" s="33" t="s">
        <v>79</v>
      </c>
      <c r="C22" s="33" t="s">
        <v>48</v>
      </c>
      <c r="D22" s="33">
        <v>1200</v>
      </c>
      <c r="E22" s="21">
        <v>0</v>
      </c>
      <c r="F22" s="21">
        <f t="shared" si="0"/>
        <v>0</v>
      </c>
      <c r="G22" s="21">
        <v>0</v>
      </c>
      <c r="H22" s="21">
        <f t="shared" si="1"/>
        <v>0</v>
      </c>
      <c r="I22" s="21">
        <f t="shared" si="2"/>
        <v>0</v>
      </c>
      <c r="J22" s="32"/>
      <c r="K22" s="6"/>
      <c r="L22" s="6"/>
    </row>
    <row r="23" spans="1:12" ht="51">
      <c r="A23" s="10" t="s">
        <v>80</v>
      </c>
      <c r="B23" s="33" t="s">
        <v>81</v>
      </c>
      <c r="C23" s="33" t="s">
        <v>48</v>
      </c>
      <c r="D23" s="33">
        <v>100</v>
      </c>
      <c r="E23" s="21">
        <v>0</v>
      </c>
      <c r="F23" s="21">
        <f t="shared" si="0"/>
        <v>0</v>
      </c>
      <c r="G23" s="21">
        <v>0</v>
      </c>
      <c r="H23" s="21">
        <f t="shared" si="1"/>
        <v>0</v>
      </c>
      <c r="I23" s="21">
        <f t="shared" si="2"/>
        <v>0</v>
      </c>
      <c r="J23" s="32"/>
      <c r="K23" s="6"/>
      <c r="L23" s="6"/>
    </row>
    <row r="24" spans="1:12" ht="25.5">
      <c r="A24" s="10" t="s">
        <v>82</v>
      </c>
      <c r="B24" s="33" t="s">
        <v>83</v>
      </c>
      <c r="C24" s="33" t="s">
        <v>48</v>
      </c>
      <c r="D24" s="33">
        <v>70</v>
      </c>
      <c r="E24" s="21">
        <v>0</v>
      </c>
      <c r="F24" s="21">
        <f t="shared" si="0"/>
        <v>0</v>
      </c>
      <c r="G24" s="21">
        <v>0</v>
      </c>
      <c r="H24" s="21">
        <f t="shared" si="1"/>
        <v>0</v>
      </c>
      <c r="I24" s="21">
        <f t="shared" si="2"/>
        <v>0</v>
      </c>
      <c r="J24" s="32"/>
      <c r="K24" s="6"/>
      <c r="L24" s="6"/>
    </row>
    <row r="25" spans="1:12" ht="25.5">
      <c r="A25" s="10" t="s">
        <v>84</v>
      </c>
      <c r="B25" s="31" t="s">
        <v>85</v>
      </c>
      <c r="C25" s="31" t="s">
        <v>48</v>
      </c>
      <c r="D25" s="31">
        <v>3000</v>
      </c>
      <c r="E25" s="21">
        <v>0</v>
      </c>
      <c r="F25" s="21">
        <f t="shared" si="0"/>
        <v>0</v>
      </c>
      <c r="G25" s="21">
        <v>0</v>
      </c>
      <c r="H25" s="21">
        <f t="shared" si="1"/>
        <v>0</v>
      </c>
      <c r="I25" s="21">
        <f t="shared" si="2"/>
        <v>0</v>
      </c>
      <c r="J25" s="32"/>
      <c r="K25" s="6"/>
      <c r="L25" s="6"/>
    </row>
    <row r="26" spans="1:12" ht="12.75" customHeight="1">
      <c r="A26" s="63" t="s">
        <v>40</v>
      </c>
      <c r="B26" s="63"/>
      <c r="C26" s="63"/>
      <c r="D26" s="63"/>
      <c r="E26" s="25"/>
      <c r="F26" s="24">
        <f>SUM(F6:F25)</f>
        <v>0</v>
      </c>
      <c r="G26" s="25"/>
      <c r="H26" s="24">
        <f>SUM(H6:H25)</f>
        <v>0</v>
      </c>
      <c r="I26" s="24">
        <f>F26+H26</f>
        <v>0</v>
      </c>
      <c r="J26" s="25"/>
      <c r="K26" s="6"/>
      <c r="L26" s="6"/>
    </row>
    <row r="27" spans="1:12" ht="12.75">
      <c r="A27" s="2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 customHeight="1">
      <c r="A28" s="60" t="s">
        <v>86</v>
      </c>
      <c r="B28" s="60"/>
      <c r="C28" s="60"/>
      <c r="D28" s="60"/>
      <c r="E28" s="60"/>
      <c r="F28" s="60"/>
      <c r="G28" s="61">
        <f>I26</f>
        <v>0</v>
      </c>
      <c r="H28" s="61"/>
      <c r="I28" s="27"/>
      <c r="J28" s="27"/>
      <c r="K28" s="6"/>
      <c r="L28" s="6"/>
    </row>
    <row r="29" spans="1:12" ht="15" customHeight="1">
      <c r="A29" s="62" t="s">
        <v>42</v>
      </c>
      <c r="B29" s="62"/>
      <c r="C29" s="62"/>
      <c r="D29" s="62"/>
      <c r="E29" s="62"/>
      <c r="F29" s="62"/>
      <c r="G29" s="62"/>
      <c r="H29" s="62"/>
      <c r="I29" s="62"/>
      <c r="J29" s="62"/>
      <c r="K29" s="6"/>
      <c r="L29" s="6"/>
    </row>
    <row r="30" spans="1:10" ht="33.75" customHeight="1">
      <c r="A30" s="54" t="s">
        <v>43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2.75">
      <c r="A31" s="29"/>
      <c r="B31" s="29"/>
      <c r="C31" s="29"/>
      <c r="D31" s="29"/>
      <c r="E31" s="29"/>
      <c r="F31" s="29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ht="12.75">
      <c r="A34" s="34"/>
    </row>
    <row r="35" ht="12.75">
      <c r="A35" s="34"/>
    </row>
  </sheetData>
  <sheetProtection selectLockedCells="1" selectUnlockedCells="1"/>
  <mergeCells count="9">
    <mergeCell ref="A29:J29"/>
    <mergeCell ref="A30:J30"/>
    <mergeCell ref="I1:J1"/>
    <mergeCell ref="A2:D2"/>
    <mergeCell ref="A3:D3"/>
    <mergeCell ref="A4:J4"/>
    <mergeCell ref="A26:D26"/>
    <mergeCell ref="A28:F28"/>
    <mergeCell ref="G28:H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27" sqref="G27:H27"/>
    </sheetView>
  </sheetViews>
  <sheetFormatPr defaultColWidth="11.00390625" defaultRowHeight="12.75"/>
  <cols>
    <col min="1" max="1" width="3.421875" style="0" customWidth="1"/>
    <col min="2" max="2" width="43.71093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55" t="s">
        <v>87</v>
      </c>
      <c r="J1" s="55"/>
      <c r="K1" s="6"/>
      <c r="L1" s="6"/>
    </row>
    <row r="2" spans="1:12" ht="18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7.2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88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25.5">
      <c r="A5" s="8" t="s">
        <v>4</v>
      </c>
      <c r="B5" s="8" t="s">
        <v>5</v>
      </c>
      <c r="C5" s="35" t="s">
        <v>6</v>
      </c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6"/>
      <c r="L5" s="6"/>
    </row>
    <row r="6" spans="1:12" ht="38.25">
      <c r="A6" s="36">
        <v>1</v>
      </c>
      <c r="B6" s="37" t="s">
        <v>89</v>
      </c>
      <c r="C6" s="37" t="s">
        <v>15</v>
      </c>
      <c r="D6" s="37">
        <v>900</v>
      </c>
      <c r="E6" s="38">
        <v>0</v>
      </c>
      <c r="F6" s="38">
        <f aca="true" t="shared" si="0" ref="F6:F23">E6*D6</f>
        <v>0</v>
      </c>
      <c r="G6" s="32">
        <v>0</v>
      </c>
      <c r="H6" s="13">
        <f aca="true" t="shared" si="1" ref="H6:H23">G6*F6/100</f>
        <v>0</v>
      </c>
      <c r="I6" s="13">
        <f aca="true" t="shared" si="2" ref="I6:I23">H6+F6</f>
        <v>0</v>
      </c>
      <c r="J6" s="14"/>
      <c r="K6" s="6"/>
      <c r="L6" s="6"/>
    </row>
    <row r="7" spans="1:12" ht="25.5">
      <c r="A7" s="36">
        <v>2</v>
      </c>
      <c r="B7" s="37" t="s">
        <v>90</v>
      </c>
      <c r="C7" s="37" t="s">
        <v>15</v>
      </c>
      <c r="D7" s="37">
        <v>1400</v>
      </c>
      <c r="E7" s="38">
        <v>0</v>
      </c>
      <c r="F7" s="38">
        <f t="shared" si="0"/>
        <v>0</v>
      </c>
      <c r="G7" s="32">
        <v>0</v>
      </c>
      <c r="H7" s="13">
        <f t="shared" si="1"/>
        <v>0</v>
      </c>
      <c r="I7" s="13">
        <f t="shared" si="2"/>
        <v>0</v>
      </c>
      <c r="J7" s="14"/>
      <c r="K7" s="6"/>
      <c r="L7" s="6"/>
    </row>
    <row r="8" spans="1:12" ht="12.75">
      <c r="A8" s="36">
        <v>3</v>
      </c>
      <c r="B8" s="37" t="s">
        <v>91</v>
      </c>
      <c r="C8" s="37" t="s">
        <v>15</v>
      </c>
      <c r="D8" s="37">
        <v>300</v>
      </c>
      <c r="E8" s="38">
        <v>0</v>
      </c>
      <c r="F8" s="38">
        <f t="shared" si="0"/>
        <v>0</v>
      </c>
      <c r="G8" s="32">
        <v>0</v>
      </c>
      <c r="H8" s="13">
        <f t="shared" si="1"/>
        <v>0</v>
      </c>
      <c r="I8" s="13">
        <f t="shared" si="2"/>
        <v>0</v>
      </c>
      <c r="J8" s="14"/>
      <c r="K8" s="6"/>
      <c r="L8" s="6"/>
    </row>
    <row r="9" spans="1:12" ht="12.75">
      <c r="A9" s="36">
        <v>4</v>
      </c>
      <c r="B9" s="37" t="s">
        <v>92</v>
      </c>
      <c r="C9" s="37" t="s">
        <v>15</v>
      </c>
      <c r="D9" s="37">
        <v>700</v>
      </c>
      <c r="E9" s="38">
        <v>0</v>
      </c>
      <c r="F9" s="38">
        <f t="shared" si="0"/>
        <v>0</v>
      </c>
      <c r="G9" s="32">
        <v>0</v>
      </c>
      <c r="H9" s="13">
        <f t="shared" si="1"/>
        <v>0</v>
      </c>
      <c r="I9" s="13">
        <f t="shared" si="2"/>
        <v>0</v>
      </c>
      <c r="J9" s="14"/>
      <c r="K9" s="6"/>
      <c r="L9" s="6"/>
    </row>
    <row r="10" spans="1:12" ht="12.75">
      <c r="A10" s="36">
        <v>5</v>
      </c>
      <c r="B10" s="37" t="s">
        <v>93</v>
      </c>
      <c r="C10" s="37" t="s">
        <v>15</v>
      </c>
      <c r="D10" s="37">
        <v>200</v>
      </c>
      <c r="E10" s="38">
        <v>0</v>
      </c>
      <c r="F10" s="38">
        <f t="shared" si="0"/>
        <v>0</v>
      </c>
      <c r="G10" s="32">
        <v>0</v>
      </c>
      <c r="H10" s="13">
        <f t="shared" si="1"/>
        <v>0</v>
      </c>
      <c r="I10" s="13">
        <f t="shared" si="2"/>
        <v>0</v>
      </c>
      <c r="J10" s="14"/>
      <c r="K10" s="6"/>
      <c r="L10" s="6"/>
    </row>
    <row r="11" spans="1:12" ht="12.75">
      <c r="A11" s="36">
        <v>6</v>
      </c>
      <c r="B11" s="37" t="s">
        <v>94</v>
      </c>
      <c r="C11" s="37" t="s">
        <v>15</v>
      </c>
      <c r="D11" s="37">
        <v>50</v>
      </c>
      <c r="E11" s="38">
        <v>0</v>
      </c>
      <c r="F11" s="38">
        <f t="shared" si="0"/>
        <v>0</v>
      </c>
      <c r="G11" s="32">
        <v>0</v>
      </c>
      <c r="H11" s="13">
        <f t="shared" si="1"/>
        <v>0</v>
      </c>
      <c r="I11" s="13">
        <f t="shared" si="2"/>
        <v>0</v>
      </c>
      <c r="J11" s="14"/>
      <c r="K11" s="6"/>
      <c r="L11" s="6"/>
    </row>
    <row r="12" spans="1:12" ht="25.5">
      <c r="A12" s="36">
        <v>7</v>
      </c>
      <c r="B12" s="37" t="s">
        <v>95</v>
      </c>
      <c r="C12" s="37" t="s">
        <v>15</v>
      </c>
      <c r="D12" s="37">
        <v>2400</v>
      </c>
      <c r="E12" s="38">
        <v>0</v>
      </c>
      <c r="F12" s="38">
        <f t="shared" si="0"/>
        <v>0</v>
      </c>
      <c r="G12" s="32">
        <v>0</v>
      </c>
      <c r="H12" s="13">
        <f t="shared" si="1"/>
        <v>0</v>
      </c>
      <c r="I12" s="13">
        <f t="shared" si="2"/>
        <v>0</v>
      </c>
      <c r="J12" s="14"/>
      <c r="K12" s="6"/>
      <c r="L12" s="6"/>
    </row>
    <row r="13" spans="1:12" ht="12.75">
      <c r="A13" s="36">
        <v>8</v>
      </c>
      <c r="B13" s="37" t="s">
        <v>96</v>
      </c>
      <c r="C13" s="37" t="s">
        <v>15</v>
      </c>
      <c r="D13" s="37">
        <v>600</v>
      </c>
      <c r="E13" s="38">
        <v>0</v>
      </c>
      <c r="F13" s="38">
        <f t="shared" si="0"/>
        <v>0</v>
      </c>
      <c r="G13" s="32">
        <v>0</v>
      </c>
      <c r="H13" s="13">
        <f t="shared" si="1"/>
        <v>0</v>
      </c>
      <c r="I13" s="13">
        <f t="shared" si="2"/>
        <v>0</v>
      </c>
      <c r="J13" s="14"/>
      <c r="K13" s="6"/>
      <c r="L13" s="6"/>
    </row>
    <row r="14" spans="1:12" ht="25.5">
      <c r="A14" s="36">
        <v>9</v>
      </c>
      <c r="B14" s="37" t="s">
        <v>97</v>
      </c>
      <c r="C14" s="37" t="s">
        <v>15</v>
      </c>
      <c r="D14" s="37">
        <v>800</v>
      </c>
      <c r="E14" s="38">
        <v>0</v>
      </c>
      <c r="F14" s="38">
        <f t="shared" si="0"/>
        <v>0</v>
      </c>
      <c r="G14" s="32">
        <v>0</v>
      </c>
      <c r="H14" s="13">
        <f t="shared" si="1"/>
        <v>0</v>
      </c>
      <c r="I14" s="13">
        <f t="shared" si="2"/>
        <v>0</v>
      </c>
      <c r="J14" s="14"/>
      <c r="K14" s="6"/>
      <c r="L14" s="6"/>
    </row>
    <row r="15" spans="1:12" ht="12.75">
      <c r="A15" s="36">
        <v>10</v>
      </c>
      <c r="B15" s="37" t="s">
        <v>98</v>
      </c>
      <c r="C15" s="37" t="s">
        <v>15</v>
      </c>
      <c r="D15" s="38">
        <v>50</v>
      </c>
      <c r="E15" s="38">
        <v>0</v>
      </c>
      <c r="F15" s="38">
        <f t="shared" si="0"/>
        <v>0</v>
      </c>
      <c r="G15" s="32">
        <v>0</v>
      </c>
      <c r="H15" s="13">
        <f t="shared" si="1"/>
        <v>0</v>
      </c>
      <c r="I15" s="13">
        <f t="shared" si="2"/>
        <v>0</v>
      </c>
      <c r="J15" s="14"/>
      <c r="K15" s="6"/>
      <c r="L15" s="6"/>
    </row>
    <row r="16" spans="1:12" ht="12.75">
      <c r="A16" s="36">
        <v>11</v>
      </c>
      <c r="B16" s="37" t="s">
        <v>99</v>
      </c>
      <c r="C16" s="37" t="s">
        <v>15</v>
      </c>
      <c r="D16" s="37">
        <v>150</v>
      </c>
      <c r="E16" s="38">
        <v>0</v>
      </c>
      <c r="F16" s="38">
        <f t="shared" si="0"/>
        <v>0</v>
      </c>
      <c r="G16" s="32">
        <v>0</v>
      </c>
      <c r="H16" s="13">
        <f t="shared" si="1"/>
        <v>0</v>
      </c>
      <c r="I16" s="13">
        <f t="shared" si="2"/>
        <v>0</v>
      </c>
      <c r="J16" s="14"/>
      <c r="K16" s="6"/>
      <c r="L16" s="6"/>
    </row>
    <row r="17" spans="1:12" ht="38.25">
      <c r="A17" s="36">
        <v>12</v>
      </c>
      <c r="B17" s="37" t="s">
        <v>100</v>
      </c>
      <c r="C17" s="37" t="s">
        <v>15</v>
      </c>
      <c r="D17" s="37">
        <v>200</v>
      </c>
      <c r="E17" s="38">
        <v>0</v>
      </c>
      <c r="F17" s="38">
        <f t="shared" si="0"/>
        <v>0</v>
      </c>
      <c r="G17" s="32">
        <v>0</v>
      </c>
      <c r="H17" s="13">
        <f t="shared" si="1"/>
        <v>0</v>
      </c>
      <c r="I17" s="13">
        <f t="shared" si="2"/>
        <v>0</v>
      </c>
      <c r="J17" s="14"/>
      <c r="K17" s="6"/>
      <c r="L17" s="6"/>
    </row>
    <row r="18" spans="1:12" ht="25.5">
      <c r="A18" s="36">
        <v>13</v>
      </c>
      <c r="B18" s="37" t="s">
        <v>101</v>
      </c>
      <c r="C18" s="37" t="s">
        <v>15</v>
      </c>
      <c r="D18" s="37">
        <v>120</v>
      </c>
      <c r="E18" s="38">
        <v>0</v>
      </c>
      <c r="F18" s="38">
        <f t="shared" si="0"/>
        <v>0</v>
      </c>
      <c r="G18" s="32">
        <v>0</v>
      </c>
      <c r="H18" s="13">
        <f t="shared" si="1"/>
        <v>0</v>
      </c>
      <c r="I18" s="13">
        <f t="shared" si="2"/>
        <v>0</v>
      </c>
      <c r="J18" s="14"/>
      <c r="K18" s="6"/>
      <c r="L18" s="6"/>
    </row>
    <row r="19" spans="1:12" ht="12.75">
      <c r="A19" s="36">
        <v>14</v>
      </c>
      <c r="B19" s="37" t="s">
        <v>102</v>
      </c>
      <c r="C19" s="37" t="s">
        <v>103</v>
      </c>
      <c r="D19" s="37">
        <v>200</v>
      </c>
      <c r="E19" s="38">
        <v>0</v>
      </c>
      <c r="F19" s="38">
        <f t="shared" si="0"/>
        <v>0</v>
      </c>
      <c r="G19" s="32">
        <v>0</v>
      </c>
      <c r="H19" s="13">
        <f t="shared" si="1"/>
        <v>0</v>
      </c>
      <c r="I19" s="13">
        <f t="shared" si="2"/>
        <v>0</v>
      </c>
      <c r="J19" s="14"/>
      <c r="K19" s="6"/>
      <c r="L19" s="6"/>
    </row>
    <row r="20" spans="1:12" ht="25.5">
      <c r="A20" s="36">
        <v>15</v>
      </c>
      <c r="B20" s="37" t="s">
        <v>104</v>
      </c>
      <c r="C20" s="37" t="s">
        <v>15</v>
      </c>
      <c r="D20" s="37">
        <v>250</v>
      </c>
      <c r="E20" s="38">
        <v>0</v>
      </c>
      <c r="F20" s="38">
        <f t="shared" si="0"/>
        <v>0</v>
      </c>
      <c r="G20" s="32">
        <v>0</v>
      </c>
      <c r="H20" s="13">
        <f t="shared" si="1"/>
        <v>0</v>
      </c>
      <c r="I20" s="13">
        <f t="shared" si="2"/>
        <v>0</v>
      </c>
      <c r="J20" s="14"/>
      <c r="K20" s="6"/>
      <c r="L20" s="6"/>
    </row>
    <row r="21" spans="1:12" ht="12.75">
      <c r="A21" s="36">
        <v>16</v>
      </c>
      <c r="B21" s="37" t="s">
        <v>105</v>
      </c>
      <c r="C21" s="37" t="s">
        <v>106</v>
      </c>
      <c r="D21" s="37">
        <v>20</v>
      </c>
      <c r="E21" s="38">
        <v>0</v>
      </c>
      <c r="F21" s="38">
        <f t="shared" si="0"/>
        <v>0</v>
      </c>
      <c r="G21" s="32">
        <v>0</v>
      </c>
      <c r="H21" s="13">
        <f t="shared" si="1"/>
        <v>0</v>
      </c>
      <c r="I21" s="13">
        <f t="shared" si="2"/>
        <v>0</v>
      </c>
      <c r="J21" s="14"/>
      <c r="K21" s="6"/>
      <c r="L21" s="6"/>
    </row>
    <row r="22" spans="1:12" ht="12.75">
      <c r="A22" s="36">
        <v>17</v>
      </c>
      <c r="B22" s="37" t="s">
        <v>107</v>
      </c>
      <c r="C22" s="37" t="s">
        <v>15</v>
      </c>
      <c r="D22" s="37">
        <v>50</v>
      </c>
      <c r="E22" s="38">
        <v>0</v>
      </c>
      <c r="F22" s="38">
        <f t="shared" si="0"/>
        <v>0</v>
      </c>
      <c r="G22" s="32">
        <v>0</v>
      </c>
      <c r="H22" s="13">
        <f t="shared" si="1"/>
        <v>0</v>
      </c>
      <c r="I22" s="13">
        <f t="shared" si="2"/>
        <v>0</v>
      </c>
      <c r="J22" s="14"/>
      <c r="K22" s="6"/>
      <c r="L22" s="6"/>
    </row>
    <row r="23" spans="1:12" ht="12.75">
      <c r="A23" s="36">
        <v>18</v>
      </c>
      <c r="B23" s="37" t="s">
        <v>108</v>
      </c>
      <c r="C23" s="37" t="s">
        <v>15</v>
      </c>
      <c r="D23" s="37">
        <v>50</v>
      </c>
      <c r="E23" s="38"/>
      <c r="F23" s="38">
        <f t="shared" si="0"/>
        <v>0</v>
      </c>
      <c r="G23" s="32">
        <v>0</v>
      </c>
      <c r="H23" s="13">
        <f t="shared" si="1"/>
        <v>0</v>
      </c>
      <c r="I23" s="13">
        <f t="shared" si="2"/>
        <v>0</v>
      </c>
      <c r="J23" s="14"/>
      <c r="K23" s="6"/>
      <c r="L23" s="6"/>
    </row>
    <row r="24" spans="1:12" ht="12.75">
      <c r="A24" s="39"/>
      <c r="B24" s="14" t="s">
        <v>40</v>
      </c>
      <c r="C24" s="14"/>
      <c r="D24" s="14"/>
      <c r="E24" s="13"/>
      <c r="F24" s="13">
        <f>SUM(F6:F23)</f>
        <v>0</v>
      </c>
      <c r="G24" s="13"/>
      <c r="H24" s="13">
        <f>SUM(H6:H23)</f>
        <v>0</v>
      </c>
      <c r="I24" s="13">
        <f>SUM(H24+F24)</f>
        <v>0</v>
      </c>
      <c r="J24" s="14"/>
      <c r="K24" s="6"/>
      <c r="L24" s="6"/>
    </row>
    <row r="25" spans="1:12" ht="14.25" customHeight="1">
      <c r="A25" s="64" t="s">
        <v>40</v>
      </c>
      <c r="B25" s="64"/>
      <c r="C25" s="64"/>
      <c r="D25" s="64"/>
      <c r="E25" s="13"/>
      <c r="F25" s="40">
        <f>SUM(F6:F24)</f>
        <v>0</v>
      </c>
      <c r="G25" s="13"/>
      <c r="H25" s="40">
        <f>SUM(H6:H24)</f>
        <v>0</v>
      </c>
      <c r="I25" s="40">
        <f>F25+H25</f>
        <v>0</v>
      </c>
      <c r="J25" s="6"/>
      <c r="K25" s="6"/>
      <c r="L25" s="6"/>
    </row>
    <row r="26" spans="1:12" ht="12.75">
      <c r="A26" s="2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6.5" customHeight="1">
      <c r="A27" s="60" t="s">
        <v>109</v>
      </c>
      <c r="B27" s="60"/>
      <c r="C27" s="60"/>
      <c r="D27" s="60"/>
      <c r="E27" s="60"/>
      <c r="F27" s="60"/>
      <c r="G27" s="61">
        <f>I25</f>
        <v>0</v>
      </c>
      <c r="H27" s="61"/>
      <c r="I27" s="27"/>
      <c r="J27" s="27"/>
      <c r="K27" s="6"/>
      <c r="L27" s="6"/>
    </row>
    <row r="28" spans="1:10" ht="15.75" customHeight="1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24" customHeight="1">
      <c r="A29" s="54" t="s">
        <v>43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2.75">
      <c r="A30" s="29"/>
      <c r="B30" s="29"/>
      <c r="C30" s="29"/>
      <c r="D30" s="29"/>
      <c r="E30" s="29"/>
      <c r="F30" s="29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 selectLockedCells="1" selectUnlockedCells="1"/>
  <mergeCells count="9">
    <mergeCell ref="A28:J28"/>
    <mergeCell ref="A29:J29"/>
    <mergeCell ref="I1:J1"/>
    <mergeCell ref="A2:D2"/>
    <mergeCell ref="A3:D3"/>
    <mergeCell ref="A4:J4"/>
    <mergeCell ref="A25:D25"/>
    <mergeCell ref="A27:F27"/>
    <mergeCell ref="G27:H2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66">
      <selection activeCell="G106" sqref="G106:H106"/>
    </sheetView>
  </sheetViews>
  <sheetFormatPr defaultColWidth="11.00390625" defaultRowHeight="12.75"/>
  <cols>
    <col min="1" max="1" width="3.421875" style="0" customWidth="1"/>
    <col min="2" max="2" width="43.71093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55" t="s">
        <v>110</v>
      </c>
      <c r="J1" s="55"/>
      <c r="K1" s="6"/>
      <c r="L1" s="6"/>
    </row>
    <row r="2" spans="1:12" ht="18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7.2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111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12.75">
      <c r="A5" s="41" t="s">
        <v>112</v>
      </c>
      <c r="B5" s="42" t="s">
        <v>5</v>
      </c>
      <c r="C5" s="41" t="s">
        <v>6</v>
      </c>
      <c r="D5" s="41" t="s">
        <v>7</v>
      </c>
      <c r="E5" s="41" t="s">
        <v>8</v>
      </c>
      <c r="F5" s="41" t="s">
        <v>9</v>
      </c>
      <c r="G5" s="41" t="s">
        <v>10</v>
      </c>
      <c r="H5" s="41" t="s">
        <v>11</v>
      </c>
      <c r="I5" s="41" t="s">
        <v>12</v>
      </c>
      <c r="J5" s="41" t="s">
        <v>13</v>
      </c>
      <c r="K5" s="6"/>
      <c r="L5" s="6"/>
    </row>
    <row r="6" spans="1:12" ht="12.75">
      <c r="A6" s="39">
        <v>1</v>
      </c>
      <c r="B6" s="43" t="s">
        <v>113</v>
      </c>
      <c r="C6" s="43" t="s">
        <v>106</v>
      </c>
      <c r="D6" s="43" t="s">
        <v>114</v>
      </c>
      <c r="E6" s="13">
        <v>0</v>
      </c>
      <c r="F6" s="13">
        <f aca="true" t="shared" si="0" ref="F6:F65">D6*E6</f>
        <v>0</v>
      </c>
      <c r="G6" s="13">
        <v>0</v>
      </c>
      <c r="H6" s="13">
        <f aca="true" t="shared" si="1" ref="H6:H65">G6*F6/100</f>
        <v>0</v>
      </c>
      <c r="I6" s="13">
        <f aca="true" t="shared" si="2" ref="I6:I65">F6+H6</f>
        <v>0</v>
      </c>
      <c r="J6" s="14"/>
      <c r="K6" s="6"/>
      <c r="L6" s="6"/>
    </row>
    <row r="7" spans="1:12" ht="12.75">
      <c r="A7" s="39">
        <v>2</v>
      </c>
      <c r="B7" s="43" t="s">
        <v>115</v>
      </c>
      <c r="C7" s="43" t="s">
        <v>15</v>
      </c>
      <c r="D7" s="43" t="s">
        <v>116</v>
      </c>
      <c r="E7" s="13">
        <v>0</v>
      </c>
      <c r="F7" s="13">
        <f t="shared" si="0"/>
        <v>0</v>
      </c>
      <c r="G7" s="13">
        <v>0</v>
      </c>
      <c r="H7" s="13">
        <f t="shared" si="1"/>
        <v>0</v>
      </c>
      <c r="I7" s="13">
        <f t="shared" si="2"/>
        <v>0</v>
      </c>
      <c r="J7" s="14"/>
      <c r="K7" s="6"/>
      <c r="L7" s="6"/>
    </row>
    <row r="8" spans="1:12" ht="12.75">
      <c r="A8" s="39">
        <v>3</v>
      </c>
      <c r="B8" s="43" t="s">
        <v>117</v>
      </c>
      <c r="C8" s="43" t="s">
        <v>106</v>
      </c>
      <c r="D8" s="43" t="s">
        <v>118</v>
      </c>
      <c r="E8" s="13">
        <v>0</v>
      </c>
      <c r="F8" s="13">
        <f t="shared" si="0"/>
        <v>0</v>
      </c>
      <c r="G8" s="13">
        <v>0</v>
      </c>
      <c r="H8" s="13">
        <f t="shared" si="1"/>
        <v>0</v>
      </c>
      <c r="I8" s="13">
        <f t="shared" si="2"/>
        <v>0</v>
      </c>
      <c r="J8" s="14"/>
      <c r="K8" s="6"/>
      <c r="L8" s="6"/>
    </row>
    <row r="9" spans="1:12" ht="12.75">
      <c r="A9" s="39">
        <v>4</v>
      </c>
      <c r="B9" s="43" t="s">
        <v>119</v>
      </c>
      <c r="C9" s="43" t="s">
        <v>48</v>
      </c>
      <c r="D9" s="43">
        <v>100</v>
      </c>
      <c r="E9" s="13">
        <v>0</v>
      </c>
      <c r="F9" s="13">
        <f t="shared" si="0"/>
        <v>0</v>
      </c>
      <c r="G9" s="13">
        <v>0</v>
      </c>
      <c r="H9" s="13">
        <f t="shared" si="1"/>
        <v>0</v>
      </c>
      <c r="I9" s="13">
        <f t="shared" si="2"/>
        <v>0</v>
      </c>
      <c r="J9" s="14"/>
      <c r="K9" s="6"/>
      <c r="L9" s="6"/>
    </row>
    <row r="10" spans="1:12" ht="12.75">
      <c r="A10" s="39">
        <v>5</v>
      </c>
      <c r="B10" s="43" t="s">
        <v>120</v>
      </c>
      <c r="C10" s="43" t="s">
        <v>48</v>
      </c>
      <c r="D10" s="43">
        <v>50</v>
      </c>
      <c r="E10" s="13">
        <v>0</v>
      </c>
      <c r="F10" s="13">
        <f t="shared" si="0"/>
        <v>0</v>
      </c>
      <c r="G10" s="13">
        <v>0</v>
      </c>
      <c r="H10" s="13">
        <f t="shared" si="1"/>
        <v>0</v>
      </c>
      <c r="I10" s="13">
        <f t="shared" si="2"/>
        <v>0</v>
      </c>
      <c r="J10" s="14"/>
      <c r="K10" s="6"/>
      <c r="L10" s="6"/>
    </row>
    <row r="11" spans="1:12" ht="51">
      <c r="A11" s="39">
        <v>6</v>
      </c>
      <c r="B11" s="43" t="s">
        <v>121</v>
      </c>
      <c r="C11" s="43" t="s">
        <v>106</v>
      </c>
      <c r="D11" s="43" t="s">
        <v>122</v>
      </c>
      <c r="E11" s="13">
        <v>0</v>
      </c>
      <c r="F11" s="13">
        <f t="shared" si="0"/>
        <v>0</v>
      </c>
      <c r="G11" s="13">
        <v>0</v>
      </c>
      <c r="H11" s="13">
        <f t="shared" si="1"/>
        <v>0</v>
      </c>
      <c r="I11" s="13">
        <f t="shared" si="2"/>
        <v>0</v>
      </c>
      <c r="J11" s="14"/>
      <c r="K11" s="6"/>
      <c r="L11" s="6"/>
    </row>
    <row r="12" spans="1:12" ht="38.25">
      <c r="A12" s="39">
        <v>7</v>
      </c>
      <c r="B12" s="43" t="s">
        <v>123</v>
      </c>
      <c r="C12" s="43" t="s">
        <v>106</v>
      </c>
      <c r="D12" s="43" t="s">
        <v>122</v>
      </c>
      <c r="E12" s="13">
        <v>0</v>
      </c>
      <c r="F12" s="13">
        <f t="shared" si="0"/>
        <v>0</v>
      </c>
      <c r="G12" s="13">
        <v>0</v>
      </c>
      <c r="H12" s="13">
        <f t="shared" si="1"/>
        <v>0</v>
      </c>
      <c r="I12" s="13">
        <f t="shared" si="2"/>
        <v>0</v>
      </c>
      <c r="J12" s="14"/>
      <c r="K12" s="6"/>
      <c r="L12" s="6"/>
    </row>
    <row r="13" spans="1:12" ht="38.25">
      <c r="A13" s="39" t="s">
        <v>124</v>
      </c>
      <c r="B13" s="43" t="s">
        <v>125</v>
      </c>
      <c r="C13" s="43" t="s">
        <v>106</v>
      </c>
      <c r="D13" s="43" t="s">
        <v>126</v>
      </c>
      <c r="E13" s="13">
        <v>0</v>
      </c>
      <c r="F13" s="13">
        <f t="shared" si="0"/>
        <v>0</v>
      </c>
      <c r="G13" s="13">
        <v>0</v>
      </c>
      <c r="H13" s="13">
        <f t="shared" si="1"/>
        <v>0</v>
      </c>
      <c r="I13" s="13">
        <f t="shared" si="2"/>
        <v>0</v>
      </c>
      <c r="J13" s="14"/>
      <c r="K13" s="6"/>
      <c r="L13" s="6"/>
    </row>
    <row r="14" spans="1:12" ht="25.5">
      <c r="A14" s="39" t="s">
        <v>127</v>
      </c>
      <c r="B14" s="43" t="s">
        <v>128</v>
      </c>
      <c r="C14" s="43" t="s">
        <v>15</v>
      </c>
      <c r="D14" s="43" t="s">
        <v>129</v>
      </c>
      <c r="E14" s="13">
        <v>0</v>
      </c>
      <c r="F14" s="13">
        <f t="shared" si="0"/>
        <v>0</v>
      </c>
      <c r="G14" s="13">
        <v>0</v>
      </c>
      <c r="H14" s="13">
        <f t="shared" si="1"/>
        <v>0</v>
      </c>
      <c r="I14" s="13">
        <f t="shared" si="2"/>
        <v>0</v>
      </c>
      <c r="J14" s="14"/>
      <c r="K14" s="6"/>
      <c r="L14" s="6"/>
    </row>
    <row r="15" spans="1:12" ht="12.75">
      <c r="A15" s="39" t="s">
        <v>130</v>
      </c>
      <c r="B15" s="43" t="s">
        <v>131</v>
      </c>
      <c r="C15" s="43" t="s">
        <v>15</v>
      </c>
      <c r="D15" s="43">
        <v>50</v>
      </c>
      <c r="E15" s="13">
        <v>0</v>
      </c>
      <c r="F15" s="13">
        <f t="shared" si="0"/>
        <v>0</v>
      </c>
      <c r="G15" s="13">
        <v>0</v>
      </c>
      <c r="H15" s="13">
        <f t="shared" si="1"/>
        <v>0</v>
      </c>
      <c r="I15" s="13">
        <f t="shared" si="2"/>
        <v>0</v>
      </c>
      <c r="J15" s="14"/>
      <c r="K15" s="6"/>
      <c r="L15" s="6"/>
    </row>
    <row r="16" spans="1:12" ht="38.25">
      <c r="A16" s="39" t="s">
        <v>132</v>
      </c>
      <c r="B16" s="43" t="s">
        <v>133</v>
      </c>
      <c r="C16" s="43" t="s">
        <v>48</v>
      </c>
      <c r="D16" s="43">
        <v>40</v>
      </c>
      <c r="E16" s="13">
        <v>0</v>
      </c>
      <c r="F16" s="13">
        <f t="shared" si="0"/>
        <v>0</v>
      </c>
      <c r="G16" s="13">
        <v>0</v>
      </c>
      <c r="H16" s="13">
        <f t="shared" si="1"/>
        <v>0</v>
      </c>
      <c r="I16" s="13">
        <f t="shared" si="2"/>
        <v>0</v>
      </c>
      <c r="J16" s="14"/>
      <c r="K16" s="6"/>
      <c r="L16" s="6"/>
    </row>
    <row r="17" spans="1:12" ht="12.75">
      <c r="A17" s="39" t="s">
        <v>134</v>
      </c>
      <c r="B17" s="43" t="s">
        <v>135</v>
      </c>
      <c r="C17" s="43" t="s">
        <v>48</v>
      </c>
      <c r="D17" s="43" t="s">
        <v>136</v>
      </c>
      <c r="E17" s="13">
        <v>0</v>
      </c>
      <c r="F17" s="13">
        <f t="shared" si="0"/>
        <v>0</v>
      </c>
      <c r="G17" s="13">
        <v>0</v>
      </c>
      <c r="H17" s="13">
        <f t="shared" si="1"/>
        <v>0</v>
      </c>
      <c r="I17" s="13">
        <f t="shared" si="2"/>
        <v>0</v>
      </c>
      <c r="J17" s="14"/>
      <c r="K17" s="6"/>
      <c r="L17" s="6"/>
    </row>
    <row r="18" spans="1:12" ht="25.5">
      <c r="A18" s="39" t="s">
        <v>137</v>
      </c>
      <c r="B18" s="43" t="s">
        <v>138</v>
      </c>
      <c r="C18" s="43" t="s">
        <v>48</v>
      </c>
      <c r="D18" s="43" t="s">
        <v>129</v>
      </c>
      <c r="E18" s="13">
        <v>0</v>
      </c>
      <c r="F18" s="13">
        <f t="shared" si="0"/>
        <v>0</v>
      </c>
      <c r="G18" s="13">
        <v>0</v>
      </c>
      <c r="H18" s="13">
        <f t="shared" si="1"/>
        <v>0</v>
      </c>
      <c r="I18" s="13">
        <f t="shared" si="2"/>
        <v>0</v>
      </c>
      <c r="J18" s="14"/>
      <c r="K18" s="6"/>
      <c r="L18" s="6"/>
    </row>
    <row r="19" spans="1:12" ht="12.75">
      <c r="A19" s="39" t="s">
        <v>139</v>
      </c>
      <c r="B19" s="43" t="s">
        <v>140</v>
      </c>
      <c r="C19" s="43" t="s">
        <v>48</v>
      </c>
      <c r="D19" s="43" t="s">
        <v>141</v>
      </c>
      <c r="E19" s="13">
        <v>0</v>
      </c>
      <c r="F19" s="13">
        <f t="shared" si="0"/>
        <v>0</v>
      </c>
      <c r="G19" s="13">
        <v>0</v>
      </c>
      <c r="H19" s="13">
        <f t="shared" si="1"/>
        <v>0</v>
      </c>
      <c r="I19" s="13">
        <f t="shared" si="2"/>
        <v>0</v>
      </c>
      <c r="J19" s="14"/>
      <c r="K19" s="6"/>
      <c r="L19" s="6"/>
    </row>
    <row r="20" spans="1:12" ht="12.75">
      <c r="A20" s="39" t="s">
        <v>142</v>
      </c>
      <c r="B20" s="43" t="s">
        <v>143</v>
      </c>
      <c r="C20" s="43" t="s">
        <v>48</v>
      </c>
      <c r="D20" s="43">
        <v>10</v>
      </c>
      <c r="E20" s="13">
        <v>0</v>
      </c>
      <c r="F20" s="13">
        <f t="shared" si="0"/>
        <v>0</v>
      </c>
      <c r="G20" s="13">
        <v>0</v>
      </c>
      <c r="H20" s="13">
        <f t="shared" si="1"/>
        <v>0</v>
      </c>
      <c r="I20" s="13">
        <f t="shared" si="2"/>
        <v>0</v>
      </c>
      <c r="J20" s="14"/>
      <c r="K20" s="6"/>
      <c r="L20" s="6"/>
    </row>
    <row r="21" spans="1:12" ht="12.75">
      <c r="A21" s="39" t="s">
        <v>144</v>
      </c>
      <c r="B21" s="43" t="s">
        <v>145</v>
      </c>
      <c r="C21" s="43" t="s">
        <v>48</v>
      </c>
      <c r="D21" s="43" t="s">
        <v>141</v>
      </c>
      <c r="E21" s="13">
        <v>0</v>
      </c>
      <c r="F21" s="13">
        <f t="shared" si="0"/>
        <v>0</v>
      </c>
      <c r="G21" s="13">
        <v>0</v>
      </c>
      <c r="H21" s="13">
        <f t="shared" si="1"/>
        <v>0</v>
      </c>
      <c r="I21" s="13">
        <f t="shared" si="2"/>
        <v>0</v>
      </c>
      <c r="J21" s="14"/>
      <c r="K21" s="6"/>
      <c r="L21" s="6"/>
    </row>
    <row r="22" spans="1:12" ht="12.75">
      <c r="A22" s="39" t="s">
        <v>146</v>
      </c>
      <c r="B22" s="43" t="s">
        <v>147</v>
      </c>
      <c r="C22" s="43" t="s">
        <v>48</v>
      </c>
      <c r="D22" s="43" t="s">
        <v>141</v>
      </c>
      <c r="E22" s="13">
        <v>0</v>
      </c>
      <c r="F22" s="13">
        <f t="shared" si="0"/>
        <v>0</v>
      </c>
      <c r="G22" s="13">
        <v>0</v>
      </c>
      <c r="H22" s="13">
        <f t="shared" si="1"/>
        <v>0</v>
      </c>
      <c r="I22" s="13">
        <f t="shared" si="2"/>
        <v>0</v>
      </c>
      <c r="J22" s="14"/>
      <c r="K22" s="6"/>
      <c r="L22" s="6"/>
    </row>
    <row r="23" spans="1:12" ht="25.5">
      <c r="A23" s="39" t="s">
        <v>148</v>
      </c>
      <c r="B23" s="43" t="s">
        <v>149</v>
      </c>
      <c r="C23" s="43" t="s">
        <v>150</v>
      </c>
      <c r="D23" s="43" t="s">
        <v>151</v>
      </c>
      <c r="E23" s="13">
        <v>0</v>
      </c>
      <c r="F23" s="13">
        <f t="shared" si="0"/>
        <v>0</v>
      </c>
      <c r="G23" s="13">
        <v>0</v>
      </c>
      <c r="H23" s="13">
        <f t="shared" si="1"/>
        <v>0</v>
      </c>
      <c r="I23" s="13">
        <f t="shared" si="2"/>
        <v>0</v>
      </c>
      <c r="J23" s="14"/>
      <c r="K23" s="6"/>
      <c r="L23" s="6"/>
    </row>
    <row r="24" spans="1:12" ht="12.75">
      <c r="A24" s="39" t="s">
        <v>152</v>
      </c>
      <c r="B24" s="43" t="s">
        <v>153</v>
      </c>
      <c r="C24" s="43" t="s">
        <v>15</v>
      </c>
      <c r="D24" s="43" t="s">
        <v>116</v>
      </c>
      <c r="E24" s="13">
        <v>0</v>
      </c>
      <c r="F24" s="13">
        <f t="shared" si="0"/>
        <v>0</v>
      </c>
      <c r="G24" s="13">
        <v>0</v>
      </c>
      <c r="H24" s="13">
        <f t="shared" si="1"/>
        <v>0</v>
      </c>
      <c r="I24" s="13">
        <f t="shared" si="2"/>
        <v>0</v>
      </c>
      <c r="J24" s="14"/>
      <c r="K24" s="6"/>
      <c r="L24" s="6"/>
    </row>
    <row r="25" spans="1:12" ht="51">
      <c r="A25" s="39" t="s">
        <v>141</v>
      </c>
      <c r="B25" s="43" t="s">
        <v>154</v>
      </c>
      <c r="C25" s="43" t="s">
        <v>15</v>
      </c>
      <c r="D25" s="43" t="s">
        <v>155</v>
      </c>
      <c r="E25" s="13">
        <v>0</v>
      </c>
      <c r="F25" s="13">
        <f t="shared" si="0"/>
        <v>0</v>
      </c>
      <c r="G25" s="13">
        <v>0</v>
      </c>
      <c r="H25" s="13">
        <f t="shared" si="1"/>
        <v>0</v>
      </c>
      <c r="I25" s="13">
        <f t="shared" si="2"/>
        <v>0</v>
      </c>
      <c r="J25" s="14"/>
      <c r="K25" s="6"/>
      <c r="L25" s="6"/>
    </row>
    <row r="26" spans="1:12" ht="38.25">
      <c r="A26" s="39" t="s">
        <v>156</v>
      </c>
      <c r="B26" s="43" t="s">
        <v>157</v>
      </c>
      <c r="C26" s="43" t="s">
        <v>106</v>
      </c>
      <c r="D26" s="43">
        <v>210</v>
      </c>
      <c r="E26" s="13">
        <v>0</v>
      </c>
      <c r="F26" s="13">
        <f t="shared" si="0"/>
        <v>0</v>
      </c>
      <c r="G26" s="13">
        <v>0</v>
      </c>
      <c r="H26" s="13">
        <f t="shared" si="1"/>
        <v>0</v>
      </c>
      <c r="I26" s="13">
        <f t="shared" si="2"/>
        <v>0</v>
      </c>
      <c r="J26" s="14"/>
      <c r="K26" s="6"/>
      <c r="L26" s="6"/>
    </row>
    <row r="27" spans="1:12" ht="12.75">
      <c r="A27" s="39" t="s">
        <v>158</v>
      </c>
      <c r="B27" s="43" t="s">
        <v>159</v>
      </c>
      <c r="C27" s="43" t="s">
        <v>106</v>
      </c>
      <c r="D27" s="43" t="s">
        <v>160</v>
      </c>
      <c r="E27" s="13">
        <v>0</v>
      </c>
      <c r="F27" s="13">
        <f t="shared" si="0"/>
        <v>0</v>
      </c>
      <c r="G27" s="13">
        <v>0</v>
      </c>
      <c r="H27" s="13">
        <f t="shared" si="1"/>
        <v>0</v>
      </c>
      <c r="I27" s="13">
        <f t="shared" si="2"/>
        <v>0</v>
      </c>
      <c r="J27" s="14"/>
      <c r="K27" s="6"/>
      <c r="L27" s="6"/>
    </row>
    <row r="28" spans="1:12" ht="12.75">
      <c r="A28" s="39" t="s">
        <v>161</v>
      </c>
      <c r="B28" s="43" t="s">
        <v>162</v>
      </c>
      <c r="C28" s="43" t="s">
        <v>106</v>
      </c>
      <c r="D28" s="43" t="s">
        <v>163</v>
      </c>
      <c r="E28" s="13">
        <v>0</v>
      </c>
      <c r="F28" s="13">
        <f t="shared" si="0"/>
        <v>0</v>
      </c>
      <c r="G28" s="13">
        <v>0</v>
      </c>
      <c r="H28" s="13">
        <f t="shared" si="1"/>
        <v>0</v>
      </c>
      <c r="I28" s="13">
        <f t="shared" si="2"/>
        <v>0</v>
      </c>
      <c r="J28" s="14"/>
      <c r="K28" s="6"/>
      <c r="L28" s="6"/>
    </row>
    <row r="29" spans="1:12" ht="12.75">
      <c r="A29" s="39" t="s">
        <v>164</v>
      </c>
      <c r="B29" s="43" t="s">
        <v>165</v>
      </c>
      <c r="C29" s="43" t="s">
        <v>106</v>
      </c>
      <c r="D29" s="43">
        <v>100</v>
      </c>
      <c r="E29" s="13">
        <v>0</v>
      </c>
      <c r="F29" s="13">
        <f t="shared" si="0"/>
        <v>0</v>
      </c>
      <c r="G29" s="13">
        <v>0</v>
      </c>
      <c r="H29" s="13">
        <f t="shared" si="1"/>
        <v>0</v>
      </c>
      <c r="I29" s="13">
        <f t="shared" si="2"/>
        <v>0</v>
      </c>
      <c r="J29" s="14"/>
      <c r="K29" s="6"/>
      <c r="L29" s="6"/>
    </row>
    <row r="30" spans="1:12" ht="38.25">
      <c r="A30" s="39" t="s">
        <v>166</v>
      </c>
      <c r="B30" s="43" t="s">
        <v>167</v>
      </c>
      <c r="C30" s="43" t="s">
        <v>15</v>
      </c>
      <c r="D30" s="43">
        <v>60</v>
      </c>
      <c r="E30" s="13">
        <v>0</v>
      </c>
      <c r="F30" s="13">
        <f t="shared" si="0"/>
        <v>0</v>
      </c>
      <c r="G30" s="13">
        <v>0</v>
      </c>
      <c r="H30" s="13">
        <f t="shared" si="1"/>
        <v>0</v>
      </c>
      <c r="I30" s="13">
        <f t="shared" si="2"/>
        <v>0</v>
      </c>
      <c r="J30" s="14"/>
      <c r="K30" s="6"/>
      <c r="L30" s="6"/>
    </row>
    <row r="31" spans="1:12" ht="12.75">
      <c r="A31" s="39" t="s">
        <v>168</v>
      </c>
      <c r="B31" s="43" t="s">
        <v>169</v>
      </c>
      <c r="C31" s="43" t="s">
        <v>106</v>
      </c>
      <c r="D31" s="43" t="s">
        <v>130</v>
      </c>
      <c r="E31" s="13">
        <v>0</v>
      </c>
      <c r="F31" s="13">
        <f t="shared" si="0"/>
        <v>0</v>
      </c>
      <c r="G31" s="13">
        <v>0</v>
      </c>
      <c r="H31" s="13">
        <f t="shared" si="1"/>
        <v>0</v>
      </c>
      <c r="I31" s="13">
        <f t="shared" si="2"/>
        <v>0</v>
      </c>
      <c r="J31" s="14"/>
      <c r="K31" s="6"/>
      <c r="L31" s="6"/>
    </row>
    <row r="32" spans="1:12" ht="25.5">
      <c r="A32" s="39" t="s">
        <v>170</v>
      </c>
      <c r="B32" s="43" t="s">
        <v>171</v>
      </c>
      <c r="C32" s="43" t="s">
        <v>106</v>
      </c>
      <c r="D32" s="43" t="s">
        <v>118</v>
      </c>
      <c r="E32" s="13">
        <v>0</v>
      </c>
      <c r="F32" s="13">
        <f t="shared" si="0"/>
        <v>0</v>
      </c>
      <c r="G32" s="13">
        <v>0</v>
      </c>
      <c r="H32" s="13">
        <f t="shared" si="1"/>
        <v>0</v>
      </c>
      <c r="I32" s="13">
        <f t="shared" si="2"/>
        <v>0</v>
      </c>
      <c r="J32" s="14"/>
      <c r="K32" s="6"/>
      <c r="L32" s="6"/>
    </row>
    <row r="33" spans="1:12" ht="12.75">
      <c r="A33" s="39" t="s">
        <v>172</v>
      </c>
      <c r="B33" s="43" t="s">
        <v>173</v>
      </c>
      <c r="C33" s="43" t="s">
        <v>15</v>
      </c>
      <c r="D33" s="43">
        <v>360</v>
      </c>
      <c r="E33" s="13">
        <v>0</v>
      </c>
      <c r="F33" s="13">
        <f t="shared" si="0"/>
        <v>0</v>
      </c>
      <c r="G33" s="13">
        <v>0</v>
      </c>
      <c r="H33" s="13">
        <f t="shared" si="1"/>
        <v>0</v>
      </c>
      <c r="I33" s="13">
        <f t="shared" si="2"/>
        <v>0</v>
      </c>
      <c r="J33" s="14"/>
      <c r="K33" s="6"/>
      <c r="L33" s="6"/>
    </row>
    <row r="34" spans="1:12" ht="25.5">
      <c r="A34" s="39" t="s">
        <v>174</v>
      </c>
      <c r="B34" s="43" t="s">
        <v>175</v>
      </c>
      <c r="C34" s="43" t="s">
        <v>48</v>
      </c>
      <c r="D34" s="43" t="s">
        <v>136</v>
      </c>
      <c r="E34" s="13">
        <v>0</v>
      </c>
      <c r="F34" s="13">
        <f t="shared" si="0"/>
        <v>0</v>
      </c>
      <c r="G34" s="13">
        <v>0</v>
      </c>
      <c r="H34" s="13">
        <f t="shared" si="1"/>
        <v>0</v>
      </c>
      <c r="I34" s="13">
        <f t="shared" si="2"/>
        <v>0</v>
      </c>
      <c r="J34" s="14"/>
      <c r="K34" s="6"/>
      <c r="L34" s="6"/>
    </row>
    <row r="35" spans="1:12" ht="25.5">
      <c r="A35" s="39" t="s">
        <v>176</v>
      </c>
      <c r="B35" s="43" t="s">
        <v>177</v>
      </c>
      <c r="C35" s="43" t="s">
        <v>48</v>
      </c>
      <c r="D35" s="43" t="s">
        <v>176</v>
      </c>
      <c r="E35" s="13">
        <v>0</v>
      </c>
      <c r="F35" s="13">
        <f t="shared" si="0"/>
        <v>0</v>
      </c>
      <c r="G35" s="13">
        <v>0</v>
      </c>
      <c r="H35" s="13">
        <f t="shared" si="1"/>
        <v>0</v>
      </c>
      <c r="I35" s="13">
        <f t="shared" si="2"/>
        <v>0</v>
      </c>
      <c r="J35" s="14"/>
      <c r="K35" s="6"/>
      <c r="L35" s="6"/>
    </row>
    <row r="36" spans="1:12" ht="25.5">
      <c r="A36" s="39" t="s">
        <v>178</v>
      </c>
      <c r="B36" s="43" t="s">
        <v>179</v>
      </c>
      <c r="C36" s="43" t="s">
        <v>48</v>
      </c>
      <c r="D36" s="43" t="s">
        <v>116</v>
      </c>
      <c r="E36" s="13">
        <v>0</v>
      </c>
      <c r="F36" s="13">
        <f t="shared" si="0"/>
        <v>0</v>
      </c>
      <c r="G36" s="13">
        <v>0</v>
      </c>
      <c r="H36" s="13">
        <f t="shared" si="1"/>
        <v>0</v>
      </c>
      <c r="I36" s="13">
        <f t="shared" si="2"/>
        <v>0</v>
      </c>
      <c r="J36" s="14"/>
      <c r="K36" s="6"/>
      <c r="L36" s="6"/>
    </row>
    <row r="37" spans="1:12" ht="51">
      <c r="A37" s="39" t="s">
        <v>180</v>
      </c>
      <c r="B37" s="43" t="s">
        <v>181</v>
      </c>
      <c r="C37" s="43" t="s">
        <v>106</v>
      </c>
      <c r="D37" s="43">
        <v>250</v>
      </c>
      <c r="E37" s="13">
        <v>0</v>
      </c>
      <c r="F37" s="13">
        <f t="shared" si="0"/>
        <v>0</v>
      </c>
      <c r="G37" s="13">
        <v>0</v>
      </c>
      <c r="H37" s="13">
        <f t="shared" si="1"/>
        <v>0</v>
      </c>
      <c r="I37" s="13">
        <f t="shared" si="2"/>
        <v>0</v>
      </c>
      <c r="J37" s="14"/>
      <c r="K37" s="6"/>
      <c r="L37" s="6"/>
    </row>
    <row r="38" spans="1:12" ht="25.5">
      <c r="A38" s="39" t="s">
        <v>182</v>
      </c>
      <c r="B38" s="43" t="s">
        <v>183</v>
      </c>
      <c r="C38" s="43" t="s">
        <v>106</v>
      </c>
      <c r="D38" s="43" t="s">
        <v>163</v>
      </c>
      <c r="E38" s="13">
        <v>0</v>
      </c>
      <c r="F38" s="13">
        <f t="shared" si="0"/>
        <v>0</v>
      </c>
      <c r="G38" s="13">
        <v>0</v>
      </c>
      <c r="H38" s="13">
        <f t="shared" si="1"/>
        <v>0</v>
      </c>
      <c r="I38" s="13">
        <f t="shared" si="2"/>
        <v>0</v>
      </c>
      <c r="J38" s="14"/>
      <c r="K38" s="6"/>
      <c r="L38" s="6"/>
    </row>
    <row r="39" spans="1:12" ht="12.75">
      <c r="A39" s="39" t="s">
        <v>184</v>
      </c>
      <c r="B39" s="43" t="s">
        <v>185</v>
      </c>
      <c r="C39" s="43" t="s">
        <v>106</v>
      </c>
      <c r="D39" s="43">
        <v>120</v>
      </c>
      <c r="E39" s="13">
        <v>0</v>
      </c>
      <c r="F39" s="13">
        <f t="shared" si="0"/>
        <v>0</v>
      </c>
      <c r="G39" s="13">
        <v>0</v>
      </c>
      <c r="H39" s="13">
        <f t="shared" si="1"/>
        <v>0</v>
      </c>
      <c r="I39" s="13">
        <f t="shared" si="2"/>
        <v>0</v>
      </c>
      <c r="J39" s="14"/>
      <c r="K39" s="6"/>
      <c r="L39" s="6"/>
    </row>
    <row r="40" spans="1:12" ht="25.5">
      <c r="A40" s="39" t="s">
        <v>186</v>
      </c>
      <c r="B40" s="43" t="s">
        <v>187</v>
      </c>
      <c r="C40" s="43" t="s">
        <v>106</v>
      </c>
      <c r="D40" s="43">
        <v>50</v>
      </c>
      <c r="E40" s="13">
        <v>0</v>
      </c>
      <c r="F40" s="13">
        <f t="shared" si="0"/>
        <v>0</v>
      </c>
      <c r="G40" s="13">
        <v>0</v>
      </c>
      <c r="H40" s="13">
        <f t="shared" si="1"/>
        <v>0</v>
      </c>
      <c r="I40" s="13">
        <f t="shared" si="2"/>
        <v>0</v>
      </c>
      <c r="J40" s="14"/>
      <c r="K40" s="6"/>
      <c r="L40" s="6"/>
    </row>
    <row r="41" spans="1:12" ht="12.75">
      <c r="A41" s="39" t="s">
        <v>188</v>
      </c>
      <c r="B41" s="43" t="s">
        <v>189</v>
      </c>
      <c r="C41" s="43" t="s">
        <v>106</v>
      </c>
      <c r="D41" s="43" t="s">
        <v>163</v>
      </c>
      <c r="E41" s="13">
        <v>0</v>
      </c>
      <c r="F41" s="13">
        <f t="shared" si="0"/>
        <v>0</v>
      </c>
      <c r="G41" s="13">
        <v>0</v>
      </c>
      <c r="H41" s="13">
        <f t="shared" si="1"/>
        <v>0</v>
      </c>
      <c r="I41" s="13">
        <f t="shared" si="2"/>
        <v>0</v>
      </c>
      <c r="J41" s="14"/>
      <c r="K41" s="6"/>
      <c r="L41" s="6"/>
    </row>
    <row r="42" spans="1:12" ht="25.5">
      <c r="A42" s="39" t="s">
        <v>190</v>
      </c>
      <c r="B42" s="43" t="s">
        <v>191</v>
      </c>
      <c r="C42" s="43" t="s">
        <v>106</v>
      </c>
      <c r="D42" s="43" t="s">
        <v>122</v>
      </c>
      <c r="E42" s="13">
        <v>0</v>
      </c>
      <c r="F42" s="13">
        <f t="shared" si="0"/>
        <v>0</v>
      </c>
      <c r="G42" s="13">
        <v>0</v>
      </c>
      <c r="H42" s="13">
        <f t="shared" si="1"/>
        <v>0</v>
      </c>
      <c r="I42" s="13">
        <f t="shared" si="2"/>
        <v>0</v>
      </c>
      <c r="J42" s="14"/>
      <c r="K42" s="6"/>
      <c r="L42" s="6"/>
    </row>
    <row r="43" spans="1:12" ht="12.75">
      <c r="A43" s="39" t="s">
        <v>192</v>
      </c>
      <c r="B43" s="43" t="s">
        <v>193</v>
      </c>
      <c r="C43" s="43" t="s">
        <v>15</v>
      </c>
      <c r="D43" s="43">
        <v>200</v>
      </c>
      <c r="E43" s="13">
        <v>0</v>
      </c>
      <c r="F43" s="13">
        <f t="shared" si="0"/>
        <v>0</v>
      </c>
      <c r="G43" s="13">
        <v>0</v>
      </c>
      <c r="H43" s="13">
        <f t="shared" si="1"/>
        <v>0</v>
      </c>
      <c r="I43" s="13">
        <f t="shared" si="2"/>
        <v>0</v>
      </c>
      <c r="J43" s="14"/>
      <c r="K43" s="6"/>
      <c r="L43" s="6"/>
    </row>
    <row r="44" spans="1:12" ht="38.25">
      <c r="A44" s="39" t="s">
        <v>194</v>
      </c>
      <c r="B44" s="43" t="s">
        <v>195</v>
      </c>
      <c r="C44" s="43" t="s">
        <v>106</v>
      </c>
      <c r="D44" s="43">
        <v>200</v>
      </c>
      <c r="E44" s="13">
        <v>0</v>
      </c>
      <c r="F44" s="13">
        <f t="shared" si="0"/>
        <v>0</v>
      </c>
      <c r="G44" s="13">
        <v>0</v>
      </c>
      <c r="H44" s="13">
        <f t="shared" si="1"/>
        <v>0</v>
      </c>
      <c r="I44" s="13">
        <f t="shared" si="2"/>
        <v>0</v>
      </c>
      <c r="J44" s="14"/>
      <c r="K44" s="6"/>
      <c r="L44" s="6"/>
    </row>
    <row r="45" spans="1:12" ht="12.75">
      <c r="A45" s="39" t="s">
        <v>196</v>
      </c>
      <c r="B45" s="43" t="s">
        <v>197</v>
      </c>
      <c r="C45" s="43" t="s">
        <v>106</v>
      </c>
      <c r="D45" s="43" t="s">
        <v>198</v>
      </c>
      <c r="E45" s="13">
        <v>0</v>
      </c>
      <c r="F45" s="13">
        <f t="shared" si="0"/>
        <v>0</v>
      </c>
      <c r="G45" s="13">
        <v>0</v>
      </c>
      <c r="H45" s="13">
        <f t="shared" si="1"/>
        <v>0</v>
      </c>
      <c r="I45" s="13">
        <f t="shared" si="2"/>
        <v>0</v>
      </c>
      <c r="J45" s="14"/>
      <c r="K45" s="6"/>
      <c r="L45" s="6"/>
    </row>
    <row r="46" spans="1:12" ht="12.75">
      <c r="A46" s="39" t="s">
        <v>199</v>
      </c>
      <c r="B46" s="43" t="s">
        <v>200</v>
      </c>
      <c r="C46" s="43" t="s">
        <v>106</v>
      </c>
      <c r="D46" s="43" t="s">
        <v>201</v>
      </c>
      <c r="E46" s="13">
        <v>0</v>
      </c>
      <c r="F46" s="13">
        <f t="shared" si="0"/>
        <v>0</v>
      </c>
      <c r="G46" s="13">
        <v>0</v>
      </c>
      <c r="H46" s="13">
        <f t="shared" si="1"/>
        <v>0</v>
      </c>
      <c r="I46" s="13">
        <f t="shared" si="2"/>
        <v>0</v>
      </c>
      <c r="J46" s="14"/>
      <c r="K46" s="6"/>
      <c r="L46" s="6"/>
    </row>
    <row r="47" spans="1:12" ht="12.75">
      <c r="A47" s="39" t="s">
        <v>202</v>
      </c>
      <c r="B47" s="43" t="s">
        <v>203</v>
      </c>
      <c r="C47" s="43" t="s">
        <v>106</v>
      </c>
      <c r="D47" s="43" t="s">
        <v>201</v>
      </c>
      <c r="E47" s="13">
        <v>0</v>
      </c>
      <c r="F47" s="13">
        <f t="shared" si="0"/>
        <v>0</v>
      </c>
      <c r="G47" s="13">
        <v>0</v>
      </c>
      <c r="H47" s="13">
        <f t="shared" si="1"/>
        <v>0</v>
      </c>
      <c r="I47" s="13">
        <f t="shared" si="2"/>
        <v>0</v>
      </c>
      <c r="J47" s="14"/>
      <c r="K47" s="6"/>
      <c r="L47" s="6"/>
    </row>
    <row r="48" spans="1:12" ht="12.75">
      <c r="A48" s="39" t="s">
        <v>204</v>
      </c>
      <c r="B48" s="43" t="s">
        <v>205</v>
      </c>
      <c r="C48" s="43" t="s">
        <v>106</v>
      </c>
      <c r="D48" s="43" t="s">
        <v>141</v>
      </c>
      <c r="E48" s="13">
        <v>0</v>
      </c>
      <c r="F48" s="13">
        <f t="shared" si="0"/>
        <v>0</v>
      </c>
      <c r="G48" s="13">
        <v>0</v>
      </c>
      <c r="H48" s="13">
        <f t="shared" si="1"/>
        <v>0</v>
      </c>
      <c r="I48" s="13">
        <f t="shared" si="2"/>
        <v>0</v>
      </c>
      <c r="J48" s="14"/>
      <c r="K48" s="6"/>
      <c r="L48" s="6"/>
    </row>
    <row r="49" spans="1:12" ht="12.75">
      <c r="A49" s="39" t="s">
        <v>206</v>
      </c>
      <c r="B49" s="43" t="s">
        <v>207</v>
      </c>
      <c r="C49" s="43" t="s">
        <v>106</v>
      </c>
      <c r="D49" s="43" t="s">
        <v>136</v>
      </c>
      <c r="E49" s="13">
        <v>0</v>
      </c>
      <c r="F49" s="13">
        <f t="shared" si="0"/>
        <v>0</v>
      </c>
      <c r="G49" s="13">
        <v>0</v>
      </c>
      <c r="H49" s="13">
        <f t="shared" si="1"/>
        <v>0</v>
      </c>
      <c r="I49" s="13">
        <f t="shared" si="2"/>
        <v>0</v>
      </c>
      <c r="J49" s="14"/>
      <c r="K49" s="6"/>
      <c r="L49" s="6"/>
    </row>
    <row r="50" spans="1:12" ht="12.75">
      <c r="A50" s="39" t="s">
        <v>208</v>
      </c>
      <c r="B50" s="43" t="s">
        <v>209</v>
      </c>
      <c r="C50" s="43" t="s">
        <v>106</v>
      </c>
      <c r="D50" s="43" t="s">
        <v>141</v>
      </c>
      <c r="E50" s="13">
        <v>0</v>
      </c>
      <c r="F50" s="13">
        <f t="shared" si="0"/>
        <v>0</v>
      </c>
      <c r="G50" s="13">
        <v>0</v>
      </c>
      <c r="H50" s="13">
        <f t="shared" si="1"/>
        <v>0</v>
      </c>
      <c r="I50" s="13">
        <f t="shared" si="2"/>
        <v>0</v>
      </c>
      <c r="J50" s="14"/>
      <c r="K50" s="6"/>
      <c r="L50" s="6"/>
    </row>
    <row r="51" spans="1:12" ht="12.75">
      <c r="A51" s="39" t="s">
        <v>210</v>
      </c>
      <c r="B51" s="43" t="s">
        <v>211</v>
      </c>
      <c r="C51" s="43" t="s">
        <v>106</v>
      </c>
      <c r="D51" s="43">
        <v>20</v>
      </c>
      <c r="E51" s="13">
        <v>0</v>
      </c>
      <c r="F51" s="13">
        <f t="shared" si="0"/>
        <v>0</v>
      </c>
      <c r="G51" s="13">
        <v>0</v>
      </c>
      <c r="H51" s="13">
        <f t="shared" si="1"/>
        <v>0</v>
      </c>
      <c r="I51" s="13">
        <f t="shared" si="2"/>
        <v>0</v>
      </c>
      <c r="J51" s="14"/>
      <c r="K51" s="6"/>
      <c r="L51" s="6"/>
    </row>
    <row r="52" spans="1:12" ht="12.75">
      <c r="A52" s="39" t="s">
        <v>212</v>
      </c>
      <c r="B52" s="43" t="s">
        <v>213</v>
      </c>
      <c r="C52" s="43" t="s">
        <v>106</v>
      </c>
      <c r="D52" s="43">
        <v>20</v>
      </c>
      <c r="E52" s="13">
        <v>0</v>
      </c>
      <c r="F52" s="13">
        <f t="shared" si="0"/>
        <v>0</v>
      </c>
      <c r="G52" s="13">
        <v>0</v>
      </c>
      <c r="H52" s="13">
        <f t="shared" si="1"/>
        <v>0</v>
      </c>
      <c r="I52" s="13">
        <f t="shared" si="2"/>
        <v>0</v>
      </c>
      <c r="J52" s="14"/>
      <c r="K52" s="6"/>
      <c r="L52" s="6"/>
    </row>
    <row r="53" spans="1:12" ht="12.75">
      <c r="A53" s="39" t="s">
        <v>214</v>
      </c>
      <c r="B53" s="43" t="s">
        <v>215</v>
      </c>
      <c r="C53" s="43" t="s">
        <v>106</v>
      </c>
      <c r="D53" s="43">
        <v>10</v>
      </c>
      <c r="E53" s="13">
        <v>0</v>
      </c>
      <c r="F53" s="13">
        <f t="shared" si="0"/>
        <v>0</v>
      </c>
      <c r="G53" s="13">
        <v>0</v>
      </c>
      <c r="H53" s="13">
        <f t="shared" si="1"/>
        <v>0</v>
      </c>
      <c r="I53" s="13">
        <f t="shared" si="2"/>
        <v>0</v>
      </c>
      <c r="J53" s="14"/>
      <c r="K53" s="6"/>
      <c r="L53" s="6"/>
    </row>
    <row r="54" spans="1:12" ht="12.75">
      <c r="A54" s="39" t="s">
        <v>216</v>
      </c>
      <c r="B54" s="43" t="s">
        <v>217</v>
      </c>
      <c r="C54" s="43" t="s">
        <v>106</v>
      </c>
      <c r="D54" s="43" t="s">
        <v>130</v>
      </c>
      <c r="E54" s="13">
        <v>0</v>
      </c>
      <c r="F54" s="13">
        <f t="shared" si="0"/>
        <v>0</v>
      </c>
      <c r="G54" s="13">
        <v>0</v>
      </c>
      <c r="H54" s="13">
        <f t="shared" si="1"/>
        <v>0</v>
      </c>
      <c r="I54" s="13">
        <f t="shared" si="2"/>
        <v>0</v>
      </c>
      <c r="J54" s="14"/>
      <c r="K54" s="6"/>
      <c r="L54" s="6"/>
    </row>
    <row r="55" spans="1:12" ht="12.75">
      <c r="A55" s="39" t="s">
        <v>163</v>
      </c>
      <c r="B55" s="43" t="s">
        <v>218</v>
      </c>
      <c r="C55" s="43" t="s">
        <v>106</v>
      </c>
      <c r="D55" s="43" t="s">
        <v>130</v>
      </c>
      <c r="E55" s="13">
        <v>0</v>
      </c>
      <c r="F55" s="13">
        <f t="shared" si="0"/>
        <v>0</v>
      </c>
      <c r="G55" s="13">
        <v>0</v>
      </c>
      <c r="H55" s="13">
        <f t="shared" si="1"/>
        <v>0</v>
      </c>
      <c r="I55" s="13">
        <f t="shared" si="2"/>
        <v>0</v>
      </c>
      <c r="J55" s="14"/>
      <c r="K55" s="6"/>
      <c r="L55" s="6"/>
    </row>
    <row r="56" spans="1:12" ht="12.75">
      <c r="A56" s="39" t="s">
        <v>219</v>
      </c>
      <c r="B56" s="43" t="s">
        <v>220</v>
      </c>
      <c r="C56" s="43" t="s">
        <v>106</v>
      </c>
      <c r="D56" s="43">
        <v>120</v>
      </c>
      <c r="E56" s="13">
        <v>0</v>
      </c>
      <c r="F56" s="13">
        <f t="shared" si="0"/>
        <v>0</v>
      </c>
      <c r="G56" s="13">
        <v>0</v>
      </c>
      <c r="H56" s="13">
        <f t="shared" si="1"/>
        <v>0</v>
      </c>
      <c r="I56" s="13">
        <f t="shared" si="2"/>
        <v>0</v>
      </c>
      <c r="J56" s="14"/>
      <c r="K56" s="6"/>
      <c r="L56" s="6"/>
    </row>
    <row r="57" spans="1:12" ht="12.75">
      <c r="A57" s="39" t="s">
        <v>221</v>
      </c>
      <c r="B57" s="43" t="s">
        <v>222</v>
      </c>
      <c r="C57" s="43" t="s">
        <v>106</v>
      </c>
      <c r="D57" s="43">
        <v>50</v>
      </c>
      <c r="E57" s="13">
        <v>0</v>
      </c>
      <c r="F57" s="13">
        <f t="shared" si="0"/>
        <v>0</v>
      </c>
      <c r="G57" s="13">
        <v>0</v>
      </c>
      <c r="H57" s="13">
        <f t="shared" si="1"/>
        <v>0</v>
      </c>
      <c r="I57" s="13">
        <f t="shared" si="2"/>
        <v>0</v>
      </c>
      <c r="J57" s="14"/>
      <c r="K57" s="6"/>
      <c r="L57" s="6"/>
    </row>
    <row r="58" spans="1:12" ht="25.5">
      <c r="A58" s="39" t="s">
        <v>223</v>
      </c>
      <c r="B58" s="43" t="s">
        <v>224</v>
      </c>
      <c r="C58" s="43" t="s">
        <v>106</v>
      </c>
      <c r="D58" s="43">
        <v>50</v>
      </c>
      <c r="E58" s="13">
        <v>0</v>
      </c>
      <c r="F58" s="13">
        <f t="shared" si="0"/>
        <v>0</v>
      </c>
      <c r="G58" s="13">
        <v>0</v>
      </c>
      <c r="H58" s="13">
        <f t="shared" si="1"/>
        <v>0</v>
      </c>
      <c r="I58" s="13">
        <f t="shared" si="2"/>
        <v>0</v>
      </c>
      <c r="J58" s="14"/>
      <c r="K58" s="6"/>
      <c r="L58" s="6"/>
    </row>
    <row r="59" spans="1:12" ht="12.75">
      <c r="A59" s="39" t="s">
        <v>225</v>
      </c>
      <c r="B59" s="43" t="s">
        <v>226</v>
      </c>
      <c r="C59" s="43" t="s">
        <v>15</v>
      </c>
      <c r="D59" s="43" t="s">
        <v>163</v>
      </c>
      <c r="E59" s="13">
        <v>0</v>
      </c>
      <c r="F59" s="13">
        <f t="shared" si="0"/>
        <v>0</v>
      </c>
      <c r="G59" s="13">
        <v>0</v>
      </c>
      <c r="H59" s="13">
        <f t="shared" si="1"/>
        <v>0</v>
      </c>
      <c r="I59" s="13">
        <f t="shared" si="2"/>
        <v>0</v>
      </c>
      <c r="J59" s="14"/>
      <c r="K59" s="6"/>
      <c r="L59" s="6"/>
    </row>
    <row r="60" spans="1:12" ht="12.75">
      <c r="A60" s="39" t="s">
        <v>227</v>
      </c>
      <c r="B60" s="43" t="s">
        <v>228</v>
      </c>
      <c r="C60" s="43" t="s">
        <v>106</v>
      </c>
      <c r="D60" s="43">
        <v>50</v>
      </c>
      <c r="E60" s="13">
        <v>0</v>
      </c>
      <c r="F60" s="13">
        <f t="shared" si="0"/>
        <v>0</v>
      </c>
      <c r="G60" s="13">
        <v>0</v>
      </c>
      <c r="H60" s="13">
        <f t="shared" si="1"/>
        <v>0</v>
      </c>
      <c r="I60" s="13">
        <f t="shared" si="2"/>
        <v>0</v>
      </c>
      <c r="J60" s="14"/>
      <c r="K60" s="6"/>
      <c r="L60" s="6"/>
    </row>
    <row r="61" spans="1:12" ht="12.75">
      <c r="A61" s="39" t="s">
        <v>229</v>
      </c>
      <c r="B61" s="43" t="s">
        <v>230</v>
      </c>
      <c r="C61" s="43" t="s">
        <v>106</v>
      </c>
      <c r="D61" s="43">
        <v>10</v>
      </c>
      <c r="E61" s="13">
        <v>0</v>
      </c>
      <c r="F61" s="13">
        <f t="shared" si="0"/>
        <v>0</v>
      </c>
      <c r="G61" s="13">
        <v>0</v>
      </c>
      <c r="H61" s="13">
        <f t="shared" si="1"/>
        <v>0</v>
      </c>
      <c r="I61" s="13">
        <f t="shared" si="2"/>
        <v>0</v>
      </c>
      <c r="J61" s="14"/>
      <c r="K61" s="6"/>
      <c r="L61" s="6"/>
    </row>
    <row r="62" spans="1:12" ht="12.75">
      <c r="A62" s="39" t="s">
        <v>231</v>
      </c>
      <c r="B62" s="43" t="s">
        <v>232</v>
      </c>
      <c r="C62" s="43" t="s">
        <v>106</v>
      </c>
      <c r="D62" s="43">
        <v>100</v>
      </c>
      <c r="E62" s="13">
        <v>0</v>
      </c>
      <c r="F62" s="13">
        <f t="shared" si="0"/>
        <v>0</v>
      </c>
      <c r="G62" s="13">
        <v>0</v>
      </c>
      <c r="H62" s="13">
        <f t="shared" si="1"/>
        <v>0</v>
      </c>
      <c r="I62" s="13">
        <f t="shared" si="2"/>
        <v>0</v>
      </c>
      <c r="J62" s="14"/>
      <c r="K62" s="6"/>
      <c r="L62" s="6"/>
    </row>
    <row r="63" spans="1:12" ht="12.75">
      <c r="A63" s="39" t="s">
        <v>233</v>
      </c>
      <c r="B63" s="43" t="s">
        <v>234</v>
      </c>
      <c r="C63" s="43" t="s">
        <v>106</v>
      </c>
      <c r="D63" s="43" t="s">
        <v>163</v>
      </c>
      <c r="E63" s="13">
        <v>0</v>
      </c>
      <c r="F63" s="13">
        <f t="shared" si="0"/>
        <v>0</v>
      </c>
      <c r="G63" s="13">
        <v>0</v>
      </c>
      <c r="H63" s="13">
        <f t="shared" si="1"/>
        <v>0</v>
      </c>
      <c r="I63" s="13">
        <f t="shared" si="2"/>
        <v>0</v>
      </c>
      <c r="J63" s="14"/>
      <c r="K63" s="6"/>
      <c r="L63" s="6"/>
    </row>
    <row r="64" spans="1:12" ht="25.5">
      <c r="A64" s="39" t="s">
        <v>235</v>
      </c>
      <c r="B64" s="43" t="s">
        <v>236</v>
      </c>
      <c r="C64" s="43" t="s">
        <v>106</v>
      </c>
      <c r="D64" s="43" t="s">
        <v>126</v>
      </c>
      <c r="E64" s="13">
        <v>0</v>
      </c>
      <c r="F64" s="13">
        <f t="shared" si="0"/>
        <v>0</v>
      </c>
      <c r="G64" s="13">
        <v>0</v>
      </c>
      <c r="H64" s="13">
        <f t="shared" si="1"/>
        <v>0</v>
      </c>
      <c r="I64" s="13">
        <f t="shared" si="2"/>
        <v>0</v>
      </c>
      <c r="J64" s="14"/>
      <c r="K64" s="6"/>
      <c r="L64" s="6"/>
    </row>
    <row r="65" spans="1:12" ht="12.75">
      <c r="A65" s="39" t="s">
        <v>201</v>
      </c>
      <c r="B65" s="43" t="s">
        <v>237</v>
      </c>
      <c r="C65" s="43" t="s">
        <v>106</v>
      </c>
      <c r="D65" s="43" t="s">
        <v>163</v>
      </c>
      <c r="E65" s="13">
        <v>0</v>
      </c>
      <c r="F65" s="13">
        <f t="shared" si="0"/>
        <v>0</v>
      </c>
      <c r="G65" s="13">
        <v>0</v>
      </c>
      <c r="H65" s="13">
        <f t="shared" si="1"/>
        <v>0</v>
      </c>
      <c r="I65" s="13">
        <f t="shared" si="2"/>
        <v>0</v>
      </c>
      <c r="J65" s="14"/>
      <c r="K65" s="6"/>
      <c r="L65" s="6"/>
    </row>
    <row r="66" spans="1:12" ht="12.75">
      <c r="A66" s="39" t="s">
        <v>238</v>
      </c>
      <c r="B66" s="43" t="s">
        <v>239</v>
      </c>
      <c r="C66" s="43" t="s">
        <v>106</v>
      </c>
      <c r="D66" s="43" t="s">
        <v>240</v>
      </c>
      <c r="E66" s="13">
        <v>0</v>
      </c>
      <c r="F66" s="13">
        <f aca="true" t="shared" si="3" ref="F66:F103">D66*E66</f>
        <v>0</v>
      </c>
      <c r="G66" s="13">
        <v>0</v>
      </c>
      <c r="H66" s="13">
        <f aca="true" t="shared" si="4" ref="H66:H103">G66*F66/100</f>
        <v>0</v>
      </c>
      <c r="I66" s="13">
        <f aca="true" t="shared" si="5" ref="I66:I104">F66+H66</f>
        <v>0</v>
      </c>
      <c r="J66" s="14"/>
      <c r="K66" s="6"/>
      <c r="L66" s="6"/>
    </row>
    <row r="67" spans="1:12" ht="12.75">
      <c r="A67" s="39" t="s">
        <v>241</v>
      </c>
      <c r="B67" s="43" t="s">
        <v>242</v>
      </c>
      <c r="C67" s="43" t="s">
        <v>106</v>
      </c>
      <c r="D67" s="43" t="s">
        <v>243</v>
      </c>
      <c r="E67" s="13">
        <v>0</v>
      </c>
      <c r="F67" s="13">
        <f t="shared" si="3"/>
        <v>0</v>
      </c>
      <c r="G67" s="13">
        <v>0</v>
      </c>
      <c r="H67" s="13">
        <f t="shared" si="4"/>
        <v>0</v>
      </c>
      <c r="I67" s="13">
        <f t="shared" si="5"/>
        <v>0</v>
      </c>
      <c r="J67" s="14"/>
      <c r="K67" s="6"/>
      <c r="L67" s="6"/>
    </row>
    <row r="68" spans="1:12" ht="25.5">
      <c r="A68" s="39" t="s">
        <v>244</v>
      </c>
      <c r="B68" s="43" t="s">
        <v>245</v>
      </c>
      <c r="C68" s="43" t="s">
        <v>106</v>
      </c>
      <c r="D68" s="43">
        <v>30</v>
      </c>
      <c r="E68" s="13">
        <v>0</v>
      </c>
      <c r="F68" s="13">
        <f t="shared" si="3"/>
        <v>0</v>
      </c>
      <c r="G68" s="13">
        <v>0</v>
      </c>
      <c r="H68" s="13">
        <f t="shared" si="4"/>
        <v>0</v>
      </c>
      <c r="I68" s="13">
        <f t="shared" si="5"/>
        <v>0</v>
      </c>
      <c r="J68" s="14"/>
      <c r="K68" s="6"/>
      <c r="L68" s="6"/>
    </row>
    <row r="69" spans="1:12" ht="51">
      <c r="A69" s="39" t="s">
        <v>246</v>
      </c>
      <c r="B69" s="43" t="s">
        <v>247</v>
      </c>
      <c r="C69" s="43" t="s">
        <v>106</v>
      </c>
      <c r="D69" s="43" t="s">
        <v>196</v>
      </c>
      <c r="E69" s="13">
        <v>0</v>
      </c>
      <c r="F69" s="13">
        <f t="shared" si="3"/>
        <v>0</v>
      </c>
      <c r="G69" s="13">
        <v>0</v>
      </c>
      <c r="H69" s="13">
        <f t="shared" si="4"/>
        <v>0</v>
      </c>
      <c r="I69" s="13">
        <f t="shared" si="5"/>
        <v>0</v>
      </c>
      <c r="J69" s="14"/>
      <c r="K69" s="6"/>
      <c r="L69" s="6"/>
    </row>
    <row r="70" spans="1:12" ht="38.25">
      <c r="A70" s="39" t="s">
        <v>248</v>
      </c>
      <c r="B70" s="43" t="s">
        <v>249</v>
      </c>
      <c r="C70" s="43" t="s">
        <v>106</v>
      </c>
      <c r="D70" s="43" t="s">
        <v>250</v>
      </c>
      <c r="E70" s="13">
        <v>0</v>
      </c>
      <c r="F70" s="13">
        <f t="shared" si="3"/>
        <v>0</v>
      </c>
      <c r="G70" s="13">
        <v>0</v>
      </c>
      <c r="H70" s="13">
        <f t="shared" si="4"/>
        <v>0</v>
      </c>
      <c r="I70" s="13">
        <f t="shared" si="5"/>
        <v>0</v>
      </c>
      <c r="J70" s="14"/>
      <c r="K70" s="6"/>
      <c r="L70" s="6"/>
    </row>
    <row r="71" spans="1:12" ht="12.75">
      <c r="A71" s="39" t="s">
        <v>251</v>
      </c>
      <c r="B71" s="43" t="s">
        <v>252</v>
      </c>
      <c r="C71" s="43" t="s">
        <v>106</v>
      </c>
      <c r="D71" s="43">
        <v>50</v>
      </c>
      <c r="E71" s="13">
        <v>0</v>
      </c>
      <c r="F71" s="13">
        <f t="shared" si="3"/>
        <v>0</v>
      </c>
      <c r="G71" s="13">
        <v>0</v>
      </c>
      <c r="H71" s="13">
        <f t="shared" si="4"/>
        <v>0</v>
      </c>
      <c r="I71" s="13">
        <f t="shared" si="5"/>
        <v>0</v>
      </c>
      <c r="J71" s="14"/>
      <c r="K71" s="6"/>
      <c r="L71" s="6"/>
    </row>
    <row r="72" spans="1:12" ht="12.75">
      <c r="A72" s="39" t="s">
        <v>253</v>
      </c>
      <c r="B72" s="43" t="s">
        <v>254</v>
      </c>
      <c r="C72" s="43" t="s">
        <v>106</v>
      </c>
      <c r="D72" s="43">
        <v>50</v>
      </c>
      <c r="E72" s="13">
        <v>0</v>
      </c>
      <c r="F72" s="13">
        <f t="shared" si="3"/>
        <v>0</v>
      </c>
      <c r="G72" s="13">
        <v>0</v>
      </c>
      <c r="H72" s="13">
        <f t="shared" si="4"/>
        <v>0</v>
      </c>
      <c r="I72" s="13">
        <f t="shared" si="5"/>
        <v>0</v>
      </c>
      <c r="J72" s="14"/>
      <c r="K72" s="6"/>
      <c r="L72" s="6"/>
    </row>
    <row r="73" spans="1:12" ht="12.75">
      <c r="A73" s="39" t="s">
        <v>255</v>
      </c>
      <c r="B73" s="43" t="s">
        <v>256</v>
      </c>
      <c r="C73" s="43" t="s">
        <v>106</v>
      </c>
      <c r="D73" s="43">
        <v>50</v>
      </c>
      <c r="E73" s="13">
        <v>0</v>
      </c>
      <c r="F73" s="13">
        <f t="shared" si="3"/>
        <v>0</v>
      </c>
      <c r="G73" s="13">
        <v>0</v>
      </c>
      <c r="H73" s="13">
        <f t="shared" si="4"/>
        <v>0</v>
      </c>
      <c r="I73" s="13">
        <f t="shared" si="5"/>
        <v>0</v>
      </c>
      <c r="J73" s="14"/>
      <c r="K73" s="6"/>
      <c r="L73" s="6"/>
    </row>
    <row r="74" spans="1:12" ht="12.75">
      <c r="A74" s="39" t="s">
        <v>257</v>
      </c>
      <c r="B74" s="43" t="s">
        <v>258</v>
      </c>
      <c r="C74" s="43" t="s">
        <v>106</v>
      </c>
      <c r="D74" s="43" t="s">
        <v>163</v>
      </c>
      <c r="E74" s="13">
        <v>0</v>
      </c>
      <c r="F74" s="13">
        <f t="shared" si="3"/>
        <v>0</v>
      </c>
      <c r="G74" s="13">
        <v>0</v>
      </c>
      <c r="H74" s="13">
        <f t="shared" si="4"/>
        <v>0</v>
      </c>
      <c r="I74" s="13">
        <f t="shared" si="5"/>
        <v>0</v>
      </c>
      <c r="J74" s="14"/>
      <c r="K74" s="6"/>
      <c r="L74" s="6"/>
    </row>
    <row r="75" spans="1:12" ht="12.75">
      <c r="A75" s="39" t="s">
        <v>243</v>
      </c>
      <c r="B75" s="43" t="s">
        <v>259</v>
      </c>
      <c r="C75" s="43" t="s">
        <v>106</v>
      </c>
      <c r="D75" s="43">
        <v>60</v>
      </c>
      <c r="E75" s="13">
        <v>0</v>
      </c>
      <c r="F75" s="13">
        <f t="shared" si="3"/>
        <v>0</v>
      </c>
      <c r="G75" s="13">
        <v>0</v>
      </c>
      <c r="H75" s="13">
        <f t="shared" si="4"/>
        <v>0</v>
      </c>
      <c r="I75" s="13">
        <f t="shared" si="5"/>
        <v>0</v>
      </c>
      <c r="J75" s="14"/>
      <c r="K75" s="6"/>
      <c r="L75" s="6"/>
    </row>
    <row r="76" spans="1:12" ht="12.75">
      <c r="A76" s="39" t="s">
        <v>260</v>
      </c>
      <c r="B76" s="43" t="s">
        <v>261</v>
      </c>
      <c r="C76" s="43" t="s">
        <v>106</v>
      </c>
      <c r="D76" s="43">
        <v>50</v>
      </c>
      <c r="E76" s="13">
        <v>0</v>
      </c>
      <c r="F76" s="13">
        <f t="shared" si="3"/>
        <v>0</v>
      </c>
      <c r="G76" s="13">
        <v>0</v>
      </c>
      <c r="H76" s="13">
        <f t="shared" si="4"/>
        <v>0</v>
      </c>
      <c r="I76" s="13">
        <f t="shared" si="5"/>
        <v>0</v>
      </c>
      <c r="J76" s="14"/>
      <c r="K76" s="6"/>
      <c r="L76" s="6"/>
    </row>
    <row r="77" spans="1:12" ht="12.75">
      <c r="A77" s="39" t="s">
        <v>262</v>
      </c>
      <c r="B77" s="43" t="s">
        <v>263</v>
      </c>
      <c r="C77" s="43"/>
      <c r="D77" s="43" t="s">
        <v>129</v>
      </c>
      <c r="E77" s="13">
        <v>0</v>
      </c>
      <c r="F77" s="13">
        <f t="shared" si="3"/>
        <v>0</v>
      </c>
      <c r="G77" s="13">
        <v>0</v>
      </c>
      <c r="H77" s="13">
        <f t="shared" si="4"/>
        <v>0</v>
      </c>
      <c r="I77" s="13">
        <f t="shared" si="5"/>
        <v>0</v>
      </c>
      <c r="J77" s="14"/>
      <c r="K77" s="6"/>
      <c r="L77" s="6"/>
    </row>
    <row r="78" spans="1:12" ht="25.5">
      <c r="A78" s="39" t="s">
        <v>264</v>
      </c>
      <c r="B78" s="43" t="s">
        <v>265</v>
      </c>
      <c r="C78" s="43" t="s">
        <v>106</v>
      </c>
      <c r="D78" s="43" t="s">
        <v>198</v>
      </c>
      <c r="E78" s="13">
        <v>0</v>
      </c>
      <c r="F78" s="13">
        <f t="shared" si="3"/>
        <v>0</v>
      </c>
      <c r="G78" s="13">
        <v>0</v>
      </c>
      <c r="H78" s="13">
        <f t="shared" si="4"/>
        <v>0</v>
      </c>
      <c r="I78" s="13">
        <f t="shared" si="5"/>
        <v>0</v>
      </c>
      <c r="J78" s="14"/>
      <c r="K78" s="6"/>
      <c r="L78" s="6"/>
    </row>
    <row r="79" spans="1:12" ht="12.75">
      <c r="A79" s="39" t="s">
        <v>266</v>
      </c>
      <c r="B79" s="43" t="s">
        <v>267</v>
      </c>
      <c r="C79" s="43" t="s">
        <v>106</v>
      </c>
      <c r="D79" s="43">
        <v>150</v>
      </c>
      <c r="E79" s="13">
        <v>0</v>
      </c>
      <c r="F79" s="13">
        <f t="shared" si="3"/>
        <v>0</v>
      </c>
      <c r="G79" s="13">
        <v>0</v>
      </c>
      <c r="H79" s="13">
        <f t="shared" si="4"/>
        <v>0</v>
      </c>
      <c r="I79" s="13">
        <f t="shared" si="5"/>
        <v>0</v>
      </c>
      <c r="J79" s="14"/>
      <c r="K79" s="6"/>
      <c r="L79" s="6"/>
    </row>
    <row r="80" spans="1:12" ht="12.75">
      <c r="A80" s="39" t="s">
        <v>268</v>
      </c>
      <c r="B80" s="43" t="s">
        <v>269</v>
      </c>
      <c r="C80" s="43" t="s">
        <v>106</v>
      </c>
      <c r="D80" s="43">
        <v>20</v>
      </c>
      <c r="E80" s="13">
        <v>0</v>
      </c>
      <c r="F80" s="13">
        <f t="shared" si="3"/>
        <v>0</v>
      </c>
      <c r="G80" s="13">
        <v>0</v>
      </c>
      <c r="H80" s="13">
        <f t="shared" si="4"/>
        <v>0</v>
      </c>
      <c r="I80" s="13">
        <f t="shared" si="5"/>
        <v>0</v>
      </c>
      <c r="J80" s="14"/>
      <c r="K80" s="6"/>
      <c r="L80" s="6"/>
    </row>
    <row r="81" spans="1:12" ht="63.75">
      <c r="A81" s="39" t="s">
        <v>270</v>
      </c>
      <c r="B81" s="43" t="s">
        <v>271</v>
      </c>
      <c r="C81" s="43" t="s">
        <v>106</v>
      </c>
      <c r="D81" s="43" t="s">
        <v>250</v>
      </c>
      <c r="E81" s="13">
        <v>0</v>
      </c>
      <c r="F81" s="13">
        <f t="shared" si="3"/>
        <v>0</v>
      </c>
      <c r="G81" s="13">
        <v>0</v>
      </c>
      <c r="H81" s="13">
        <f t="shared" si="4"/>
        <v>0</v>
      </c>
      <c r="I81" s="13">
        <f t="shared" si="5"/>
        <v>0</v>
      </c>
      <c r="J81" s="14"/>
      <c r="K81" s="6"/>
      <c r="L81" s="6"/>
    </row>
    <row r="82" spans="1:12" ht="12.75">
      <c r="A82" s="39" t="s">
        <v>272</v>
      </c>
      <c r="B82" s="43" t="s">
        <v>273</v>
      </c>
      <c r="C82" s="43" t="s">
        <v>106</v>
      </c>
      <c r="D82" s="43" t="s">
        <v>163</v>
      </c>
      <c r="E82" s="13">
        <v>0</v>
      </c>
      <c r="F82" s="13">
        <f t="shared" si="3"/>
        <v>0</v>
      </c>
      <c r="G82" s="13">
        <v>0</v>
      </c>
      <c r="H82" s="13">
        <f t="shared" si="4"/>
        <v>0</v>
      </c>
      <c r="I82" s="13">
        <f t="shared" si="5"/>
        <v>0</v>
      </c>
      <c r="J82" s="14"/>
      <c r="K82" s="6"/>
      <c r="L82" s="6"/>
    </row>
    <row r="83" spans="1:12" ht="12.75">
      <c r="A83" s="39" t="s">
        <v>274</v>
      </c>
      <c r="B83" s="43" t="s">
        <v>275</v>
      </c>
      <c r="C83" s="43" t="s">
        <v>106</v>
      </c>
      <c r="D83" s="43">
        <v>50</v>
      </c>
      <c r="E83" s="13">
        <v>0</v>
      </c>
      <c r="F83" s="13">
        <f t="shared" si="3"/>
        <v>0</v>
      </c>
      <c r="G83" s="13">
        <v>0</v>
      </c>
      <c r="H83" s="13">
        <f t="shared" si="4"/>
        <v>0</v>
      </c>
      <c r="I83" s="13">
        <f t="shared" si="5"/>
        <v>0</v>
      </c>
      <c r="J83" s="14"/>
      <c r="K83" s="6"/>
      <c r="L83" s="6"/>
    </row>
    <row r="84" spans="1:12" ht="12.75">
      <c r="A84" s="39" t="s">
        <v>276</v>
      </c>
      <c r="B84" s="43" t="s">
        <v>277</v>
      </c>
      <c r="C84" s="43" t="s">
        <v>106</v>
      </c>
      <c r="D84" s="43">
        <v>50</v>
      </c>
      <c r="E84" s="13">
        <v>0</v>
      </c>
      <c r="F84" s="13">
        <f t="shared" si="3"/>
        <v>0</v>
      </c>
      <c r="G84" s="13">
        <v>0</v>
      </c>
      <c r="H84" s="13">
        <f t="shared" si="4"/>
        <v>0</v>
      </c>
      <c r="I84" s="13">
        <f t="shared" si="5"/>
        <v>0</v>
      </c>
      <c r="J84" s="14"/>
      <c r="K84" s="6"/>
      <c r="L84" s="6"/>
    </row>
    <row r="85" spans="1:12" ht="12.75">
      <c r="A85" s="39" t="s">
        <v>278</v>
      </c>
      <c r="B85" s="43" t="s">
        <v>279</v>
      </c>
      <c r="C85" s="43" t="s">
        <v>106</v>
      </c>
      <c r="D85" s="43">
        <v>100</v>
      </c>
      <c r="E85" s="13">
        <v>0</v>
      </c>
      <c r="F85" s="13">
        <f t="shared" si="3"/>
        <v>0</v>
      </c>
      <c r="G85" s="13">
        <v>0</v>
      </c>
      <c r="H85" s="13">
        <f t="shared" si="4"/>
        <v>0</v>
      </c>
      <c r="I85" s="13">
        <f t="shared" si="5"/>
        <v>0</v>
      </c>
      <c r="J85" s="14"/>
      <c r="K85" s="6"/>
      <c r="L85" s="6"/>
    </row>
    <row r="86" spans="1:12" ht="12.75">
      <c r="A86" s="39" t="s">
        <v>280</v>
      </c>
      <c r="B86" s="43" t="s">
        <v>281</v>
      </c>
      <c r="C86" s="43" t="s">
        <v>48</v>
      </c>
      <c r="D86" s="43" t="s">
        <v>282</v>
      </c>
      <c r="E86" s="13">
        <v>0</v>
      </c>
      <c r="F86" s="13">
        <f t="shared" si="3"/>
        <v>0</v>
      </c>
      <c r="G86" s="13">
        <v>0</v>
      </c>
      <c r="H86" s="13">
        <f t="shared" si="4"/>
        <v>0</v>
      </c>
      <c r="I86" s="13">
        <f t="shared" si="5"/>
        <v>0</v>
      </c>
      <c r="J86" s="14"/>
      <c r="K86" s="6"/>
      <c r="L86" s="6"/>
    </row>
    <row r="87" spans="1:12" ht="12.75">
      <c r="A87" s="39" t="s">
        <v>283</v>
      </c>
      <c r="B87" s="43" t="s">
        <v>284</v>
      </c>
      <c r="C87" s="43" t="s">
        <v>106</v>
      </c>
      <c r="D87" s="43">
        <v>10</v>
      </c>
      <c r="E87" s="13">
        <v>0</v>
      </c>
      <c r="F87" s="13">
        <f t="shared" si="3"/>
        <v>0</v>
      </c>
      <c r="G87" s="13">
        <v>0</v>
      </c>
      <c r="H87" s="13">
        <f t="shared" si="4"/>
        <v>0</v>
      </c>
      <c r="I87" s="13">
        <f t="shared" si="5"/>
        <v>0</v>
      </c>
      <c r="J87" s="14"/>
      <c r="K87" s="6"/>
      <c r="L87" s="6"/>
    </row>
    <row r="88" spans="1:12" ht="25.5">
      <c r="A88" s="39" t="s">
        <v>285</v>
      </c>
      <c r="B88" s="43" t="s">
        <v>286</v>
      </c>
      <c r="C88" s="43" t="s">
        <v>106</v>
      </c>
      <c r="D88" s="43" t="s">
        <v>243</v>
      </c>
      <c r="E88" s="13">
        <v>0</v>
      </c>
      <c r="F88" s="13">
        <f t="shared" si="3"/>
        <v>0</v>
      </c>
      <c r="G88" s="13">
        <v>0</v>
      </c>
      <c r="H88" s="13">
        <f t="shared" si="4"/>
        <v>0</v>
      </c>
      <c r="I88" s="13">
        <f t="shared" si="5"/>
        <v>0</v>
      </c>
      <c r="J88" s="14"/>
      <c r="K88" s="6"/>
      <c r="L88" s="6"/>
    </row>
    <row r="89" spans="1:12" ht="12.75">
      <c r="A89" s="39" t="s">
        <v>287</v>
      </c>
      <c r="B89" s="43" t="s">
        <v>288</v>
      </c>
      <c r="C89" s="43" t="s">
        <v>106</v>
      </c>
      <c r="D89" s="43">
        <v>30</v>
      </c>
      <c r="E89" s="13">
        <v>0</v>
      </c>
      <c r="F89" s="13">
        <f t="shared" si="3"/>
        <v>0</v>
      </c>
      <c r="G89" s="13">
        <v>0</v>
      </c>
      <c r="H89" s="13">
        <f t="shared" si="4"/>
        <v>0</v>
      </c>
      <c r="I89" s="13">
        <f t="shared" si="5"/>
        <v>0</v>
      </c>
      <c r="J89" s="14"/>
      <c r="K89" s="6"/>
      <c r="L89" s="6"/>
    </row>
    <row r="90" spans="1:12" ht="12.75">
      <c r="A90" s="39" t="s">
        <v>289</v>
      </c>
      <c r="B90" s="43" t="s">
        <v>290</v>
      </c>
      <c r="C90" s="43" t="s">
        <v>106</v>
      </c>
      <c r="D90" s="43">
        <v>40</v>
      </c>
      <c r="E90" s="13">
        <v>0</v>
      </c>
      <c r="F90" s="13">
        <f t="shared" si="3"/>
        <v>0</v>
      </c>
      <c r="G90" s="13">
        <v>0</v>
      </c>
      <c r="H90" s="13">
        <f t="shared" si="4"/>
        <v>0</v>
      </c>
      <c r="I90" s="13">
        <f t="shared" si="5"/>
        <v>0</v>
      </c>
      <c r="J90" s="14"/>
      <c r="K90" s="6"/>
      <c r="L90" s="6"/>
    </row>
    <row r="91" spans="1:12" ht="12.75">
      <c r="A91" s="39" t="s">
        <v>291</v>
      </c>
      <c r="B91" s="43" t="s">
        <v>292</v>
      </c>
      <c r="C91" s="43" t="s">
        <v>106</v>
      </c>
      <c r="D91" s="43">
        <v>20</v>
      </c>
      <c r="E91" s="13">
        <v>0</v>
      </c>
      <c r="F91" s="13">
        <f t="shared" si="3"/>
        <v>0</v>
      </c>
      <c r="G91" s="13">
        <v>0</v>
      </c>
      <c r="H91" s="13">
        <f t="shared" si="4"/>
        <v>0</v>
      </c>
      <c r="I91" s="13">
        <f t="shared" si="5"/>
        <v>0</v>
      </c>
      <c r="J91" s="14"/>
      <c r="K91" s="6"/>
      <c r="L91" s="6"/>
    </row>
    <row r="92" spans="1:12" ht="38.25">
      <c r="A92" s="39" t="s">
        <v>293</v>
      </c>
      <c r="B92" s="43" t="s">
        <v>294</v>
      </c>
      <c r="C92" s="43" t="s">
        <v>106</v>
      </c>
      <c r="D92" s="43">
        <v>500</v>
      </c>
      <c r="E92" s="13">
        <v>0</v>
      </c>
      <c r="F92" s="13">
        <f t="shared" si="3"/>
        <v>0</v>
      </c>
      <c r="G92" s="13">
        <v>0</v>
      </c>
      <c r="H92" s="13">
        <f t="shared" si="4"/>
        <v>0</v>
      </c>
      <c r="I92" s="13">
        <f t="shared" si="5"/>
        <v>0</v>
      </c>
      <c r="J92" s="14"/>
      <c r="K92" s="6"/>
      <c r="L92" s="6"/>
    </row>
    <row r="93" spans="1:12" ht="25.5">
      <c r="A93" s="39" t="s">
        <v>295</v>
      </c>
      <c r="B93" s="43" t="s">
        <v>296</v>
      </c>
      <c r="C93" s="43" t="s">
        <v>106</v>
      </c>
      <c r="D93" s="43">
        <v>150</v>
      </c>
      <c r="E93" s="13">
        <v>0</v>
      </c>
      <c r="F93" s="13">
        <f t="shared" si="3"/>
        <v>0</v>
      </c>
      <c r="G93" s="13">
        <v>0</v>
      </c>
      <c r="H93" s="13">
        <f t="shared" si="4"/>
        <v>0</v>
      </c>
      <c r="I93" s="13">
        <f t="shared" si="5"/>
        <v>0</v>
      </c>
      <c r="J93" s="14"/>
      <c r="K93" s="6"/>
      <c r="L93" s="6"/>
    </row>
    <row r="94" spans="1:12" ht="25.5">
      <c r="A94" s="39" t="s">
        <v>297</v>
      </c>
      <c r="B94" s="43" t="s">
        <v>298</v>
      </c>
      <c r="C94" s="43" t="s">
        <v>106</v>
      </c>
      <c r="D94" s="43">
        <v>30</v>
      </c>
      <c r="E94" s="13">
        <v>0</v>
      </c>
      <c r="F94" s="13">
        <f t="shared" si="3"/>
        <v>0</v>
      </c>
      <c r="G94" s="13">
        <v>0</v>
      </c>
      <c r="H94" s="13">
        <f t="shared" si="4"/>
        <v>0</v>
      </c>
      <c r="I94" s="13">
        <f t="shared" si="5"/>
        <v>0</v>
      </c>
      <c r="J94" s="14"/>
      <c r="K94" s="6"/>
      <c r="L94" s="6"/>
    </row>
    <row r="95" spans="1:12" ht="12.75">
      <c r="A95" s="39" t="s">
        <v>127</v>
      </c>
      <c r="B95" s="43" t="s">
        <v>299</v>
      </c>
      <c r="C95" s="43" t="s">
        <v>48</v>
      </c>
      <c r="D95" s="43">
        <v>50</v>
      </c>
      <c r="E95" s="13">
        <v>0</v>
      </c>
      <c r="F95" s="13">
        <f t="shared" si="3"/>
        <v>0</v>
      </c>
      <c r="G95" s="13">
        <v>0</v>
      </c>
      <c r="H95" s="13">
        <f t="shared" si="4"/>
        <v>0</v>
      </c>
      <c r="I95" s="13">
        <f t="shared" si="5"/>
        <v>0</v>
      </c>
      <c r="J95" s="14"/>
      <c r="K95" s="6"/>
      <c r="L95" s="6"/>
    </row>
    <row r="96" spans="1:12" ht="12.75">
      <c r="A96" s="39" t="s">
        <v>300</v>
      </c>
      <c r="B96" s="43" t="s">
        <v>301</v>
      </c>
      <c r="C96" s="43" t="s">
        <v>106</v>
      </c>
      <c r="D96" s="43" t="s">
        <v>141</v>
      </c>
      <c r="E96" s="13">
        <v>0</v>
      </c>
      <c r="F96" s="13">
        <f t="shared" si="3"/>
        <v>0</v>
      </c>
      <c r="G96" s="13">
        <v>0</v>
      </c>
      <c r="H96" s="13">
        <f t="shared" si="4"/>
        <v>0</v>
      </c>
      <c r="I96" s="13">
        <f t="shared" si="5"/>
        <v>0</v>
      </c>
      <c r="J96" s="14"/>
      <c r="K96" s="6"/>
      <c r="L96" s="6"/>
    </row>
    <row r="97" spans="1:12" ht="12.75">
      <c r="A97" s="39" t="s">
        <v>302</v>
      </c>
      <c r="B97" s="43" t="s">
        <v>303</v>
      </c>
      <c r="C97" s="43" t="s">
        <v>48</v>
      </c>
      <c r="D97" s="43" t="s">
        <v>250</v>
      </c>
      <c r="E97" s="13">
        <v>0</v>
      </c>
      <c r="F97" s="13">
        <f t="shared" si="3"/>
        <v>0</v>
      </c>
      <c r="G97" s="13">
        <v>0</v>
      </c>
      <c r="H97" s="13">
        <f t="shared" si="4"/>
        <v>0</v>
      </c>
      <c r="I97" s="13">
        <f t="shared" si="5"/>
        <v>0</v>
      </c>
      <c r="J97" s="14"/>
      <c r="K97" s="6"/>
      <c r="L97" s="6"/>
    </row>
    <row r="98" spans="1:12" ht="25.5">
      <c r="A98" s="39" t="s">
        <v>304</v>
      </c>
      <c r="B98" s="43" t="s">
        <v>305</v>
      </c>
      <c r="C98" s="43" t="s">
        <v>106</v>
      </c>
      <c r="D98" s="43" t="s">
        <v>163</v>
      </c>
      <c r="E98" s="13">
        <v>0</v>
      </c>
      <c r="F98" s="44">
        <f t="shared" si="3"/>
        <v>0</v>
      </c>
      <c r="G98" s="13">
        <v>0</v>
      </c>
      <c r="H98" s="13">
        <f t="shared" si="4"/>
        <v>0</v>
      </c>
      <c r="I98" s="13">
        <f t="shared" si="5"/>
        <v>0</v>
      </c>
      <c r="J98" s="14"/>
      <c r="K98" s="6"/>
      <c r="L98" s="6"/>
    </row>
    <row r="99" spans="1:12" ht="25.5">
      <c r="A99" s="39" t="s">
        <v>306</v>
      </c>
      <c r="B99" s="43" t="s">
        <v>307</v>
      </c>
      <c r="C99" s="43" t="s">
        <v>106</v>
      </c>
      <c r="D99" s="43" t="s">
        <v>136</v>
      </c>
      <c r="E99" s="13">
        <v>0</v>
      </c>
      <c r="F99" s="44">
        <f t="shared" si="3"/>
        <v>0</v>
      </c>
      <c r="G99" s="13">
        <v>0</v>
      </c>
      <c r="H99" s="13">
        <f t="shared" si="4"/>
        <v>0</v>
      </c>
      <c r="I99" s="13">
        <f t="shared" si="5"/>
        <v>0</v>
      </c>
      <c r="J99" s="14"/>
      <c r="K99" s="6"/>
      <c r="L99" s="6"/>
    </row>
    <row r="100" spans="1:12" ht="12.75">
      <c r="A100" s="39" t="s">
        <v>308</v>
      </c>
      <c r="B100" s="43" t="s">
        <v>309</v>
      </c>
      <c r="C100" s="43" t="s">
        <v>106</v>
      </c>
      <c r="D100" s="43" t="s">
        <v>196</v>
      </c>
      <c r="E100" s="13">
        <v>0</v>
      </c>
      <c r="F100" s="44">
        <f t="shared" si="3"/>
        <v>0</v>
      </c>
      <c r="G100" s="13">
        <v>0</v>
      </c>
      <c r="H100" s="13">
        <f t="shared" si="4"/>
        <v>0</v>
      </c>
      <c r="I100" s="13">
        <f t="shared" si="5"/>
        <v>0</v>
      </c>
      <c r="J100" s="14"/>
      <c r="K100" s="6"/>
      <c r="L100" s="6"/>
    </row>
    <row r="101" spans="1:12" ht="25.5">
      <c r="A101" s="39" t="s">
        <v>310</v>
      </c>
      <c r="B101" s="43" t="s">
        <v>311</v>
      </c>
      <c r="C101" s="43" t="s">
        <v>106</v>
      </c>
      <c r="D101" s="43" t="s">
        <v>196</v>
      </c>
      <c r="E101" s="13">
        <v>0</v>
      </c>
      <c r="F101" s="44">
        <f t="shared" si="3"/>
        <v>0</v>
      </c>
      <c r="G101" s="13">
        <v>0</v>
      </c>
      <c r="H101" s="13">
        <f t="shared" si="4"/>
        <v>0</v>
      </c>
      <c r="I101" s="13">
        <f t="shared" si="5"/>
        <v>0</v>
      </c>
      <c r="J101" s="14"/>
      <c r="K101" s="6"/>
      <c r="L101" s="6"/>
    </row>
    <row r="102" spans="1:12" ht="12.75">
      <c r="A102" s="39" t="s">
        <v>312</v>
      </c>
      <c r="B102" s="43" t="s">
        <v>313</v>
      </c>
      <c r="C102" s="43" t="s">
        <v>48</v>
      </c>
      <c r="D102" s="43" t="s">
        <v>136</v>
      </c>
      <c r="E102" s="13">
        <v>0</v>
      </c>
      <c r="F102" s="13">
        <f t="shared" si="3"/>
        <v>0</v>
      </c>
      <c r="G102" s="13">
        <v>0</v>
      </c>
      <c r="H102" s="13">
        <f t="shared" si="4"/>
        <v>0</v>
      </c>
      <c r="I102" s="13">
        <f t="shared" si="5"/>
        <v>0</v>
      </c>
      <c r="J102" s="14"/>
      <c r="K102" s="6"/>
      <c r="L102" s="6"/>
    </row>
    <row r="103" spans="1:12" ht="25.5">
      <c r="A103" s="39" t="s">
        <v>314</v>
      </c>
      <c r="B103" s="43" t="s">
        <v>315</v>
      </c>
      <c r="C103" s="43" t="s">
        <v>106</v>
      </c>
      <c r="D103" s="43" t="s">
        <v>136</v>
      </c>
      <c r="E103" s="13">
        <v>0</v>
      </c>
      <c r="F103" s="44">
        <f t="shared" si="3"/>
        <v>0</v>
      </c>
      <c r="G103" s="13">
        <v>0</v>
      </c>
      <c r="H103" s="13">
        <f t="shared" si="4"/>
        <v>0</v>
      </c>
      <c r="I103" s="13">
        <f t="shared" si="5"/>
        <v>0</v>
      </c>
      <c r="J103" s="14"/>
      <c r="K103" s="6"/>
      <c r="L103" s="6"/>
    </row>
    <row r="104" spans="1:12" ht="12.75">
      <c r="A104" s="64" t="s">
        <v>40</v>
      </c>
      <c r="B104" s="64"/>
      <c r="C104" s="64"/>
      <c r="D104" s="64"/>
      <c r="E104" s="13"/>
      <c r="F104" s="40">
        <f>SUM(F6:F103)</f>
        <v>0</v>
      </c>
      <c r="G104" s="13"/>
      <c r="H104" s="40">
        <f>SUM(H6:H103)</f>
        <v>0</v>
      </c>
      <c r="I104" s="40">
        <f t="shared" si="5"/>
        <v>0</v>
      </c>
      <c r="J104" s="6"/>
      <c r="K104" s="6"/>
      <c r="L104" s="6"/>
    </row>
    <row r="105" spans="1:12" ht="12.75">
      <c r="A105" s="2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>
      <c r="A106" s="60" t="s">
        <v>316</v>
      </c>
      <c r="B106" s="60"/>
      <c r="C106" s="60"/>
      <c r="D106" s="60"/>
      <c r="E106" s="60"/>
      <c r="F106" s="60"/>
      <c r="G106" s="61">
        <f>I104</f>
        <v>0</v>
      </c>
      <c r="H106" s="61"/>
      <c r="I106" s="27"/>
      <c r="J106" s="27"/>
      <c r="K106" s="6"/>
      <c r="L106" s="6"/>
    </row>
    <row r="107" spans="1:10" ht="15">
      <c r="A107" s="62" t="s">
        <v>42</v>
      </c>
      <c r="B107" s="62"/>
      <c r="C107" s="62"/>
      <c r="D107" s="62"/>
      <c r="E107" s="62"/>
      <c r="F107" s="62"/>
      <c r="G107" s="62"/>
      <c r="H107" s="62"/>
      <c r="I107" s="62"/>
      <c r="J107" s="62"/>
    </row>
    <row r="108" spans="1:10" ht="24" customHeight="1">
      <c r="A108" s="54" t="s">
        <v>43</v>
      </c>
      <c r="B108" s="54"/>
      <c r="C108" s="54"/>
      <c r="D108" s="54"/>
      <c r="E108" s="54"/>
      <c r="F108" s="54"/>
      <c r="G108" s="54"/>
      <c r="H108" s="54"/>
      <c r="I108" s="54"/>
      <c r="J108" s="54"/>
    </row>
    <row r="109" spans="1:10" ht="12.75">
      <c r="A109" s="29"/>
      <c r="B109" s="29"/>
      <c r="C109" s="29"/>
      <c r="D109" s="29"/>
      <c r="E109" s="29"/>
      <c r="F109" s="29"/>
      <c r="G109" s="6"/>
      <c r="H109" s="6"/>
      <c r="I109" s="6"/>
      <c r="J109" s="6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6"/>
    </row>
  </sheetData>
  <sheetProtection selectLockedCells="1" selectUnlockedCells="1"/>
  <mergeCells count="9">
    <mergeCell ref="A107:J107"/>
    <mergeCell ref="A108:J108"/>
    <mergeCell ref="I1:J1"/>
    <mergeCell ref="A2:D2"/>
    <mergeCell ref="A3:D3"/>
    <mergeCell ref="A4:J4"/>
    <mergeCell ref="A104:D104"/>
    <mergeCell ref="A106:F106"/>
    <mergeCell ref="G106:H10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14" sqref="G14:H14"/>
    </sheetView>
  </sheetViews>
  <sheetFormatPr defaultColWidth="11.00390625" defaultRowHeight="12.75"/>
  <cols>
    <col min="1" max="1" width="3.57421875" style="0" customWidth="1"/>
    <col min="2" max="2" width="26.4218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55" t="s">
        <v>317</v>
      </c>
      <c r="J1" s="55"/>
      <c r="K1" s="6"/>
      <c r="L1" s="6"/>
    </row>
    <row r="2" spans="1:12" ht="18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7.2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318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12.75">
      <c r="A5" s="8" t="s">
        <v>4</v>
      </c>
      <c r="B5" s="3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</row>
    <row r="6" spans="1:12" ht="51">
      <c r="A6" s="12" t="s">
        <v>46</v>
      </c>
      <c r="B6" s="45" t="s">
        <v>319</v>
      </c>
      <c r="C6" s="45" t="s">
        <v>15</v>
      </c>
      <c r="D6" s="45">
        <v>1200</v>
      </c>
      <c r="E6" s="21">
        <v>0</v>
      </c>
      <c r="F6" s="21">
        <f aca="true" t="shared" si="0" ref="F6:F11">E6*D6</f>
        <v>0</v>
      </c>
      <c r="G6" s="21">
        <v>0</v>
      </c>
      <c r="H6" s="21">
        <f aca="true" t="shared" si="1" ref="H6:H11">G6*F6/100</f>
        <v>0</v>
      </c>
      <c r="I6" s="21">
        <f aca="true" t="shared" si="2" ref="I6:I11">H6+F6</f>
        <v>0</v>
      </c>
      <c r="J6" s="14"/>
      <c r="K6" s="6"/>
      <c r="L6" s="6"/>
    </row>
    <row r="7" spans="1:12" ht="51">
      <c r="A7" s="12" t="s">
        <v>49</v>
      </c>
      <c r="B7" s="45" t="s">
        <v>320</v>
      </c>
      <c r="C7" s="45" t="s">
        <v>15</v>
      </c>
      <c r="D7" s="45">
        <v>200</v>
      </c>
      <c r="E7" s="21">
        <v>0</v>
      </c>
      <c r="F7" s="21">
        <f t="shared" si="0"/>
        <v>0</v>
      </c>
      <c r="G7" s="21">
        <v>0</v>
      </c>
      <c r="H7" s="21">
        <f t="shared" si="1"/>
        <v>0</v>
      </c>
      <c r="I7" s="21">
        <f t="shared" si="2"/>
        <v>0</v>
      </c>
      <c r="J7" s="14"/>
      <c r="K7" s="6"/>
      <c r="L7" s="6"/>
    </row>
    <row r="8" spans="1:12" ht="51">
      <c r="A8" s="12" t="s">
        <v>51</v>
      </c>
      <c r="B8" s="45" t="s">
        <v>321</v>
      </c>
      <c r="C8" s="45" t="s">
        <v>15</v>
      </c>
      <c r="D8" s="45">
        <v>250</v>
      </c>
      <c r="E8" s="21">
        <v>0</v>
      </c>
      <c r="F8" s="21">
        <f t="shared" si="0"/>
        <v>0</v>
      </c>
      <c r="G8" s="21">
        <v>0</v>
      </c>
      <c r="H8" s="21">
        <f t="shared" si="1"/>
        <v>0</v>
      </c>
      <c r="I8" s="21">
        <f t="shared" si="2"/>
        <v>0</v>
      </c>
      <c r="J8" s="14"/>
      <c r="K8" s="6"/>
      <c r="L8" s="6"/>
    </row>
    <row r="9" spans="1:12" ht="38.25">
      <c r="A9" s="12" t="s">
        <v>54</v>
      </c>
      <c r="B9" s="46" t="s">
        <v>322</v>
      </c>
      <c r="C9" s="46" t="s">
        <v>15</v>
      </c>
      <c r="D9" s="46">
        <v>300</v>
      </c>
      <c r="E9" s="21">
        <v>0</v>
      </c>
      <c r="F9" s="21">
        <f t="shared" si="0"/>
        <v>0</v>
      </c>
      <c r="G9" s="21">
        <v>0</v>
      </c>
      <c r="H9" s="21">
        <f t="shared" si="1"/>
        <v>0</v>
      </c>
      <c r="I9" s="21">
        <f t="shared" si="2"/>
        <v>0</v>
      </c>
      <c r="J9" s="14"/>
      <c r="K9" s="6"/>
      <c r="L9" s="6"/>
    </row>
    <row r="10" spans="1:12" ht="51">
      <c r="A10" s="12" t="s">
        <v>56</v>
      </c>
      <c r="B10" s="47" t="s">
        <v>323</v>
      </c>
      <c r="C10" s="47" t="s">
        <v>15</v>
      </c>
      <c r="D10" s="47">
        <v>250</v>
      </c>
      <c r="E10" s="21">
        <v>0</v>
      </c>
      <c r="F10" s="21">
        <f t="shared" si="0"/>
        <v>0</v>
      </c>
      <c r="G10" s="21">
        <v>0</v>
      </c>
      <c r="H10" s="21">
        <f t="shared" si="1"/>
        <v>0</v>
      </c>
      <c r="I10" s="21">
        <f t="shared" si="2"/>
        <v>0</v>
      </c>
      <c r="J10" s="14"/>
      <c r="K10" s="6"/>
      <c r="L10" s="6"/>
    </row>
    <row r="11" spans="1:13" ht="51">
      <c r="A11" s="12" t="s">
        <v>58</v>
      </c>
      <c r="B11" s="47" t="s">
        <v>324</v>
      </c>
      <c r="C11" s="47" t="s">
        <v>15</v>
      </c>
      <c r="D11" s="47">
        <v>160</v>
      </c>
      <c r="E11" s="21">
        <v>0</v>
      </c>
      <c r="F11" s="21">
        <f t="shared" si="0"/>
        <v>0</v>
      </c>
      <c r="G11" s="21">
        <v>0</v>
      </c>
      <c r="H11" s="21">
        <f t="shared" si="1"/>
        <v>0</v>
      </c>
      <c r="I11" s="21">
        <f t="shared" si="2"/>
        <v>0</v>
      </c>
      <c r="J11" s="14"/>
      <c r="K11" s="6"/>
      <c r="L11" s="6"/>
      <c r="M11" s="48"/>
    </row>
    <row r="12" spans="1:12" ht="12.75" customHeight="1">
      <c r="A12" s="63" t="s">
        <v>40</v>
      </c>
      <c r="B12" s="63"/>
      <c r="C12" s="63"/>
      <c r="D12" s="63"/>
      <c r="E12" s="13"/>
      <c r="F12" s="24">
        <f>SUM(F6:F11)</f>
        <v>0</v>
      </c>
      <c r="G12" s="13"/>
      <c r="H12" s="24">
        <f>SUM(H6:H11)</f>
        <v>0</v>
      </c>
      <c r="I12" s="24">
        <f>F12+H12</f>
        <v>0</v>
      </c>
      <c r="J12" s="14"/>
      <c r="K12" s="6"/>
      <c r="L12" s="6"/>
    </row>
    <row r="13" spans="1:12" ht="12.75">
      <c r="A13" s="2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0" ht="15.75" customHeight="1">
      <c r="A14" s="60" t="s">
        <v>325</v>
      </c>
      <c r="B14" s="60"/>
      <c r="C14" s="60"/>
      <c r="D14" s="60"/>
      <c r="E14" s="60"/>
      <c r="F14" s="60"/>
      <c r="G14" s="65">
        <f>I12</f>
        <v>0</v>
      </c>
      <c r="H14" s="65"/>
      <c r="I14" s="27"/>
      <c r="J14" s="27"/>
    </row>
    <row r="15" spans="1:10" ht="15" customHeight="1">
      <c r="A15" s="62" t="s">
        <v>42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33.75" customHeight="1">
      <c r="A16" s="54" t="s">
        <v>43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2.75">
      <c r="A17" s="29"/>
      <c r="B17" s="29"/>
      <c r="C17" s="29"/>
      <c r="D17" s="29"/>
      <c r="E17" s="29"/>
      <c r="F17" s="29"/>
      <c r="G17" s="6"/>
      <c r="H17" s="6"/>
      <c r="I17" s="6"/>
      <c r="J17" s="6"/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</sheetData>
  <sheetProtection selectLockedCells="1" selectUnlockedCells="1"/>
  <mergeCells count="9">
    <mergeCell ref="A15:J15"/>
    <mergeCell ref="A16:J16"/>
    <mergeCell ref="I1:J1"/>
    <mergeCell ref="A2:D2"/>
    <mergeCell ref="A3:D3"/>
    <mergeCell ref="A4:J4"/>
    <mergeCell ref="A12:D12"/>
    <mergeCell ref="A14:F14"/>
    <mergeCell ref="G14:H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29" sqref="G29:H29"/>
    </sheetView>
  </sheetViews>
  <sheetFormatPr defaultColWidth="11.00390625" defaultRowHeight="12.75"/>
  <cols>
    <col min="1" max="1" width="4.421875" style="0" customWidth="1"/>
    <col min="2" max="2" width="24.4218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1" ht="15">
      <c r="A1" s="1"/>
      <c r="B1" s="2"/>
      <c r="C1" s="3"/>
      <c r="D1" s="4"/>
      <c r="E1" s="5"/>
      <c r="G1" s="6"/>
      <c r="H1" s="6"/>
      <c r="I1" s="55" t="s">
        <v>326</v>
      </c>
      <c r="J1" s="55"/>
      <c r="K1" s="6"/>
    </row>
    <row r="2" spans="1:11" ht="18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</row>
    <row r="3" spans="1:11" ht="17.2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</row>
    <row r="4" spans="1:11" ht="23.25">
      <c r="A4" s="58" t="s">
        <v>327</v>
      </c>
      <c r="B4" s="58"/>
      <c r="C4" s="58"/>
      <c r="D4" s="58"/>
      <c r="E4" s="58"/>
      <c r="F4" s="58"/>
      <c r="G4" s="58"/>
      <c r="H4" s="58"/>
      <c r="I4" s="58"/>
      <c r="J4" s="58"/>
      <c r="K4" s="6"/>
    </row>
    <row r="5" spans="1:11" ht="12.75">
      <c r="A5" s="41" t="s">
        <v>112</v>
      </c>
      <c r="B5" s="42" t="s">
        <v>5</v>
      </c>
      <c r="C5" s="41" t="s">
        <v>6</v>
      </c>
      <c r="D5" s="41" t="s">
        <v>7</v>
      </c>
      <c r="E5" s="41" t="s">
        <v>8</v>
      </c>
      <c r="F5" s="41" t="s">
        <v>9</v>
      </c>
      <c r="G5" s="41" t="s">
        <v>10</v>
      </c>
      <c r="H5" s="41" t="s">
        <v>11</v>
      </c>
      <c r="I5" s="41" t="s">
        <v>12</v>
      </c>
      <c r="J5" s="41" t="s">
        <v>13</v>
      </c>
      <c r="K5" s="6"/>
    </row>
    <row r="6" spans="1:11" ht="12.75">
      <c r="A6" s="39">
        <v>1</v>
      </c>
      <c r="B6" s="49" t="s">
        <v>328</v>
      </c>
      <c r="C6" s="49" t="s">
        <v>15</v>
      </c>
      <c r="D6" s="49">
        <v>300</v>
      </c>
      <c r="E6" s="21">
        <v>0</v>
      </c>
      <c r="F6" s="21">
        <f aca="true" t="shared" si="0" ref="F6:F26">E6*D6</f>
        <v>0</v>
      </c>
      <c r="G6" s="21">
        <v>0</v>
      </c>
      <c r="H6" s="21">
        <f aca="true" t="shared" si="1" ref="H6:H26">G6*F6/100</f>
        <v>0</v>
      </c>
      <c r="I6" s="21">
        <f aca="true" t="shared" si="2" ref="I6:I26">H6+F6</f>
        <v>0</v>
      </c>
      <c r="J6" s="32"/>
      <c r="K6" s="6"/>
    </row>
    <row r="7" spans="1:11" ht="25.5">
      <c r="A7" s="39">
        <v>2</v>
      </c>
      <c r="B7" s="49" t="s">
        <v>329</v>
      </c>
      <c r="C7" s="49" t="s">
        <v>15</v>
      </c>
      <c r="D7" s="49">
        <v>150</v>
      </c>
      <c r="E7" s="21">
        <v>0</v>
      </c>
      <c r="F7" s="21">
        <f t="shared" si="0"/>
        <v>0</v>
      </c>
      <c r="G7" s="21">
        <v>0</v>
      </c>
      <c r="H7" s="21">
        <f t="shared" si="1"/>
        <v>0</v>
      </c>
      <c r="I7" s="21">
        <f t="shared" si="2"/>
        <v>0</v>
      </c>
      <c r="J7" s="32"/>
      <c r="K7" s="6"/>
    </row>
    <row r="8" spans="1:11" ht="25.5">
      <c r="A8" s="39">
        <v>3</v>
      </c>
      <c r="B8" s="49" t="s">
        <v>330</v>
      </c>
      <c r="C8" s="49" t="s">
        <v>15</v>
      </c>
      <c r="D8" s="49">
        <v>500</v>
      </c>
      <c r="E8" s="21">
        <v>0</v>
      </c>
      <c r="F8" s="21">
        <f t="shared" si="0"/>
        <v>0</v>
      </c>
      <c r="G8" s="21">
        <v>0</v>
      </c>
      <c r="H8" s="21">
        <f t="shared" si="1"/>
        <v>0</v>
      </c>
      <c r="I8" s="21">
        <f t="shared" si="2"/>
        <v>0</v>
      </c>
      <c r="J8" s="32"/>
      <c r="K8" s="6"/>
    </row>
    <row r="9" spans="1:11" ht="51">
      <c r="A9" s="39">
        <v>4</v>
      </c>
      <c r="B9" s="49" t="s">
        <v>331</v>
      </c>
      <c r="C9" s="49" t="s">
        <v>15</v>
      </c>
      <c r="D9" s="49">
        <v>200</v>
      </c>
      <c r="E9" s="21">
        <v>0</v>
      </c>
      <c r="F9" s="21">
        <f t="shared" si="0"/>
        <v>0</v>
      </c>
      <c r="G9" s="21">
        <v>0</v>
      </c>
      <c r="H9" s="21">
        <f t="shared" si="1"/>
        <v>0</v>
      </c>
      <c r="I9" s="21">
        <f t="shared" si="2"/>
        <v>0</v>
      </c>
      <c r="J9" s="32"/>
      <c r="K9" s="6"/>
    </row>
    <row r="10" spans="1:11" ht="12.75">
      <c r="A10" s="39">
        <v>5</v>
      </c>
      <c r="B10" s="49" t="s">
        <v>332</v>
      </c>
      <c r="C10" s="49" t="s">
        <v>15</v>
      </c>
      <c r="D10" s="49">
        <v>40</v>
      </c>
      <c r="E10" s="21">
        <v>0</v>
      </c>
      <c r="F10" s="21">
        <f t="shared" si="0"/>
        <v>0</v>
      </c>
      <c r="G10" s="21">
        <v>0</v>
      </c>
      <c r="H10" s="21">
        <f t="shared" si="1"/>
        <v>0</v>
      </c>
      <c r="I10" s="21">
        <f t="shared" si="2"/>
        <v>0</v>
      </c>
      <c r="J10" s="32"/>
      <c r="K10" s="6"/>
    </row>
    <row r="11" spans="1:11" ht="25.5">
      <c r="A11" s="39">
        <v>6</v>
      </c>
      <c r="B11" s="49" t="s">
        <v>333</v>
      </c>
      <c r="C11" s="49" t="s">
        <v>15</v>
      </c>
      <c r="D11" s="49">
        <v>150</v>
      </c>
      <c r="E11" s="21">
        <v>0</v>
      </c>
      <c r="F11" s="21">
        <f t="shared" si="0"/>
        <v>0</v>
      </c>
      <c r="G11" s="21">
        <v>0</v>
      </c>
      <c r="H11" s="21">
        <f t="shared" si="1"/>
        <v>0</v>
      </c>
      <c r="I11" s="21">
        <f t="shared" si="2"/>
        <v>0</v>
      </c>
      <c r="J11" s="32"/>
      <c r="K11" s="6"/>
    </row>
    <row r="12" spans="1:11" ht="25.5">
      <c r="A12" s="39">
        <v>7</v>
      </c>
      <c r="B12" s="49" t="s">
        <v>334</v>
      </c>
      <c r="C12" s="49" t="s">
        <v>15</v>
      </c>
      <c r="D12" s="49">
        <v>100</v>
      </c>
      <c r="E12" s="21">
        <v>0</v>
      </c>
      <c r="F12" s="21">
        <f t="shared" si="0"/>
        <v>0</v>
      </c>
      <c r="G12" s="21">
        <v>0</v>
      </c>
      <c r="H12" s="21">
        <f t="shared" si="1"/>
        <v>0</v>
      </c>
      <c r="I12" s="21">
        <f t="shared" si="2"/>
        <v>0</v>
      </c>
      <c r="J12" s="32"/>
      <c r="K12" s="6"/>
    </row>
    <row r="13" spans="1:11" ht="25.5">
      <c r="A13" s="39">
        <v>8</v>
      </c>
      <c r="B13" s="49" t="s">
        <v>335</v>
      </c>
      <c r="C13" s="49" t="s">
        <v>15</v>
      </c>
      <c r="D13" s="49">
        <v>800</v>
      </c>
      <c r="E13" s="21">
        <v>0</v>
      </c>
      <c r="F13" s="21">
        <f t="shared" si="0"/>
        <v>0</v>
      </c>
      <c r="G13" s="21">
        <v>0</v>
      </c>
      <c r="H13" s="21">
        <f t="shared" si="1"/>
        <v>0</v>
      </c>
      <c r="I13" s="21">
        <f t="shared" si="2"/>
        <v>0</v>
      </c>
      <c r="J13" s="32"/>
      <c r="K13" s="6"/>
    </row>
    <row r="14" spans="1:11" ht="25.5">
      <c r="A14" s="39">
        <v>9</v>
      </c>
      <c r="B14" s="49" t="s">
        <v>336</v>
      </c>
      <c r="C14" s="49" t="s">
        <v>15</v>
      </c>
      <c r="D14" s="49">
        <v>350</v>
      </c>
      <c r="E14" s="21">
        <v>0</v>
      </c>
      <c r="F14" s="21">
        <f t="shared" si="0"/>
        <v>0</v>
      </c>
      <c r="G14" s="21">
        <v>0</v>
      </c>
      <c r="H14" s="21">
        <f t="shared" si="1"/>
        <v>0</v>
      </c>
      <c r="I14" s="21">
        <f t="shared" si="2"/>
        <v>0</v>
      </c>
      <c r="J14" s="32"/>
      <c r="K14" s="6"/>
    </row>
    <row r="15" spans="1:11" ht="38.25">
      <c r="A15" s="39">
        <v>10</v>
      </c>
      <c r="B15" s="49" t="s">
        <v>337</v>
      </c>
      <c r="C15" s="49" t="s">
        <v>15</v>
      </c>
      <c r="D15" s="49">
        <v>200</v>
      </c>
      <c r="E15" s="21">
        <v>0</v>
      </c>
      <c r="F15" s="21">
        <f t="shared" si="0"/>
        <v>0</v>
      </c>
      <c r="G15" s="21">
        <v>0</v>
      </c>
      <c r="H15" s="21">
        <f t="shared" si="1"/>
        <v>0</v>
      </c>
      <c r="I15" s="21">
        <f t="shared" si="2"/>
        <v>0</v>
      </c>
      <c r="J15" s="32"/>
      <c r="K15" s="6"/>
    </row>
    <row r="16" spans="1:11" ht="25.5">
      <c r="A16" s="39">
        <v>11</v>
      </c>
      <c r="B16" s="49" t="s">
        <v>338</v>
      </c>
      <c r="C16" s="49" t="s">
        <v>15</v>
      </c>
      <c r="D16" s="49">
        <v>100</v>
      </c>
      <c r="E16" s="21">
        <v>0</v>
      </c>
      <c r="F16" s="21">
        <f t="shared" si="0"/>
        <v>0</v>
      </c>
      <c r="G16" s="21">
        <v>0</v>
      </c>
      <c r="H16" s="21">
        <f t="shared" si="1"/>
        <v>0</v>
      </c>
      <c r="I16" s="21">
        <f t="shared" si="2"/>
        <v>0</v>
      </c>
      <c r="J16" s="32"/>
      <c r="K16" s="6"/>
    </row>
    <row r="17" spans="1:11" ht="25.5">
      <c r="A17" s="39">
        <v>12</v>
      </c>
      <c r="B17" s="49" t="s">
        <v>339</v>
      </c>
      <c r="C17" s="49" t="s">
        <v>15</v>
      </c>
      <c r="D17" s="49">
        <v>30</v>
      </c>
      <c r="E17" s="21">
        <v>0</v>
      </c>
      <c r="F17" s="21">
        <f t="shared" si="0"/>
        <v>0</v>
      </c>
      <c r="G17" s="21">
        <v>0</v>
      </c>
      <c r="H17" s="21">
        <f t="shared" si="1"/>
        <v>0</v>
      </c>
      <c r="I17" s="21">
        <f t="shared" si="2"/>
        <v>0</v>
      </c>
      <c r="J17" s="32"/>
      <c r="K17" s="6"/>
    </row>
    <row r="18" spans="1:11" ht="25.5">
      <c r="A18" s="39">
        <v>13</v>
      </c>
      <c r="B18" s="49" t="s">
        <v>340</v>
      </c>
      <c r="C18" s="49" t="s">
        <v>15</v>
      </c>
      <c r="D18" s="49">
        <v>100</v>
      </c>
      <c r="E18" s="21">
        <v>0</v>
      </c>
      <c r="F18" s="21">
        <f t="shared" si="0"/>
        <v>0</v>
      </c>
      <c r="G18" s="21">
        <v>0</v>
      </c>
      <c r="H18" s="21">
        <f t="shared" si="1"/>
        <v>0</v>
      </c>
      <c r="I18" s="21">
        <f t="shared" si="2"/>
        <v>0</v>
      </c>
      <c r="J18" s="32"/>
      <c r="K18" s="6"/>
    </row>
    <row r="19" spans="1:11" ht="12.75">
      <c r="A19" s="39">
        <v>14</v>
      </c>
      <c r="B19" s="49" t="s">
        <v>341</v>
      </c>
      <c r="C19" s="49" t="s">
        <v>15</v>
      </c>
      <c r="D19" s="49">
        <v>100</v>
      </c>
      <c r="E19" s="21">
        <v>0</v>
      </c>
      <c r="F19" s="21">
        <f t="shared" si="0"/>
        <v>0</v>
      </c>
      <c r="G19" s="21">
        <v>0</v>
      </c>
      <c r="H19" s="21">
        <f t="shared" si="1"/>
        <v>0</v>
      </c>
      <c r="I19" s="21">
        <f t="shared" si="2"/>
        <v>0</v>
      </c>
      <c r="J19" s="32"/>
      <c r="K19" s="6"/>
    </row>
    <row r="20" spans="1:11" ht="76.5">
      <c r="A20" s="39">
        <v>15</v>
      </c>
      <c r="B20" s="49" t="s">
        <v>342</v>
      </c>
      <c r="C20" s="49" t="s">
        <v>15</v>
      </c>
      <c r="D20" s="49">
        <v>10</v>
      </c>
      <c r="E20" s="21">
        <v>0</v>
      </c>
      <c r="F20" s="21">
        <f t="shared" si="0"/>
        <v>0</v>
      </c>
      <c r="G20" s="21">
        <v>0</v>
      </c>
      <c r="H20" s="21">
        <f t="shared" si="1"/>
        <v>0</v>
      </c>
      <c r="I20" s="21">
        <f t="shared" si="2"/>
        <v>0</v>
      </c>
      <c r="J20" s="32"/>
      <c r="K20" s="6"/>
    </row>
    <row r="21" spans="1:11" ht="25.5">
      <c r="A21" s="39">
        <v>16</v>
      </c>
      <c r="B21" s="49" t="s">
        <v>343</v>
      </c>
      <c r="C21" s="49" t="s">
        <v>15</v>
      </c>
      <c r="D21" s="49">
        <v>100</v>
      </c>
      <c r="E21" s="21">
        <v>0</v>
      </c>
      <c r="F21" s="21">
        <f t="shared" si="0"/>
        <v>0</v>
      </c>
      <c r="G21" s="21">
        <v>0</v>
      </c>
      <c r="H21" s="21">
        <f t="shared" si="1"/>
        <v>0</v>
      </c>
      <c r="I21" s="21">
        <f t="shared" si="2"/>
        <v>0</v>
      </c>
      <c r="J21" s="32"/>
      <c r="K21" s="6"/>
    </row>
    <row r="22" spans="1:11" ht="25.5">
      <c r="A22" s="39">
        <v>17</v>
      </c>
      <c r="B22" s="49" t="s">
        <v>344</v>
      </c>
      <c r="C22" s="49" t="s">
        <v>15</v>
      </c>
      <c r="D22" s="49">
        <v>100</v>
      </c>
      <c r="E22" s="21">
        <v>0</v>
      </c>
      <c r="F22" s="21">
        <f t="shared" si="0"/>
        <v>0</v>
      </c>
      <c r="G22" s="21">
        <v>0</v>
      </c>
      <c r="H22" s="21">
        <f t="shared" si="1"/>
        <v>0</v>
      </c>
      <c r="I22" s="21">
        <f t="shared" si="2"/>
        <v>0</v>
      </c>
      <c r="J22" s="32"/>
      <c r="K22" s="6"/>
    </row>
    <row r="23" spans="1:11" ht="51">
      <c r="A23" s="39">
        <v>18</v>
      </c>
      <c r="B23" s="49" t="s">
        <v>345</v>
      </c>
      <c r="C23" s="49" t="s">
        <v>15</v>
      </c>
      <c r="D23" s="49">
        <v>1200</v>
      </c>
      <c r="E23" s="21">
        <v>0</v>
      </c>
      <c r="F23" s="21">
        <f t="shared" si="0"/>
        <v>0</v>
      </c>
      <c r="G23" s="21">
        <v>0</v>
      </c>
      <c r="H23" s="21">
        <f t="shared" si="1"/>
        <v>0</v>
      </c>
      <c r="I23" s="21">
        <f t="shared" si="2"/>
        <v>0</v>
      </c>
      <c r="J23" s="32"/>
      <c r="K23" s="6"/>
    </row>
    <row r="24" spans="1:11" ht="38.25">
      <c r="A24" s="39">
        <v>19</v>
      </c>
      <c r="B24" s="49" t="s">
        <v>346</v>
      </c>
      <c r="C24" s="49" t="s">
        <v>15</v>
      </c>
      <c r="D24" s="49">
        <v>300</v>
      </c>
      <c r="E24" s="21">
        <v>0</v>
      </c>
      <c r="F24" s="21">
        <f t="shared" si="0"/>
        <v>0</v>
      </c>
      <c r="G24" s="21">
        <v>0</v>
      </c>
      <c r="H24" s="21">
        <f t="shared" si="1"/>
        <v>0</v>
      </c>
      <c r="I24" s="21">
        <f t="shared" si="2"/>
        <v>0</v>
      </c>
      <c r="J24" s="32"/>
      <c r="K24" s="6"/>
    </row>
    <row r="25" spans="1:11" ht="76.5">
      <c r="A25" s="39">
        <v>20</v>
      </c>
      <c r="B25" s="49" t="s">
        <v>347</v>
      </c>
      <c r="C25" s="49" t="s">
        <v>15</v>
      </c>
      <c r="D25" s="49">
        <v>150</v>
      </c>
      <c r="E25" s="21">
        <v>0</v>
      </c>
      <c r="F25" s="21">
        <f t="shared" si="0"/>
        <v>0</v>
      </c>
      <c r="G25" s="21">
        <v>0</v>
      </c>
      <c r="H25" s="21">
        <f t="shared" si="1"/>
        <v>0</v>
      </c>
      <c r="I25" s="21">
        <f t="shared" si="2"/>
        <v>0</v>
      </c>
      <c r="J25" s="32"/>
      <c r="K25" s="6"/>
    </row>
    <row r="26" spans="1:11" ht="25.5">
      <c r="A26" s="39">
        <v>21</v>
      </c>
      <c r="B26" s="49" t="s">
        <v>348</v>
      </c>
      <c r="C26" s="49" t="s">
        <v>15</v>
      </c>
      <c r="D26" s="49">
        <v>100</v>
      </c>
      <c r="E26" s="21">
        <v>0</v>
      </c>
      <c r="F26" s="21">
        <f t="shared" si="0"/>
        <v>0</v>
      </c>
      <c r="G26" s="21">
        <v>0</v>
      </c>
      <c r="H26" s="21">
        <f t="shared" si="1"/>
        <v>0</v>
      </c>
      <c r="I26" s="21">
        <f t="shared" si="2"/>
        <v>0</v>
      </c>
      <c r="J26" s="32"/>
      <c r="K26" s="6"/>
    </row>
    <row r="27" spans="1:11" ht="15" customHeight="1">
      <c r="A27" s="66" t="s">
        <v>40</v>
      </c>
      <c r="B27" s="66"/>
      <c r="C27" s="66"/>
      <c r="D27" s="66"/>
      <c r="E27" s="13"/>
      <c r="F27" s="24">
        <f>SUM(F6:F26)</f>
        <v>0</v>
      </c>
      <c r="G27" s="13"/>
      <c r="H27" s="24">
        <f>SUM(H6:H26)</f>
        <v>0</v>
      </c>
      <c r="I27" s="24">
        <f>F27+H27</f>
        <v>0</v>
      </c>
      <c r="J27" s="14"/>
      <c r="K27" s="6"/>
    </row>
    <row r="28" spans="1:11" ht="12.75">
      <c r="A28" s="2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.75" customHeight="1">
      <c r="A29" s="60" t="s">
        <v>349</v>
      </c>
      <c r="B29" s="60"/>
      <c r="C29" s="60"/>
      <c r="D29" s="60"/>
      <c r="E29" s="60"/>
      <c r="F29" s="60"/>
      <c r="G29" s="65">
        <f>I27</f>
        <v>0</v>
      </c>
      <c r="H29" s="65"/>
      <c r="I29" s="27"/>
      <c r="J29" s="27"/>
      <c r="K29" s="6"/>
    </row>
    <row r="30" spans="1:11" ht="15" customHeight="1">
      <c r="A30" s="62" t="s">
        <v>42</v>
      </c>
      <c r="B30" s="62"/>
      <c r="C30" s="62"/>
      <c r="D30" s="62"/>
      <c r="E30" s="62"/>
      <c r="F30" s="62"/>
      <c r="G30" s="62"/>
      <c r="H30" s="62"/>
      <c r="I30" s="62"/>
      <c r="J30" s="62"/>
      <c r="K30" s="6"/>
    </row>
    <row r="31" spans="1:10" ht="33.75" customHeight="1">
      <c r="A31" s="54" t="s">
        <v>43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2.75">
      <c r="A32" s="29"/>
      <c r="B32" s="29"/>
      <c r="C32" s="29"/>
      <c r="D32" s="29"/>
      <c r="E32" s="29"/>
      <c r="F32" s="29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sheetProtection selectLockedCells="1" selectUnlockedCells="1"/>
  <mergeCells count="9">
    <mergeCell ref="A30:J30"/>
    <mergeCell ref="A31:J31"/>
    <mergeCell ref="I1:J1"/>
    <mergeCell ref="A2:D2"/>
    <mergeCell ref="A3:D3"/>
    <mergeCell ref="A4:J4"/>
    <mergeCell ref="A27:D27"/>
    <mergeCell ref="A29:F29"/>
    <mergeCell ref="G29:H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G52" sqref="G52:H52"/>
    </sheetView>
  </sheetViews>
  <sheetFormatPr defaultColWidth="11.00390625" defaultRowHeight="12.75"/>
  <cols>
    <col min="1" max="1" width="3.421875" style="0" customWidth="1"/>
    <col min="2" max="2" width="43.71093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55" t="s">
        <v>350</v>
      </c>
      <c r="J1" s="55"/>
      <c r="K1" s="6"/>
      <c r="L1" s="6"/>
    </row>
    <row r="2" spans="1:12" ht="18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7.2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351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25.5">
      <c r="A5" s="8" t="s">
        <v>4</v>
      </c>
      <c r="B5" s="8" t="s">
        <v>5</v>
      </c>
      <c r="C5" s="50" t="s">
        <v>6</v>
      </c>
      <c r="D5" s="50" t="s">
        <v>7</v>
      </c>
      <c r="E5" s="50" t="s">
        <v>8</v>
      </c>
      <c r="F5" s="50" t="s">
        <v>9</v>
      </c>
      <c r="G5" s="50" t="s">
        <v>10</v>
      </c>
      <c r="H5" s="50" t="s">
        <v>11</v>
      </c>
      <c r="I5" s="50" t="s">
        <v>12</v>
      </c>
      <c r="J5" s="50" t="s">
        <v>13</v>
      </c>
      <c r="K5" s="6"/>
      <c r="L5" s="6"/>
    </row>
    <row r="6" spans="1:12" ht="12.75">
      <c r="A6" s="36">
        <v>1</v>
      </c>
      <c r="B6" s="36" t="s">
        <v>352</v>
      </c>
      <c r="C6" s="36" t="s">
        <v>106</v>
      </c>
      <c r="D6" s="51">
        <v>90</v>
      </c>
      <c r="E6" s="38">
        <v>0</v>
      </c>
      <c r="F6" s="52">
        <f aca="true" t="shared" si="0" ref="F6:F49">D6*E6</f>
        <v>0</v>
      </c>
      <c r="G6" s="38"/>
      <c r="H6" s="52">
        <f aca="true" t="shared" si="1" ref="H6:H49">G6*F6/100</f>
        <v>0</v>
      </c>
      <c r="I6" s="52">
        <f aca="true" t="shared" si="2" ref="I6:I50">F6+H6</f>
        <v>0</v>
      </c>
      <c r="J6" s="53"/>
      <c r="K6" s="6"/>
      <c r="L6" s="6"/>
    </row>
    <row r="7" spans="1:12" ht="12.75">
      <c r="A7" s="36">
        <v>2</v>
      </c>
      <c r="B7" s="36" t="s">
        <v>353</v>
      </c>
      <c r="C7" s="36" t="s">
        <v>15</v>
      </c>
      <c r="D7" s="51">
        <v>50</v>
      </c>
      <c r="E7" s="38">
        <v>0</v>
      </c>
      <c r="F7" s="52">
        <f t="shared" si="0"/>
        <v>0</v>
      </c>
      <c r="G7" s="38"/>
      <c r="H7" s="52">
        <f t="shared" si="1"/>
        <v>0</v>
      </c>
      <c r="I7" s="52">
        <f t="shared" si="2"/>
        <v>0</v>
      </c>
      <c r="J7" s="53"/>
      <c r="K7" s="6"/>
      <c r="L7" s="6"/>
    </row>
    <row r="8" spans="1:12" ht="25.5">
      <c r="A8" s="36">
        <v>3</v>
      </c>
      <c r="B8" s="36" t="s">
        <v>354</v>
      </c>
      <c r="C8" s="36" t="s">
        <v>15</v>
      </c>
      <c r="D8" s="51">
        <v>500</v>
      </c>
      <c r="E8" s="38">
        <v>0</v>
      </c>
      <c r="F8" s="52">
        <f t="shared" si="0"/>
        <v>0</v>
      </c>
      <c r="G8" s="38"/>
      <c r="H8" s="52">
        <f t="shared" si="1"/>
        <v>0</v>
      </c>
      <c r="I8" s="52">
        <f t="shared" si="2"/>
        <v>0</v>
      </c>
      <c r="J8" s="53"/>
      <c r="K8" s="6"/>
      <c r="L8" s="6"/>
    </row>
    <row r="9" spans="1:12" ht="12.75">
      <c r="A9" s="36">
        <v>4</v>
      </c>
      <c r="B9" s="36" t="s">
        <v>355</v>
      </c>
      <c r="C9" s="51" t="s">
        <v>15</v>
      </c>
      <c r="D9" s="51">
        <v>200</v>
      </c>
      <c r="E9" s="32">
        <v>0</v>
      </c>
      <c r="F9" s="13">
        <f t="shared" si="0"/>
        <v>0</v>
      </c>
      <c r="G9" s="38"/>
      <c r="H9" s="52">
        <f t="shared" si="1"/>
        <v>0</v>
      </c>
      <c r="I9" s="52">
        <f t="shared" si="2"/>
        <v>0</v>
      </c>
      <c r="J9" s="53"/>
      <c r="K9" s="6"/>
      <c r="L9" s="6"/>
    </row>
    <row r="10" spans="1:12" ht="12.75">
      <c r="A10" s="36">
        <v>5</v>
      </c>
      <c r="B10" s="36" t="s">
        <v>356</v>
      </c>
      <c r="C10" s="51" t="s">
        <v>15</v>
      </c>
      <c r="D10" s="51">
        <v>100</v>
      </c>
      <c r="E10" s="32">
        <v>0</v>
      </c>
      <c r="F10" s="13">
        <f t="shared" si="0"/>
        <v>0</v>
      </c>
      <c r="G10" s="38"/>
      <c r="H10" s="52">
        <f t="shared" si="1"/>
        <v>0</v>
      </c>
      <c r="I10" s="52">
        <f t="shared" si="2"/>
        <v>0</v>
      </c>
      <c r="J10" s="53"/>
      <c r="K10" s="6"/>
      <c r="L10" s="6"/>
    </row>
    <row r="11" spans="1:12" ht="12.75">
      <c r="A11" s="36">
        <v>6</v>
      </c>
      <c r="B11" s="36" t="s">
        <v>357</v>
      </c>
      <c r="C11" s="51" t="s">
        <v>15</v>
      </c>
      <c r="D11" s="51">
        <v>200</v>
      </c>
      <c r="E11" s="32">
        <v>0</v>
      </c>
      <c r="F11" s="13">
        <f t="shared" si="0"/>
        <v>0</v>
      </c>
      <c r="G11" s="38"/>
      <c r="H11" s="52">
        <f t="shared" si="1"/>
        <v>0</v>
      </c>
      <c r="I11" s="52">
        <f t="shared" si="2"/>
        <v>0</v>
      </c>
      <c r="J11" s="53"/>
      <c r="K11" s="6"/>
      <c r="L11" s="6"/>
    </row>
    <row r="12" spans="1:12" ht="12.75">
      <c r="A12" s="36">
        <v>7</v>
      </c>
      <c r="B12" s="36" t="s">
        <v>358</v>
      </c>
      <c r="C12" s="51" t="s">
        <v>15</v>
      </c>
      <c r="D12" s="51">
        <v>200</v>
      </c>
      <c r="E12" s="32">
        <v>0</v>
      </c>
      <c r="F12" s="13">
        <f t="shared" si="0"/>
        <v>0</v>
      </c>
      <c r="G12" s="38"/>
      <c r="H12" s="52">
        <f t="shared" si="1"/>
        <v>0</v>
      </c>
      <c r="I12" s="52">
        <f t="shared" si="2"/>
        <v>0</v>
      </c>
      <c r="J12" s="53"/>
      <c r="K12" s="6"/>
      <c r="L12" s="6"/>
    </row>
    <row r="13" spans="1:12" ht="12.75">
      <c r="A13" s="36">
        <v>8</v>
      </c>
      <c r="B13" s="36" t="s">
        <v>359</v>
      </c>
      <c r="C13" s="51" t="s">
        <v>15</v>
      </c>
      <c r="D13" s="51">
        <v>50</v>
      </c>
      <c r="E13" s="32">
        <v>0</v>
      </c>
      <c r="F13" s="13">
        <f t="shared" si="0"/>
        <v>0</v>
      </c>
      <c r="G13" s="38"/>
      <c r="H13" s="52">
        <f t="shared" si="1"/>
        <v>0</v>
      </c>
      <c r="I13" s="52">
        <f t="shared" si="2"/>
        <v>0</v>
      </c>
      <c r="J13" s="53"/>
      <c r="K13" s="6"/>
      <c r="L13" s="6"/>
    </row>
    <row r="14" spans="1:12" ht="12.75">
      <c r="A14" s="36">
        <v>9</v>
      </c>
      <c r="B14" s="36" t="s">
        <v>360</v>
      </c>
      <c r="C14" s="51" t="s">
        <v>15</v>
      </c>
      <c r="D14" s="51">
        <v>120</v>
      </c>
      <c r="E14" s="32">
        <v>0</v>
      </c>
      <c r="F14" s="13">
        <f t="shared" si="0"/>
        <v>0</v>
      </c>
      <c r="G14" s="38"/>
      <c r="H14" s="52">
        <f t="shared" si="1"/>
        <v>0</v>
      </c>
      <c r="I14" s="52">
        <f t="shared" si="2"/>
        <v>0</v>
      </c>
      <c r="J14" s="53"/>
      <c r="K14" s="6"/>
      <c r="L14" s="6"/>
    </row>
    <row r="15" spans="1:12" ht="12.75">
      <c r="A15" s="36">
        <v>10</v>
      </c>
      <c r="B15" s="36" t="s">
        <v>361</v>
      </c>
      <c r="C15" s="51" t="s">
        <v>15</v>
      </c>
      <c r="D15" s="51">
        <v>10</v>
      </c>
      <c r="E15" s="32">
        <v>0</v>
      </c>
      <c r="F15" s="13">
        <f t="shared" si="0"/>
        <v>0</v>
      </c>
      <c r="G15" s="38"/>
      <c r="H15" s="52">
        <f t="shared" si="1"/>
        <v>0</v>
      </c>
      <c r="I15" s="52">
        <f t="shared" si="2"/>
        <v>0</v>
      </c>
      <c r="J15" s="53"/>
      <c r="K15" s="6"/>
      <c r="L15" s="6"/>
    </row>
    <row r="16" spans="1:12" ht="12.75">
      <c r="A16" s="36">
        <v>11</v>
      </c>
      <c r="B16" s="36" t="s">
        <v>362</v>
      </c>
      <c r="C16" s="51" t="s">
        <v>363</v>
      </c>
      <c r="D16" s="51">
        <v>100</v>
      </c>
      <c r="E16" s="32">
        <v>0</v>
      </c>
      <c r="F16" s="13">
        <f t="shared" si="0"/>
        <v>0</v>
      </c>
      <c r="G16" s="38"/>
      <c r="H16" s="52">
        <f t="shared" si="1"/>
        <v>0</v>
      </c>
      <c r="I16" s="52">
        <f t="shared" si="2"/>
        <v>0</v>
      </c>
      <c r="J16" s="53"/>
      <c r="K16" s="6"/>
      <c r="L16" s="6"/>
    </row>
    <row r="17" spans="1:12" ht="12.75">
      <c r="A17" s="36">
        <v>12</v>
      </c>
      <c r="B17" s="36" t="s">
        <v>364</v>
      </c>
      <c r="C17" s="51" t="s">
        <v>15</v>
      </c>
      <c r="D17" s="51">
        <v>80</v>
      </c>
      <c r="E17" s="32">
        <v>0</v>
      </c>
      <c r="F17" s="13">
        <f t="shared" si="0"/>
        <v>0</v>
      </c>
      <c r="G17" s="38"/>
      <c r="H17" s="52">
        <f t="shared" si="1"/>
        <v>0</v>
      </c>
      <c r="I17" s="52">
        <f t="shared" si="2"/>
        <v>0</v>
      </c>
      <c r="J17" s="53"/>
      <c r="K17" s="6"/>
      <c r="L17" s="6"/>
    </row>
    <row r="18" spans="1:12" ht="12.75">
      <c r="A18" s="36">
        <v>13</v>
      </c>
      <c r="B18" s="36" t="s">
        <v>365</v>
      </c>
      <c r="C18" s="51" t="s">
        <v>15</v>
      </c>
      <c r="D18" s="51">
        <v>50</v>
      </c>
      <c r="E18" s="32">
        <v>0</v>
      </c>
      <c r="F18" s="13">
        <f t="shared" si="0"/>
        <v>0</v>
      </c>
      <c r="G18" s="38"/>
      <c r="H18" s="52">
        <f t="shared" si="1"/>
        <v>0</v>
      </c>
      <c r="I18" s="52">
        <f t="shared" si="2"/>
        <v>0</v>
      </c>
      <c r="J18" s="53"/>
      <c r="K18" s="6"/>
      <c r="L18" s="6"/>
    </row>
    <row r="19" spans="1:12" ht="12.75">
      <c r="A19" s="36">
        <v>14</v>
      </c>
      <c r="B19" s="36" t="s">
        <v>366</v>
      </c>
      <c r="C19" s="51" t="s">
        <v>15</v>
      </c>
      <c r="D19" s="51">
        <v>30</v>
      </c>
      <c r="E19" s="32">
        <v>0</v>
      </c>
      <c r="F19" s="13">
        <f t="shared" si="0"/>
        <v>0</v>
      </c>
      <c r="G19" s="38"/>
      <c r="H19" s="52">
        <f t="shared" si="1"/>
        <v>0</v>
      </c>
      <c r="I19" s="52">
        <f t="shared" si="2"/>
        <v>0</v>
      </c>
      <c r="J19" s="53"/>
      <c r="K19" s="6"/>
      <c r="L19" s="6"/>
    </row>
    <row r="20" spans="1:12" ht="12.75">
      <c r="A20" s="36">
        <v>15</v>
      </c>
      <c r="B20" s="36" t="s">
        <v>367</v>
      </c>
      <c r="C20" s="51" t="s">
        <v>15</v>
      </c>
      <c r="D20" s="51">
        <v>50</v>
      </c>
      <c r="E20" s="32">
        <v>0</v>
      </c>
      <c r="F20" s="13">
        <f t="shared" si="0"/>
        <v>0</v>
      </c>
      <c r="G20" s="38"/>
      <c r="H20" s="52">
        <f t="shared" si="1"/>
        <v>0</v>
      </c>
      <c r="I20" s="52">
        <f t="shared" si="2"/>
        <v>0</v>
      </c>
      <c r="J20" s="53"/>
      <c r="K20" s="6"/>
      <c r="L20" s="6"/>
    </row>
    <row r="21" spans="1:12" ht="12.75">
      <c r="A21" s="36">
        <v>16</v>
      </c>
      <c r="B21" s="36" t="s">
        <v>368</v>
      </c>
      <c r="C21" s="36" t="s">
        <v>15</v>
      </c>
      <c r="D21" s="51">
        <v>50</v>
      </c>
      <c r="E21" s="38">
        <v>0</v>
      </c>
      <c r="F21" s="13">
        <f t="shared" si="0"/>
        <v>0</v>
      </c>
      <c r="G21" s="38"/>
      <c r="H21" s="52">
        <f t="shared" si="1"/>
        <v>0</v>
      </c>
      <c r="I21" s="52">
        <f t="shared" si="2"/>
        <v>0</v>
      </c>
      <c r="J21" s="53"/>
      <c r="K21" s="6"/>
      <c r="L21" s="6"/>
    </row>
    <row r="22" spans="1:12" ht="38.25">
      <c r="A22" s="36">
        <v>17</v>
      </c>
      <c r="B22" s="36" t="s">
        <v>369</v>
      </c>
      <c r="C22" s="36" t="s">
        <v>15</v>
      </c>
      <c r="D22" s="51">
        <v>12000</v>
      </c>
      <c r="E22" s="38">
        <v>0</v>
      </c>
      <c r="F22" s="13">
        <f t="shared" si="0"/>
        <v>0</v>
      </c>
      <c r="G22" s="38"/>
      <c r="H22" s="52">
        <f t="shared" si="1"/>
        <v>0</v>
      </c>
      <c r="I22" s="52">
        <f t="shared" si="2"/>
        <v>0</v>
      </c>
      <c r="J22" s="53"/>
      <c r="K22" s="6"/>
      <c r="L22" s="6"/>
    </row>
    <row r="23" spans="1:12" ht="25.5">
      <c r="A23" s="36">
        <v>18</v>
      </c>
      <c r="B23" s="36" t="s">
        <v>370</v>
      </c>
      <c r="C23" s="36" t="s">
        <v>106</v>
      </c>
      <c r="D23" s="51">
        <v>500</v>
      </c>
      <c r="E23" s="38">
        <v>0</v>
      </c>
      <c r="F23" s="13">
        <f t="shared" si="0"/>
        <v>0</v>
      </c>
      <c r="G23" s="38"/>
      <c r="H23" s="52">
        <f t="shared" si="1"/>
        <v>0</v>
      </c>
      <c r="I23" s="52">
        <f t="shared" si="2"/>
        <v>0</v>
      </c>
      <c r="J23" s="53"/>
      <c r="K23" s="6"/>
      <c r="L23" s="6"/>
    </row>
    <row r="24" spans="1:12" ht="12.75">
      <c r="A24" s="36">
        <v>19</v>
      </c>
      <c r="B24" s="36" t="s">
        <v>371</v>
      </c>
      <c r="C24" s="36" t="s">
        <v>106</v>
      </c>
      <c r="D24" s="51">
        <v>500</v>
      </c>
      <c r="E24" s="38">
        <v>0</v>
      </c>
      <c r="F24" s="13">
        <f t="shared" si="0"/>
        <v>0</v>
      </c>
      <c r="G24" s="38"/>
      <c r="H24" s="52">
        <f t="shared" si="1"/>
        <v>0</v>
      </c>
      <c r="I24" s="52">
        <f t="shared" si="2"/>
        <v>0</v>
      </c>
      <c r="J24" s="53"/>
      <c r="K24" s="6"/>
      <c r="L24" s="6"/>
    </row>
    <row r="25" spans="1:12" ht="12.75">
      <c r="A25" s="36">
        <v>20</v>
      </c>
      <c r="B25" s="36" t="s">
        <v>372</v>
      </c>
      <c r="C25" s="36" t="s">
        <v>106</v>
      </c>
      <c r="D25" s="51">
        <v>50</v>
      </c>
      <c r="E25" s="38">
        <v>0</v>
      </c>
      <c r="F25" s="13">
        <f t="shared" si="0"/>
        <v>0</v>
      </c>
      <c r="G25" s="38"/>
      <c r="H25" s="52">
        <f t="shared" si="1"/>
        <v>0</v>
      </c>
      <c r="I25" s="52">
        <f t="shared" si="2"/>
        <v>0</v>
      </c>
      <c r="J25" s="53"/>
      <c r="K25" s="6"/>
      <c r="L25" s="6"/>
    </row>
    <row r="26" spans="1:12" ht="12.75">
      <c r="A26" s="36">
        <v>21</v>
      </c>
      <c r="B26" s="36" t="s">
        <v>373</v>
      </c>
      <c r="C26" s="36" t="s">
        <v>106</v>
      </c>
      <c r="D26" s="51">
        <v>50</v>
      </c>
      <c r="E26" s="38">
        <v>0</v>
      </c>
      <c r="F26" s="13">
        <f t="shared" si="0"/>
        <v>0</v>
      </c>
      <c r="G26" s="38"/>
      <c r="H26" s="52">
        <f t="shared" si="1"/>
        <v>0</v>
      </c>
      <c r="I26" s="52">
        <f t="shared" si="2"/>
        <v>0</v>
      </c>
      <c r="J26" s="53"/>
      <c r="K26" s="6"/>
      <c r="L26" s="6"/>
    </row>
    <row r="27" spans="1:12" ht="12.75">
      <c r="A27" s="36">
        <v>22</v>
      </c>
      <c r="B27" s="36" t="s">
        <v>374</v>
      </c>
      <c r="C27" s="36" t="s">
        <v>106</v>
      </c>
      <c r="D27" s="51">
        <v>200</v>
      </c>
      <c r="E27" s="38">
        <v>0</v>
      </c>
      <c r="F27" s="13">
        <f t="shared" si="0"/>
        <v>0</v>
      </c>
      <c r="G27" s="38"/>
      <c r="H27" s="52">
        <f t="shared" si="1"/>
        <v>0</v>
      </c>
      <c r="I27" s="52">
        <f t="shared" si="2"/>
        <v>0</v>
      </c>
      <c r="J27" s="53"/>
      <c r="K27" s="6"/>
      <c r="L27" s="6"/>
    </row>
    <row r="28" spans="1:12" ht="25.5">
      <c r="A28" s="36">
        <v>23</v>
      </c>
      <c r="B28" s="36" t="s">
        <v>375</v>
      </c>
      <c r="C28" s="36" t="s">
        <v>15</v>
      </c>
      <c r="D28" s="51">
        <v>450</v>
      </c>
      <c r="E28" s="38">
        <v>0</v>
      </c>
      <c r="F28" s="13">
        <f t="shared" si="0"/>
        <v>0</v>
      </c>
      <c r="G28" s="38"/>
      <c r="H28" s="52">
        <f t="shared" si="1"/>
        <v>0</v>
      </c>
      <c r="I28" s="52">
        <f t="shared" si="2"/>
        <v>0</v>
      </c>
      <c r="J28" s="53"/>
      <c r="K28" s="6"/>
      <c r="L28" s="6"/>
    </row>
    <row r="29" spans="1:12" ht="25.5">
      <c r="A29" s="36">
        <v>24</v>
      </c>
      <c r="B29" s="36" t="s">
        <v>376</v>
      </c>
      <c r="C29" s="36" t="s">
        <v>15</v>
      </c>
      <c r="D29" s="51">
        <v>200</v>
      </c>
      <c r="E29" s="38">
        <v>0</v>
      </c>
      <c r="F29" s="13">
        <f t="shared" si="0"/>
        <v>0</v>
      </c>
      <c r="G29" s="38"/>
      <c r="H29" s="52">
        <f t="shared" si="1"/>
        <v>0</v>
      </c>
      <c r="I29" s="52">
        <f t="shared" si="2"/>
        <v>0</v>
      </c>
      <c r="J29" s="53"/>
      <c r="K29" s="6"/>
      <c r="L29" s="6"/>
    </row>
    <row r="30" spans="1:12" ht="25.5">
      <c r="A30" s="36">
        <v>25</v>
      </c>
      <c r="B30" s="36" t="s">
        <v>377</v>
      </c>
      <c r="C30" s="36" t="s">
        <v>15</v>
      </c>
      <c r="D30" s="51">
        <v>50</v>
      </c>
      <c r="E30" s="38">
        <v>0</v>
      </c>
      <c r="F30" s="13">
        <f t="shared" si="0"/>
        <v>0</v>
      </c>
      <c r="G30" s="38"/>
      <c r="H30" s="52">
        <f t="shared" si="1"/>
        <v>0</v>
      </c>
      <c r="I30" s="52">
        <f t="shared" si="2"/>
        <v>0</v>
      </c>
      <c r="J30" s="53"/>
      <c r="K30" s="6"/>
      <c r="L30" s="6"/>
    </row>
    <row r="31" spans="1:12" ht="12.75">
      <c r="A31" s="36">
        <v>26</v>
      </c>
      <c r="B31" s="36" t="s">
        <v>378</v>
      </c>
      <c r="C31" s="36" t="s">
        <v>15</v>
      </c>
      <c r="D31" s="51">
        <v>50</v>
      </c>
      <c r="E31" s="38">
        <v>0</v>
      </c>
      <c r="F31" s="13">
        <f t="shared" si="0"/>
        <v>0</v>
      </c>
      <c r="G31" s="38"/>
      <c r="H31" s="52">
        <f t="shared" si="1"/>
        <v>0</v>
      </c>
      <c r="I31" s="52">
        <f t="shared" si="2"/>
        <v>0</v>
      </c>
      <c r="J31" s="53"/>
      <c r="K31" s="6"/>
      <c r="L31" s="6"/>
    </row>
    <row r="32" spans="1:12" ht="12.75">
      <c r="A32" s="36">
        <v>27</v>
      </c>
      <c r="B32" s="36" t="s">
        <v>379</v>
      </c>
      <c r="C32" s="36" t="s">
        <v>15</v>
      </c>
      <c r="D32" s="51">
        <v>200</v>
      </c>
      <c r="E32" s="38">
        <v>0</v>
      </c>
      <c r="F32" s="13">
        <f t="shared" si="0"/>
        <v>0</v>
      </c>
      <c r="G32" s="38"/>
      <c r="H32" s="52">
        <f t="shared" si="1"/>
        <v>0</v>
      </c>
      <c r="I32" s="52">
        <f t="shared" si="2"/>
        <v>0</v>
      </c>
      <c r="J32" s="53"/>
      <c r="K32" s="6"/>
      <c r="L32" s="6"/>
    </row>
    <row r="33" spans="1:12" ht="12.75">
      <c r="A33" s="36">
        <v>28</v>
      </c>
      <c r="B33" s="36" t="s">
        <v>380</v>
      </c>
      <c r="C33" s="36" t="s">
        <v>15</v>
      </c>
      <c r="D33" s="51">
        <v>150</v>
      </c>
      <c r="E33" s="38">
        <v>0</v>
      </c>
      <c r="F33" s="13">
        <f t="shared" si="0"/>
        <v>0</v>
      </c>
      <c r="G33" s="38"/>
      <c r="H33" s="52">
        <f t="shared" si="1"/>
        <v>0</v>
      </c>
      <c r="I33" s="52">
        <f t="shared" si="2"/>
        <v>0</v>
      </c>
      <c r="J33" s="53"/>
      <c r="K33" s="6"/>
      <c r="L33" s="6"/>
    </row>
    <row r="34" spans="1:12" ht="12.75">
      <c r="A34" s="36">
        <v>29</v>
      </c>
      <c r="B34" s="36" t="s">
        <v>381</v>
      </c>
      <c r="C34" s="36" t="s">
        <v>106</v>
      </c>
      <c r="D34" s="51">
        <v>250</v>
      </c>
      <c r="E34" s="38">
        <v>0</v>
      </c>
      <c r="F34" s="13">
        <f t="shared" si="0"/>
        <v>0</v>
      </c>
      <c r="G34" s="38"/>
      <c r="H34" s="52">
        <f t="shared" si="1"/>
        <v>0</v>
      </c>
      <c r="I34" s="52">
        <f t="shared" si="2"/>
        <v>0</v>
      </c>
      <c r="J34" s="53"/>
      <c r="K34" s="6"/>
      <c r="L34" s="6"/>
    </row>
    <row r="35" spans="1:12" ht="25.5">
      <c r="A35" s="36">
        <v>30</v>
      </c>
      <c r="B35" s="36" t="s">
        <v>382</v>
      </c>
      <c r="C35" s="36" t="s">
        <v>15</v>
      </c>
      <c r="D35" s="51">
        <v>700</v>
      </c>
      <c r="E35" s="38">
        <v>0</v>
      </c>
      <c r="F35" s="13">
        <f t="shared" si="0"/>
        <v>0</v>
      </c>
      <c r="G35" s="38"/>
      <c r="H35" s="52">
        <f t="shared" si="1"/>
        <v>0</v>
      </c>
      <c r="I35" s="52">
        <f t="shared" si="2"/>
        <v>0</v>
      </c>
      <c r="J35" s="53"/>
      <c r="K35" s="6"/>
      <c r="L35" s="6"/>
    </row>
    <row r="36" spans="1:12" ht="12.75">
      <c r="A36" s="36">
        <v>31</v>
      </c>
      <c r="B36" s="36" t="s">
        <v>383</v>
      </c>
      <c r="C36" s="36" t="s">
        <v>48</v>
      </c>
      <c r="D36" s="51">
        <v>400</v>
      </c>
      <c r="E36" s="38">
        <v>0</v>
      </c>
      <c r="F36" s="13">
        <f t="shared" si="0"/>
        <v>0</v>
      </c>
      <c r="G36" s="38"/>
      <c r="H36" s="52">
        <f t="shared" si="1"/>
        <v>0</v>
      </c>
      <c r="I36" s="52">
        <f t="shared" si="2"/>
        <v>0</v>
      </c>
      <c r="J36" s="53"/>
      <c r="K36" s="6"/>
      <c r="L36" s="6"/>
    </row>
    <row r="37" spans="1:12" ht="12.75">
      <c r="A37" s="36">
        <v>32</v>
      </c>
      <c r="B37" s="36" t="s">
        <v>384</v>
      </c>
      <c r="C37" s="36" t="s">
        <v>15</v>
      </c>
      <c r="D37" s="51">
        <v>700</v>
      </c>
      <c r="E37" s="38">
        <v>0</v>
      </c>
      <c r="F37" s="13">
        <f t="shared" si="0"/>
        <v>0</v>
      </c>
      <c r="G37" s="38"/>
      <c r="H37" s="52">
        <f t="shared" si="1"/>
        <v>0</v>
      </c>
      <c r="I37" s="52">
        <f t="shared" si="2"/>
        <v>0</v>
      </c>
      <c r="J37" s="53"/>
      <c r="K37" s="6"/>
      <c r="L37" s="6"/>
    </row>
    <row r="38" spans="1:12" ht="12.75">
      <c r="A38" s="36">
        <v>33</v>
      </c>
      <c r="B38" s="36" t="s">
        <v>385</v>
      </c>
      <c r="C38" s="36" t="s">
        <v>15</v>
      </c>
      <c r="D38" s="51">
        <v>350</v>
      </c>
      <c r="E38" s="38">
        <v>0</v>
      </c>
      <c r="F38" s="13">
        <f t="shared" si="0"/>
        <v>0</v>
      </c>
      <c r="G38" s="38"/>
      <c r="H38" s="52">
        <f t="shared" si="1"/>
        <v>0</v>
      </c>
      <c r="I38" s="52">
        <f t="shared" si="2"/>
        <v>0</v>
      </c>
      <c r="J38" s="53"/>
      <c r="K38" s="6"/>
      <c r="L38" s="6"/>
    </row>
    <row r="39" spans="1:12" ht="12.75">
      <c r="A39" s="36">
        <v>34</v>
      </c>
      <c r="B39" s="36" t="s">
        <v>386</v>
      </c>
      <c r="C39" s="36" t="s">
        <v>15</v>
      </c>
      <c r="D39" s="51">
        <v>120</v>
      </c>
      <c r="E39" s="38">
        <v>0</v>
      </c>
      <c r="F39" s="13">
        <f t="shared" si="0"/>
        <v>0</v>
      </c>
      <c r="G39" s="38"/>
      <c r="H39" s="52">
        <f t="shared" si="1"/>
        <v>0</v>
      </c>
      <c r="I39" s="52">
        <f t="shared" si="2"/>
        <v>0</v>
      </c>
      <c r="J39" s="53"/>
      <c r="K39" s="6"/>
      <c r="L39" s="6"/>
    </row>
    <row r="40" spans="1:12" ht="12.75">
      <c r="A40" s="36">
        <v>35</v>
      </c>
      <c r="B40" s="36" t="s">
        <v>387</v>
      </c>
      <c r="C40" s="36" t="s">
        <v>15</v>
      </c>
      <c r="D40" s="51">
        <v>50</v>
      </c>
      <c r="E40" s="38">
        <v>0</v>
      </c>
      <c r="F40" s="13">
        <f t="shared" si="0"/>
        <v>0</v>
      </c>
      <c r="G40" s="38"/>
      <c r="H40" s="52">
        <f t="shared" si="1"/>
        <v>0</v>
      </c>
      <c r="I40" s="52">
        <f t="shared" si="2"/>
        <v>0</v>
      </c>
      <c r="J40" s="53"/>
      <c r="K40" s="6"/>
      <c r="L40" s="6"/>
    </row>
    <row r="41" spans="1:12" ht="25.5">
      <c r="A41" s="36">
        <v>36</v>
      </c>
      <c r="B41" s="36" t="s">
        <v>388</v>
      </c>
      <c r="C41" s="36" t="s">
        <v>15</v>
      </c>
      <c r="D41" s="51">
        <v>50</v>
      </c>
      <c r="E41" s="38">
        <v>0</v>
      </c>
      <c r="F41" s="13">
        <f t="shared" si="0"/>
        <v>0</v>
      </c>
      <c r="G41" s="38"/>
      <c r="H41" s="52">
        <f t="shared" si="1"/>
        <v>0</v>
      </c>
      <c r="I41" s="52">
        <f t="shared" si="2"/>
        <v>0</v>
      </c>
      <c r="J41" s="53"/>
      <c r="K41" s="6"/>
      <c r="L41" s="6"/>
    </row>
    <row r="42" spans="1:12" ht="12.75">
      <c r="A42" s="36">
        <v>37</v>
      </c>
      <c r="B42" s="36" t="s">
        <v>389</v>
      </c>
      <c r="C42" s="36" t="s">
        <v>106</v>
      </c>
      <c r="D42" s="51">
        <v>300</v>
      </c>
      <c r="E42" s="38">
        <v>0</v>
      </c>
      <c r="F42" s="13">
        <f t="shared" si="0"/>
        <v>0</v>
      </c>
      <c r="G42" s="38"/>
      <c r="H42" s="52">
        <f t="shared" si="1"/>
        <v>0</v>
      </c>
      <c r="I42" s="52">
        <f t="shared" si="2"/>
        <v>0</v>
      </c>
      <c r="J42" s="53"/>
      <c r="K42" s="6"/>
      <c r="L42" s="6"/>
    </row>
    <row r="43" spans="1:12" ht="12.75">
      <c r="A43" s="36">
        <v>38</v>
      </c>
      <c r="B43" s="36" t="s">
        <v>390</v>
      </c>
      <c r="C43" s="36" t="s">
        <v>106</v>
      </c>
      <c r="D43" s="51">
        <v>300</v>
      </c>
      <c r="E43" s="38">
        <v>0</v>
      </c>
      <c r="F43" s="13">
        <f t="shared" si="0"/>
        <v>0</v>
      </c>
      <c r="G43" s="38"/>
      <c r="H43" s="52">
        <f t="shared" si="1"/>
        <v>0</v>
      </c>
      <c r="I43" s="52">
        <f t="shared" si="2"/>
        <v>0</v>
      </c>
      <c r="J43" s="53"/>
      <c r="K43" s="6"/>
      <c r="L43" s="6"/>
    </row>
    <row r="44" spans="1:12" ht="12.75">
      <c r="A44" s="36">
        <v>39</v>
      </c>
      <c r="B44" s="36" t="s">
        <v>391</v>
      </c>
      <c r="C44" s="36" t="s">
        <v>106</v>
      </c>
      <c r="D44" s="51">
        <v>100</v>
      </c>
      <c r="E44" s="38">
        <v>0</v>
      </c>
      <c r="F44" s="13">
        <f t="shared" si="0"/>
        <v>0</v>
      </c>
      <c r="G44" s="38"/>
      <c r="H44" s="52">
        <f t="shared" si="1"/>
        <v>0</v>
      </c>
      <c r="I44" s="52">
        <f t="shared" si="2"/>
        <v>0</v>
      </c>
      <c r="J44" s="53"/>
      <c r="K44" s="6"/>
      <c r="L44" s="6"/>
    </row>
    <row r="45" spans="1:12" ht="12.75">
      <c r="A45" s="36">
        <v>40</v>
      </c>
      <c r="B45" s="36" t="s">
        <v>392</v>
      </c>
      <c r="C45" s="36" t="s">
        <v>15</v>
      </c>
      <c r="D45" s="51">
        <v>200</v>
      </c>
      <c r="E45" s="38">
        <v>0</v>
      </c>
      <c r="F45" s="13">
        <f t="shared" si="0"/>
        <v>0</v>
      </c>
      <c r="G45" s="38"/>
      <c r="H45" s="52">
        <f t="shared" si="1"/>
        <v>0</v>
      </c>
      <c r="I45" s="52">
        <f t="shared" si="2"/>
        <v>0</v>
      </c>
      <c r="J45" s="53"/>
      <c r="K45" s="6"/>
      <c r="L45" s="6"/>
    </row>
    <row r="46" spans="1:12" ht="12.75">
      <c r="A46" s="36">
        <v>41</v>
      </c>
      <c r="B46" s="36" t="s">
        <v>393</v>
      </c>
      <c r="C46" s="36" t="s">
        <v>15</v>
      </c>
      <c r="D46" s="51">
        <v>50</v>
      </c>
      <c r="E46" s="38">
        <v>0</v>
      </c>
      <c r="F46" s="13">
        <f t="shared" si="0"/>
        <v>0</v>
      </c>
      <c r="G46" s="38"/>
      <c r="H46" s="52">
        <f t="shared" si="1"/>
        <v>0</v>
      </c>
      <c r="I46" s="52">
        <f t="shared" si="2"/>
        <v>0</v>
      </c>
      <c r="J46" s="53"/>
      <c r="K46" s="6"/>
      <c r="L46" s="6"/>
    </row>
    <row r="47" spans="1:12" ht="12.75">
      <c r="A47" s="36">
        <v>42</v>
      </c>
      <c r="B47" s="36" t="s">
        <v>394</v>
      </c>
      <c r="C47" s="36" t="s">
        <v>15</v>
      </c>
      <c r="D47" s="51">
        <v>100</v>
      </c>
      <c r="E47" s="38">
        <v>0</v>
      </c>
      <c r="F47" s="13">
        <f t="shared" si="0"/>
        <v>0</v>
      </c>
      <c r="G47" s="38"/>
      <c r="H47" s="52">
        <f t="shared" si="1"/>
        <v>0</v>
      </c>
      <c r="I47" s="52">
        <f t="shared" si="2"/>
        <v>0</v>
      </c>
      <c r="J47" s="53"/>
      <c r="K47" s="6"/>
      <c r="L47" s="6"/>
    </row>
    <row r="48" spans="1:12" ht="12.75">
      <c r="A48" s="36">
        <v>43</v>
      </c>
      <c r="B48" s="36" t="s">
        <v>395</v>
      </c>
      <c r="C48" s="36" t="s">
        <v>15</v>
      </c>
      <c r="D48" s="51">
        <v>100</v>
      </c>
      <c r="E48" s="38">
        <v>0</v>
      </c>
      <c r="F48" s="13">
        <f t="shared" si="0"/>
        <v>0</v>
      </c>
      <c r="G48" s="38"/>
      <c r="H48" s="52">
        <f t="shared" si="1"/>
        <v>0</v>
      </c>
      <c r="I48" s="52">
        <f t="shared" si="2"/>
        <v>0</v>
      </c>
      <c r="J48" s="53"/>
      <c r="K48" s="6"/>
      <c r="L48" s="6"/>
    </row>
    <row r="49" spans="1:12" ht="12.75">
      <c r="A49" s="36">
        <v>44</v>
      </c>
      <c r="B49" s="36" t="s">
        <v>396</v>
      </c>
      <c r="C49" s="36" t="s">
        <v>15</v>
      </c>
      <c r="D49" s="51">
        <v>3000</v>
      </c>
      <c r="E49" s="38">
        <v>0</v>
      </c>
      <c r="F49" s="13">
        <f t="shared" si="0"/>
        <v>0</v>
      </c>
      <c r="G49" s="38"/>
      <c r="H49" s="52">
        <f t="shared" si="1"/>
        <v>0</v>
      </c>
      <c r="I49" s="52">
        <f t="shared" si="2"/>
        <v>0</v>
      </c>
      <c r="J49" s="53"/>
      <c r="K49" s="6"/>
      <c r="L49" s="6"/>
    </row>
    <row r="50" spans="1:12" ht="12.75">
      <c r="A50" s="64" t="s">
        <v>40</v>
      </c>
      <c r="B50" s="64"/>
      <c r="C50" s="64"/>
      <c r="D50" s="64"/>
      <c r="E50" s="13"/>
      <c r="F50" s="40">
        <f>SUM(F6:F49)</f>
        <v>0</v>
      </c>
      <c r="G50" s="13"/>
      <c r="H50" s="40">
        <f>SUM(H6:H49)</f>
        <v>0</v>
      </c>
      <c r="I50" s="40">
        <f t="shared" si="2"/>
        <v>0</v>
      </c>
      <c r="J50" s="6"/>
      <c r="K50" s="6"/>
      <c r="L50" s="6"/>
    </row>
    <row r="51" spans="1:12" ht="12.75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.75">
      <c r="A52" s="60" t="s">
        <v>397</v>
      </c>
      <c r="B52" s="60"/>
      <c r="C52" s="60"/>
      <c r="D52" s="60"/>
      <c r="E52" s="60"/>
      <c r="F52" s="60"/>
      <c r="G52" s="61">
        <f>I50</f>
        <v>0</v>
      </c>
      <c r="H52" s="61"/>
      <c r="I52" s="27"/>
      <c r="J52" s="27"/>
      <c r="K52" s="6"/>
      <c r="L52" s="6"/>
    </row>
    <row r="53" spans="1:10" ht="15">
      <c r="A53" s="62" t="s">
        <v>42</v>
      </c>
      <c r="B53" s="62"/>
      <c r="C53" s="62"/>
      <c r="D53" s="62"/>
      <c r="E53" s="62"/>
      <c r="F53" s="62"/>
      <c r="G53" s="62"/>
      <c r="H53" s="62"/>
      <c r="I53" s="62"/>
      <c r="J53" s="62"/>
    </row>
    <row r="54" spans="1:10" ht="24" customHeight="1">
      <c r="A54" s="54" t="s">
        <v>43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2.75">
      <c r="A55" s="29"/>
      <c r="B55" s="29"/>
      <c r="C55" s="29"/>
      <c r="D55" s="29"/>
      <c r="E55" s="29"/>
      <c r="F55" s="29"/>
      <c r="G55" s="6"/>
      <c r="H55" s="6"/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</sheetData>
  <sheetProtection selectLockedCells="1" selectUnlockedCells="1"/>
  <mergeCells count="9">
    <mergeCell ref="A53:J53"/>
    <mergeCell ref="A54:J54"/>
    <mergeCell ref="I1:J1"/>
    <mergeCell ref="A2:D2"/>
    <mergeCell ref="A3:D3"/>
    <mergeCell ref="A4:J4"/>
    <mergeCell ref="A50:D50"/>
    <mergeCell ref="A52:F52"/>
    <mergeCell ref="G52:H5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7" sqref="G17:H17"/>
    </sheetView>
  </sheetViews>
  <sheetFormatPr defaultColWidth="11.00390625" defaultRowHeight="12.75"/>
  <cols>
    <col min="1" max="1" width="3.421875" style="0" customWidth="1"/>
    <col min="2" max="2" width="43.71093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55" t="s">
        <v>398</v>
      </c>
      <c r="J1" s="55"/>
      <c r="K1" s="6"/>
      <c r="L1" s="6"/>
    </row>
    <row r="2" spans="1:12" ht="18">
      <c r="A2" s="56" t="s">
        <v>1</v>
      </c>
      <c r="B2" s="56"/>
      <c r="C2" s="56"/>
      <c r="D2" s="56"/>
      <c r="E2" s="7"/>
      <c r="F2" s="7"/>
      <c r="G2" s="6"/>
      <c r="H2" s="6"/>
      <c r="I2" s="6"/>
      <c r="J2" s="6"/>
      <c r="K2" s="6"/>
      <c r="L2" s="6"/>
    </row>
    <row r="3" spans="1:12" ht="17.25">
      <c r="A3" s="57" t="s">
        <v>2</v>
      </c>
      <c r="B3" s="57"/>
      <c r="C3" s="57"/>
      <c r="D3" s="57"/>
      <c r="E3" s="7"/>
      <c r="F3" s="7"/>
      <c r="G3" s="6"/>
      <c r="H3" s="6"/>
      <c r="I3" s="6"/>
      <c r="J3" s="6"/>
      <c r="K3" s="6"/>
      <c r="L3" s="6"/>
    </row>
    <row r="4" spans="1:12" ht="23.25">
      <c r="A4" s="58" t="s">
        <v>399</v>
      </c>
      <c r="B4" s="58"/>
      <c r="C4" s="58"/>
      <c r="D4" s="58"/>
      <c r="E4" s="58"/>
      <c r="F4" s="58"/>
      <c r="G4" s="58"/>
      <c r="H4" s="58"/>
      <c r="I4" s="58"/>
      <c r="J4" s="58"/>
      <c r="K4" s="6"/>
      <c r="L4" s="6"/>
    </row>
    <row r="5" spans="1:12" ht="25.5">
      <c r="A5" s="8" t="s">
        <v>4</v>
      </c>
      <c r="B5" s="8" t="s">
        <v>5</v>
      </c>
      <c r="C5" s="35" t="s">
        <v>6</v>
      </c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6"/>
      <c r="L5" s="6"/>
    </row>
    <row r="6" spans="1:12" ht="12.75">
      <c r="A6" s="12" t="s">
        <v>46</v>
      </c>
      <c r="B6" s="49" t="s">
        <v>400</v>
      </c>
      <c r="C6" s="49" t="s">
        <v>15</v>
      </c>
      <c r="D6" s="49">
        <v>480</v>
      </c>
      <c r="E6" s="21">
        <v>0</v>
      </c>
      <c r="F6" s="21">
        <f aca="true" t="shared" si="0" ref="F6:F14">E6*D6</f>
        <v>0</v>
      </c>
      <c r="G6" s="21">
        <v>0</v>
      </c>
      <c r="H6" s="21">
        <f aca="true" t="shared" si="1" ref="H6:H14">G6*F6/100</f>
        <v>0</v>
      </c>
      <c r="I6" s="21">
        <f aca="true" t="shared" si="2" ref="I6:I14">H6+F6</f>
        <v>0</v>
      </c>
      <c r="J6" s="14"/>
      <c r="K6" s="6"/>
      <c r="L6" s="6"/>
    </row>
    <row r="7" spans="1:12" ht="12.75">
      <c r="A7" s="12" t="s">
        <v>49</v>
      </c>
      <c r="B7" s="49" t="s">
        <v>401</v>
      </c>
      <c r="C7" s="49" t="s">
        <v>15</v>
      </c>
      <c r="D7" s="49">
        <v>500</v>
      </c>
      <c r="E7" s="21">
        <v>0</v>
      </c>
      <c r="F7" s="21">
        <f t="shared" si="0"/>
        <v>0</v>
      </c>
      <c r="G7" s="21">
        <v>0</v>
      </c>
      <c r="H7" s="21">
        <f t="shared" si="1"/>
        <v>0</v>
      </c>
      <c r="I7" s="21">
        <f t="shared" si="2"/>
        <v>0</v>
      </c>
      <c r="J7" s="14"/>
      <c r="K7" s="6"/>
      <c r="L7" s="6"/>
    </row>
    <row r="8" spans="1:12" ht="12.75">
      <c r="A8" s="12" t="s">
        <v>51</v>
      </c>
      <c r="B8" s="49" t="s">
        <v>402</v>
      </c>
      <c r="C8" s="49" t="s">
        <v>15</v>
      </c>
      <c r="D8" s="49">
        <v>450</v>
      </c>
      <c r="E8" s="21">
        <v>0</v>
      </c>
      <c r="F8" s="21">
        <f t="shared" si="0"/>
        <v>0</v>
      </c>
      <c r="G8" s="21">
        <v>0</v>
      </c>
      <c r="H8" s="21">
        <f t="shared" si="1"/>
        <v>0</v>
      </c>
      <c r="I8" s="21">
        <f t="shared" si="2"/>
        <v>0</v>
      </c>
      <c r="J8" s="14"/>
      <c r="K8" s="6"/>
      <c r="L8" s="6"/>
    </row>
    <row r="9" spans="1:12" ht="12.75">
      <c r="A9" s="12" t="s">
        <v>54</v>
      </c>
      <c r="B9" s="49" t="s">
        <v>403</v>
      </c>
      <c r="C9" s="49" t="s">
        <v>15</v>
      </c>
      <c r="D9" s="49">
        <v>500</v>
      </c>
      <c r="E9" s="21">
        <v>0</v>
      </c>
      <c r="F9" s="21">
        <f t="shared" si="0"/>
        <v>0</v>
      </c>
      <c r="G9" s="21">
        <v>0</v>
      </c>
      <c r="H9" s="21">
        <f t="shared" si="1"/>
        <v>0</v>
      </c>
      <c r="I9" s="21">
        <f t="shared" si="2"/>
        <v>0</v>
      </c>
      <c r="J9" s="14"/>
      <c r="K9" s="6"/>
      <c r="L9" s="6"/>
    </row>
    <row r="10" spans="1:12" ht="12.75">
      <c r="A10" s="12" t="s">
        <v>56</v>
      </c>
      <c r="B10" s="49" t="s">
        <v>404</v>
      </c>
      <c r="C10" s="49" t="s">
        <v>15</v>
      </c>
      <c r="D10" s="49">
        <v>500</v>
      </c>
      <c r="E10" s="21">
        <v>0</v>
      </c>
      <c r="F10" s="21">
        <f t="shared" si="0"/>
        <v>0</v>
      </c>
      <c r="G10" s="21">
        <v>0</v>
      </c>
      <c r="H10" s="21">
        <f t="shared" si="1"/>
        <v>0</v>
      </c>
      <c r="I10" s="21">
        <f t="shared" si="2"/>
        <v>0</v>
      </c>
      <c r="J10" s="14"/>
      <c r="K10" s="6"/>
      <c r="L10" s="6"/>
    </row>
    <row r="11" spans="1:12" ht="12.75">
      <c r="A11" s="12" t="s">
        <v>58</v>
      </c>
      <c r="B11" s="49" t="s">
        <v>405</v>
      </c>
      <c r="C11" s="49" t="s">
        <v>15</v>
      </c>
      <c r="D11" s="49">
        <v>100</v>
      </c>
      <c r="E11" s="21">
        <v>0</v>
      </c>
      <c r="F11" s="21">
        <f t="shared" si="0"/>
        <v>0</v>
      </c>
      <c r="G11" s="21">
        <v>0</v>
      </c>
      <c r="H11" s="21">
        <f t="shared" si="1"/>
        <v>0</v>
      </c>
      <c r="I11" s="21">
        <f t="shared" si="2"/>
        <v>0</v>
      </c>
      <c r="J11" s="14"/>
      <c r="K11" s="6"/>
      <c r="L11" s="6"/>
    </row>
    <row r="12" spans="1:12" ht="12.75">
      <c r="A12" s="12" t="s">
        <v>60</v>
      </c>
      <c r="B12" s="49" t="s">
        <v>406</v>
      </c>
      <c r="C12" s="49" t="s">
        <v>15</v>
      </c>
      <c r="D12" s="49">
        <v>300</v>
      </c>
      <c r="E12" s="21">
        <v>0</v>
      </c>
      <c r="F12" s="21">
        <f t="shared" si="0"/>
        <v>0</v>
      </c>
      <c r="G12" s="21">
        <v>0</v>
      </c>
      <c r="H12" s="21">
        <f t="shared" si="1"/>
        <v>0</v>
      </c>
      <c r="I12" s="21">
        <f t="shared" si="2"/>
        <v>0</v>
      </c>
      <c r="J12" s="14"/>
      <c r="K12" s="6"/>
      <c r="L12" s="6"/>
    </row>
    <row r="13" spans="1:12" ht="12.75">
      <c r="A13" s="12" t="s">
        <v>62</v>
      </c>
      <c r="B13" s="49" t="s">
        <v>407</v>
      </c>
      <c r="C13" s="49" t="s">
        <v>15</v>
      </c>
      <c r="D13" s="49">
        <v>500</v>
      </c>
      <c r="E13" s="21">
        <v>0</v>
      </c>
      <c r="F13" s="21">
        <f t="shared" si="0"/>
        <v>0</v>
      </c>
      <c r="G13" s="21">
        <v>0</v>
      </c>
      <c r="H13" s="21">
        <f t="shared" si="1"/>
        <v>0</v>
      </c>
      <c r="I13" s="21">
        <f t="shared" si="2"/>
        <v>0</v>
      </c>
      <c r="J13" s="32"/>
      <c r="K13" s="6"/>
      <c r="L13" s="6"/>
    </row>
    <row r="14" spans="1:12" ht="12.75">
      <c r="A14" s="12" t="s">
        <v>64</v>
      </c>
      <c r="B14" s="49" t="s">
        <v>408</v>
      </c>
      <c r="C14" s="49" t="s">
        <v>15</v>
      </c>
      <c r="D14" s="49">
        <v>400</v>
      </c>
      <c r="E14" s="21">
        <v>0</v>
      </c>
      <c r="F14" s="21">
        <f t="shared" si="0"/>
        <v>0</v>
      </c>
      <c r="G14" s="21">
        <v>0</v>
      </c>
      <c r="H14" s="21">
        <f t="shared" si="1"/>
        <v>0</v>
      </c>
      <c r="I14" s="21">
        <f t="shared" si="2"/>
        <v>0</v>
      </c>
      <c r="J14" s="32"/>
      <c r="K14" s="6"/>
      <c r="L14" s="6"/>
    </row>
    <row r="15" spans="1:12" ht="12.75">
      <c r="A15" s="64" t="s">
        <v>40</v>
      </c>
      <c r="B15" s="64"/>
      <c r="C15" s="64"/>
      <c r="D15" s="64"/>
      <c r="E15" s="13"/>
      <c r="F15" s="40">
        <f>SUM(F6:F14)</f>
        <v>0</v>
      </c>
      <c r="G15" s="13"/>
      <c r="H15" s="40">
        <f>SUM(H6:H14)</f>
        <v>0</v>
      </c>
      <c r="I15" s="40">
        <f>F15+H15</f>
        <v>0</v>
      </c>
      <c r="J15" s="6"/>
      <c r="K15" s="6"/>
      <c r="L15" s="6"/>
    </row>
    <row r="16" spans="1:12" ht="12.75">
      <c r="A16" s="2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5.75">
      <c r="A17" s="60" t="s">
        <v>409</v>
      </c>
      <c r="B17" s="60"/>
      <c r="C17" s="60"/>
      <c r="D17" s="60"/>
      <c r="E17" s="60"/>
      <c r="F17" s="60"/>
      <c r="G17" s="61">
        <f>I15</f>
        <v>0</v>
      </c>
      <c r="H17" s="61"/>
      <c r="I17" s="27"/>
      <c r="J17" s="27"/>
      <c r="K17" s="6"/>
      <c r="L17" s="6"/>
    </row>
    <row r="18" spans="1:10" ht="15">
      <c r="A18" s="62" t="s">
        <v>42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4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12.75">
      <c r="A20" s="29"/>
      <c r="B20" s="29"/>
      <c r="C20" s="29"/>
      <c r="D20" s="29"/>
      <c r="E20" s="29"/>
      <c r="F20" s="29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sheetProtection selectLockedCells="1" selectUnlockedCells="1"/>
  <mergeCells count="9">
    <mergeCell ref="A18:J18"/>
    <mergeCell ref="A19:J19"/>
    <mergeCell ref="I1:J1"/>
    <mergeCell ref="A2:D2"/>
    <mergeCell ref="A3:D3"/>
    <mergeCell ref="A4:J4"/>
    <mergeCell ref="A15:D15"/>
    <mergeCell ref="A17:F17"/>
    <mergeCell ref="G17:H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Płochocka</cp:lastModifiedBy>
  <dcterms:modified xsi:type="dcterms:W3CDTF">2023-08-01T09:02:03Z</dcterms:modified>
  <cp:category/>
  <cp:version/>
  <cp:contentType/>
  <cp:contentStatus/>
</cp:coreProperties>
</file>