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AT_WYDZ\OUR\Zaopatrzenia\2024\dommly\Zamówienia\Meble do Gabinetu Prezydenta oraz Wydziału Informatyki\Gabinet Prezydenta\"/>
    </mc:Choice>
  </mc:AlternateContent>
  <xr:revisionPtr revIDLastSave="0" documentId="13_ncr:1_{EDC752F5-6FC0-47CD-B8BA-9614776E7F3E}" xr6:coauthVersionLast="36" xr6:coauthVersionMax="36" xr10:uidLastSave="{00000000-0000-0000-0000-000000000000}"/>
  <bookViews>
    <workbookView xWindow="0" yWindow="0" windowWidth="14910" windowHeight="11460" activeTab="1" xr2:uid="{00000000-000D-0000-FFFF-FFFF00000000}"/>
  </bookViews>
  <sheets>
    <sheet name="Arkusz1" sheetId="1" r:id="rId1"/>
    <sheet name="215,215a,217" sheetId="2" r:id="rId2"/>
    <sheet name="215a" sheetId="3" r:id="rId3"/>
    <sheet name="215" sheetId="4" r:id="rId4"/>
    <sheet name="217" sheetId="5" r:id="rId5"/>
  </sheets>
  <definedNames>
    <definedName name="_Hlk137317200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20" i="4"/>
  <c r="F19" i="5"/>
  <c r="H10" i="4"/>
  <c r="K10" i="4" s="1"/>
  <c r="J10" i="4" s="1"/>
  <c r="H18" i="5" l="1"/>
  <c r="K18" i="5" s="1"/>
  <c r="J18" i="5" s="1"/>
  <c r="H17" i="5"/>
  <c r="K17" i="5" s="1"/>
  <c r="J17" i="5" s="1"/>
  <c r="H16" i="5"/>
  <c r="K16" i="5" s="1"/>
  <c r="J16" i="5" s="1"/>
  <c r="H15" i="5"/>
  <c r="K15" i="5" s="1"/>
  <c r="J15" i="5" s="1"/>
  <c r="H14" i="5"/>
  <c r="K14" i="5" s="1"/>
  <c r="J14" i="5" s="1"/>
  <c r="K13" i="5"/>
  <c r="J13" i="5" s="1"/>
  <c r="H13" i="5"/>
  <c r="H12" i="5"/>
  <c r="K12" i="5" s="1"/>
  <c r="J12" i="5" s="1"/>
  <c r="H11" i="5"/>
  <c r="K11" i="5" s="1"/>
  <c r="J11" i="5" s="1"/>
  <c r="H10" i="5"/>
  <c r="K10" i="5" s="1"/>
  <c r="J10" i="5" s="1"/>
  <c r="H9" i="5"/>
  <c r="K9" i="5" s="1"/>
  <c r="J9" i="5" s="1"/>
  <c r="K8" i="5"/>
  <c r="J8" i="5"/>
  <c r="H8" i="5"/>
  <c r="K19" i="4"/>
  <c r="J19" i="4" s="1"/>
  <c r="H19" i="4"/>
  <c r="K18" i="4"/>
  <c r="J18" i="4"/>
  <c r="H18" i="4"/>
  <c r="H17" i="4"/>
  <c r="K17" i="4" s="1"/>
  <c r="J17" i="4" s="1"/>
  <c r="H16" i="4"/>
  <c r="K16" i="4" s="1"/>
  <c r="J16" i="4" s="1"/>
  <c r="K15" i="4"/>
  <c r="J15" i="4" s="1"/>
  <c r="H15" i="4"/>
  <c r="H14" i="4"/>
  <c r="K14" i="4" s="1"/>
  <c r="J14" i="4" s="1"/>
  <c r="H13" i="4"/>
  <c r="K13" i="4" s="1"/>
  <c r="J13" i="4" s="1"/>
  <c r="H12" i="4"/>
  <c r="K12" i="4" s="1"/>
  <c r="J12" i="4" s="1"/>
  <c r="H11" i="4"/>
  <c r="K11" i="4" s="1"/>
  <c r="J11" i="4" s="1"/>
  <c r="K9" i="4"/>
  <c r="J9" i="4"/>
  <c r="H9" i="4"/>
  <c r="H8" i="4"/>
  <c r="K8" i="4" s="1"/>
  <c r="K18" i="3"/>
  <c r="J18" i="3" s="1"/>
  <c r="H18" i="3"/>
  <c r="K17" i="3"/>
  <c r="J17" i="3"/>
  <c r="H17" i="3"/>
  <c r="H16" i="3"/>
  <c r="K16" i="3" s="1"/>
  <c r="J16" i="3" s="1"/>
  <c r="H15" i="3"/>
  <c r="K15" i="3" s="1"/>
  <c r="J15" i="3" s="1"/>
  <c r="H14" i="3"/>
  <c r="K14" i="3" s="1"/>
  <c r="J14" i="3" s="1"/>
  <c r="K13" i="3"/>
  <c r="J13" i="3" s="1"/>
  <c r="H13" i="3"/>
  <c r="H12" i="3"/>
  <c r="K12" i="3" s="1"/>
  <c r="J12" i="3" s="1"/>
  <c r="H11" i="3"/>
  <c r="K11" i="3" s="1"/>
  <c r="J11" i="3" s="1"/>
  <c r="H10" i="3"/>
  <c r="K10" i="3" s="1"/>
  <c r="J10" i="3" s="1"/>
  <c r="K9" i="3"/>
  <c r="J9" i="3" s="1"/>
  <c r="H9" i="3"/>
  <c r="H8" i="3"/>
  <c r="K8" i="3" s="1"/>
  <c r="K19" i="5" l="1"/>
  <c r="K20" i="4"/>
  <c r="J8" i="4"/>
  <c r="K19" i="3"/>
  <c r="J8" i="3"/>
</calcChain>
</file>

<file path=xl/sharedStrings.xml><?xml version="1.0" encoding="utf-8"?>
<sst xmlns="http://schemas.openxmlformats.org/spreadsheetml/2006/main" count="232" uniqueCount="64">
  <si>
    <t>Lp.</t>
  </si>
  <si>
    <t>NAZWA PRODUKTU</t>
  </si>
  <si>
    <t>JEDNOSTKA MIARY</t>
  </si>
  <si>
    <t>ILOŚĆ</t>
  </si>
  <si>
    <t>PODATEK VAT</t>
  </si>
  <si>
    <t>szt.</t>
  </si>
  <si>
    <t>RAZEM:</t>
  </si>
  <si>
    <t>SYMBOL</t>
  </si>
  <si>
    <t>B1</t>
  </si>
  <si>
    <t>.</t>
  </si>
  <si>
    <t>CENA JEDNOSTKOWA NETTO zł</t>
  </si>
  <si>
    <t xml:space="preserve">STAWKA </t>
  </si>
  <si>
    <t xml:space="preserve">Załącznik nr 1 do umowy </t>
  </si>
  <si>
    <t>FORMULARZ CENOWY</t>
  </si>
  <si>
    <t>KT1</t>
  </si>
  <si>
    <t>SZ1</t>
  </si>
  <si>
    <t>N1</t>
  </si>
  <si>
    <t>kontener mobilny 3-szufladowy z zamkiem</t>
  </si>
  <si>
    <t>SZ2</t>
  </si>
  <si>
    <t>O1</t>
  </si>
  <si>
    <t>W1</t>
  </si>
  <si>
    <t>WARTOŚĆ
 (7x8) zł</t>
  </si>
  <si>
    <t>WARTOŚĆ NETTO
(5x6) zł</t>
  </si>
  <si>
    <t>WARTOŚĆ BRUTTO
(7+9) zł</t>
  </si>
  <si>
    <t>Dokument należy podpisać: kwalifikowanym podpisem elektronicznym/
podpisem zaufanym/elektronicznym podpisem osobistym</t>
  </si>
  <si>
    <t xml:space="preserve">biurko proste </t>
  </si>
  <si>
    <t xml:space="preserve">szafka biurowa 1,5 OH </t>
  </si>
  <si>
    <t>szafa biurowa 5OH</t>
  </si>
  <si>
    <t xml:space="preserve">nadstawka 2OH </t>
  </si>
  <si>
    <t>odbojnica na ścianę</t>
  </si>
  <si>
    <t>wieszak naścienny</t>
  </si>
  <si>
    <t xml:space="preserve"> </t>
  </si>
  <si>
    <t>KALKULATOR WYPOSAŻENIA MEBLOWEGO</t>
  </si>
  <si>
    <t>biurko proste 160 x 80</t>
  </si>
  <si>
    <t>B2</t>
  </si>
  <si>
    <t>biurko podnoszone 160 x 80</t>
  </si>
  <si>
    <t>szafa biurowa 5OH 80x40x182-184</t>
  </si>
  <si>
    <t>szafka biurowa 2 OH 80x40x75</t>
  </si>
  <si>
    <t>nadstawka 2OH 80x40x72-74</t>
  </si>
  <si>
    <t>odbojnica na ścianę szer.160 cm</t>
  </si>
  <si>
    <t>wieszak naścienny szer. 40 cm</t>
  </si>
  <si>
    <t>BL</t>
  </si>
  <si>
    <t>blenda do biurka</t>
  </si>
  <si>
    <t>F1</t>
  </si>
  <si>
    <t>fotel obrotowy (Simple Net NTP)</t>
  </si>
  <si>
    <t>SZ3</t>
  </si>
  <si>
    <t>szafa biurowa 3OH 80x40x112</t>
  </si>
  <si>
    <t>stół 140 x 70</t>
  </si>
  <si>
    <t>biurko podnoszone 140 x 80</t>
  </si>
  <si>
    <t>blenda do biurka 160</t>
  </si>
  <si>
    <t>blenda do biurka 140</t>
  </si>
  <si>
    <t>BL1</t>
  </si>
  <si>
    <t>BL2</t>
  </si>
  <si>
    <t>wieszak naścienny szer. 46 cm</t>
  </si>
  <si>
    <t>wieszak naścienny szer. 38 cm</t>
  </si>
  <si>
    <t>blenda do biurka 160 cm</t>
  </si>
  <si>
    <t>blenda do biurka 140 cm</t>
  </si>
  <si>
    <t>W2</t>
  </si>
  <si>
    <t>biurko podnoszone 140 x 70</t>
  </si>
  <si>
    <t>S1</t>
  </si>
  <si>
    <t>BB1</t>
  </si>
  <si>
    <t>BB2</t>
  </si>
  <si>
    <t>Załącznik nr 2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</si>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</sst>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2" borderId="0" xfId="0" applyFont="1" applyFill="1" applyAlignment="1">
      <alignment wrapText="1"/>
    </xf>
    <xf numFmtId="0" fontId="1" fillId="2" borderId="0" xfId="0" applyFont="1" applyFill="1"/>
    <xf numFmtId="0" fontId="5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164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view="pageBreakPreview" zoomScaleNormal="100" zoomScaleSheetLayoutView="100" workbookViewId="0">
      <selection activeCell="D13" sqref="D13"/>
    </sheetView>
  </sheetViews>
  <sheetFormatPr defaultRowHeight="15.75" x14ac:dyDescent="0.25"/>
  <cols>
    <col min="1" max="1" width="4.5703125" style="2" customWidth="1"/>
    <col min="2" max="2" width="9.140625" style="2" customWidth="1"/>
    <col min="3" max="3" width="37.7109375" style="2" customWidth="1"/>
    <col min="4" max="4" width="13" style="2" customWidth="1"/>
    <col min="5" max="5" width="8.140625" style="2" customWidth="1"/>
    <col min="6" max="6" width="16.28515625" style="2" customWidth="1"/>
    <col min="7" max="7" width="17.5703125" style="2" bestFit="1" customWidth="1"/>
    <col min="8" max="8" width="10.7109375" style="2" customWidth="1"/>
    <col min="9" max="9" width="13.5703125" style="2" bestFit="1" customWidth="1"/>
    <col min="10" max="10" width="21.28515625" style="2" customWidth="1"/>
    <col min="11" max="16384" width="9.140625" style="2"/>
  </cols>
  <sheetData>
    <row r="1" spans="1:10" ht="15.75" customHeight="1" x14ac:dyDescent="0.25">
      <c r="A1" s="20"/>
      <c r="B1" s="20"/>
      <c r="C1" s="20"/>
      <c r="D1" s="20"/>
      <c r="E1" s="20"/>
      <c r="F1" s="1"/>
      <c r="G1" s="1"/>
      <c r="H1" s="1"/>
      <c r="I1" s="1"/>
      <c r="J1" s="1"/>
    </row>
    <row r="2" spans="1:10" ht="17.25" customHeight="1" x14ac:dyDescent="0.25">
      <c r="A2" s="1"/>
      <c r="B2" s="1"/>
      <c r="F2" s="1"/>
      <c r="G2" s="24" t="s">
        <v>12</v>
      </c>
      <c r="H2" s="24"/>
      <c r="I2" s="24"/>
      <c r="J2" s="24"/>
    </row>
    <row r="3" spans="1:10" ht="17.25" customHeight="1" x14ac:dyDescent="0.25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25">
      <c r="A4" s="3"/>
      <c r="B4" s="3"/>
      <c r="C4" s="4"/>
      <c r="D4" s="3"/>
      <c r="E4" s="3"/>
      <c r="F4" s="3"/>
      <c r="G4" s="3"/>
      <c r="H4" s="3"/>
      <c r="I4" s="3"/>
      <c r="J4" s="1"/>
    </row>
    <row r="5" spans="1:10" ht="20.25" customHeight="1" x14ac:dyDescent="0.25">
      <c r="A5" s="21" t="s">
        <v>0</v>
      </c>
      <c r="B5" s="22" t="s">
        <v>7</v>
      </c>
      <c r="C5" s="21" t="s">
        <v>1</v>
      </c>
      <c r="D5" s="21" t="s">
        <v>2</v>
      </c>
      <c r="E5" s="21" t="s">
        <v>3</v>
      </c>
      <c r="F5" s="21" t="s">
        <v>10</v>
      </c>
      <c r="G5" s="21" t="s">
        <v>22</v>
      </c>
      <c r="H5" s="21" t="s">
        <v>4</v>
      </c>
      <c r="I5" s="21"/>
      <c r="J5" s="22" t="s">
        <v>23</v>
      </c>
    </row>
    <row r="6" spans="1:10" ht="28.5" customHeight="1" x14ac:dyDescent="0.25">
      <c r="A6" s="21"/>
      <c r="B6" s="23"/>
      <c r="C6" s="21"/>
      <c r="D6" s="21"/>
      <c r="E6" s="21"/>
      <c r="F6" s="21"/>
      <c r="G6" s="21"/>
      <c r="H6" s="5" t="s">
        <v>11</v>
      </c>
      <c r="I6" s="5" t="s">
        <v>21</v>
      </c>
      <c r="J6" s="23"/>
    </row>
    <row r="7" spans="1:10" ht="19.5" customHeigh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7">
        <v>9</v>
      </c>
      <c r="J7" s="6">
        <v>10</v>
      </c>
    </row>
    <row r="8" spans="1:10" ht="40.5" customHeight="1" x14ac:dyDescent="0.25">
      <c r="A8" s="8">
        <v>1</v>
      </c>
      <c r="B8" s="8" t="s">
        <v>8</v>
      </c>
      <c r="C8" s="9" t="s">
        <v>25</v>
      </c>
      <c r="D8" s="8" t="s">
        <v>5</v>
      </c>
      <c r="E8" s="8">
        <v>10</v>
      </c>
      <c r="F8" s="10"/>
      <c r="G8" s="10" t="s">
        <v>31</v>
      </c>
      <c r="H8" s="11">
        <v>0.23</v>
      </c>
      <c r="I8" s="12" t="s">
        <v>9</v>
      </c>
      <c r="J8" s="10"/>
    </row>
    <row r="9" spans="1:10" ht="40.5" customHeight="1" x14ac:dyDescent="0.25">
      <c r="A9" s="8">
        <v>2</v>
      </c>
      <c r="B9" s="8" t="s">
        <v>14</v>
      </c>
      <c r="C9" s="9" t="s">
        <v>17</v>
      </c>
      <c r="D9" s="8" t="s">
        <v>5</v>
      </c>
      <c r="E9" s="8">
        <v>10</v>
      </c>
      <c r="F9" s="10"/>
      <c r="G9" s="10"/>
      <c r="H9" s="11">
        <v>0.23</v>
      </c>
      <c r="I9" s="10"/>
      <c r="J9" s="10"/>
    </row>
    <row r="10" spans="1:10" ht="40.5" customHeight="1" x14ac:dyDescent="0.25">
      <c r="A10" s="8">
        <v>3</v>
      </c>
      <c r="B10" s="8" t="s">
        <v>15</v>
      </c>
      <c r="C10" s="9" t="s">
        <v>26</v>
      </c>
      <c r="D10" s="8" t="s">
        <v>5</v>
      </c>
      <c r="E10" s="8">
        <v>5</v>
      </c>
      <c r="F10" s="10"/>
      <c r="G10" s="10"/>
      <c r="H10" s="11">
        <v>0.23</v>
      </c>
      <c r="I10" s="10"/>
      <c r="J10" s="10"/>
    </row>
    <row r="11" spans="1:10" ht="44.25" customHeight="1" x14ac:dyDescent="0.25">
      <c r="A11" s="8">
        <v>4</v>
      </c>
      <c r="B11" s="8" t="s">
        <v>18</v>
      </c>
      <c r="C11" s="9" t="s">
        <v>27</v>
      </c>
      <c r="D11" s="8" t="s">
        <v>5</v>
      </c>
      <c r="E11" s="8">
        <v>23</v>
      </c>
      <c r="F11" s="10"/>
      <c r="G11" s="10"/>
      <c r="H11" s="11">
        <v>0.23</v>
      </c>
      <c r="I11" s="10"/>
      <c r="J11" s="10"/>
    </row>
    <row r="12" spans="1:10" ht="40.5" customHeight="1" x14ac:dyDescent="0.25">
      <c r="A12" s="8">
        <v>5</v>
      </c>
      <c r="B12" s="8" t="s">
        <v>16</v>
      </c>
      <c r="C12" s="9" t="s">
        <v>28</v>
      </c>
      <c r="D12" s="8" t="s">
        <v>5</v>
      </c>
      <c r="E12" s="8">
        <v>23</v>
      </c>
      <c r="F12" s="10"/>
      <c r="G12" s="10"/>
      <c r="H12" s="11">
        <v>0.23</v>
      </c>
      <c r="I12" s="10"/>
      <c r="J12" s="10"/>
    </row>
    <row r="13" spans="1:10" ht="40.5" customHeight="1" x14ac:dyDescent="0.25">
      <c r="A13" s="8">
        <v>6</v>
      </c>
      <c r="B13" s="8" t="s">
        <v>19</v>
      </c>
      <c r="C13" s="9" t="s">
        <v>29</v>
      </c>
      <c r="D13" s="8" t="s">
        <v>5</v>
      </c>
      <c r="E13" s="8">
        <v>10</v>
      </c>
      <c r="F13" s="10"/>
      <c r="G13" s="10"/>
      <c r="H13" s="11">
        <v>0.23</v>
      </c>
      <c r="I13" s="10"/>
      <c r="J13" s="10"/>
    </row>
    <row r="14" spans="1:10" ht="40.5" customHeight="1" x14ac:dyDescent="0.25">
      <c r="A14" s="8">
        <v>7</v>
      </c>
      <c r="B14" s="8" t="s">
        <v>20</v>
      </c>
      <c r="C14" s="9" t="s">
        <v>30</v>
      </c>
      <c r="D14" s="8" t="s">
        <v>5</v>
      </c>
      <c r="E14" s="8">
        <v>5</v>
      </c>
      <c r="F14" s="10"/>
      <c r="G14" s="10"/>
      <c r="H14" s="11">
        <v>0.23</v>
      </c>
      <c r="I14" s="10"/>
      <c r="J14" s="10"/>
    </row>
    <row r="15" spans="1:10" ht="26.25" customHeight="1" x14ac:dyDescent="0.25">
      <c r="A15" s="13"/>
      <c r="B15" s="13"/>
      <c r="C15" s="13"/>
      <c r="D15" s="13"/>
      <c r="E15" s="13"/>
      <c r="F15" s="13"/>
      <c r="G15" s="13"/>
      <c r="H15" s="13"/>
      <c r="I15" s="13" t="s">
        <v>6</v>
      </c>
      <c r="J15" s="14"/>
    </row>
    <row r="17" spans="1:10" ht="36.75" customHeight="1" x14ac:dyDescent="0.25">
      <c r="A17" s="19" t="s">
        <v>24</v>
      </c>
      <c r="B17" s="19"/>
      <c r="C17" s="19"/>
      <c r="D17" s="19"/>
      <c r="E17" s="19"/>
      <c r="F17" s="19"/>
      <c r="G17" s="19"/>
      <c r="H17" s="19"/>
      <c r="I17" s="19"/>
      <c r="J17" s="19"/>
    </row>
  </sheetData>
  <mergeCells count="13">
    <mergeCell ref="A17:J17"/>
    <mergeCell ref="A3:J3"/>
    <mergeCell ref="A1:E1"/>
    <mergeCell ref="A5:A6"/>
    <mergeCell ref="C5:C6"/>
    <mergeCell ref="D5:D6"/>
    <mergeCell ref="E5:E6"/>
    <mergeCell ref="F5:F6"/>
    <mergeCell ref="B5:B6"/>
    <mergeCell ref="G2:J2"/>
    <mergeCell ref="G5:G6"/>
    <mergeCell ref="H5:I5"/>
    <mergeCell ref="J5:J6"/>
  </mergeCell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23"/>
  <sheetViews>
    <sheetView tabSelected="1" topLeftCell="A4" workbookViewId="0">
      <selection activeCell="U8" sqref="U8"/>
    </sheetView>
  </sheetViews>
  <sheetFormatPr defaultRowHeight="15" x14ac:dyDescent="0.25"/>
  <cols>
    <col min="2" max="2" width="4.5703125" customWidth="1"/>
    <col min="4" max="4" width="37.7109375" customWidth="1"/>
    <col min="5" max="5" width="13" customWidth="1"/>
    <col min="6" max="6" width="8.140625" customWidth="1"/>
    <col min="7" max="7" width="16.28515625" customWidth="1"/>
    <col min="8" max="8" width="17.5703125" bestFit="1" customWidth="1"/>
    <col min="9" max="9" width="10.7109375" customWidth="1"/>
    <col min="10" max="10" width="13.5703125" bestFit="1" customWidth="1"/>
    <col min="11" max="11" width="21.28515625" customWidth="1"/>
    <col min="14" max="14" width="10.85546875" bestFit="1" customWidth="1"/>
  </cols>
  <sheetData>
    <row r="1" spans="2:14" x14ac:dyDescent="0.25">
      <c r="K1" t="s">
        <v>62</v>
      </c>
    </row>
    <row r="2" spans="2:14" ht="15.75" x14ac:dyDescent="0.25">
      <c r="B2" s="1"/>
      <c r="C2" s="1"/>
      <c r="D2" s="2"/>
      <c r="E2" s="2"/>
      <c r="F2" s="2"/>
      <c r="G2" s="1"/>
      <c r="H2" s="24"/>
      <c r="I2" s="24"/>
      <c r="J2" s="24"/>
      <c r="K2" s="24"/>
    </row>
    <row r="3" spans="2:14" ht="15.75" x14ac:dyDescent="0.25">
      <c r="B3" s="19" t="s">
        <v>63</v>
      </c>
      <c r="C3" s="19"/>
      <c r="D3" s="19"/>
      <c r="E3" s="19"/>
      <c r="F3" s="19"/>
      <c r="G3" s="19"/>
      <c r="H3" s="19"/>
      <c r="I3" s="19"/>
      <c r="J3" s="19"/>
      <c r="K3" s="19"/>
    </row>
    <row r="4" spans="2:14" ht="15.75" x14ac:dyDescent="0.25">
      <c r="B4" s="3"/>
      <c r="C4" s="3"/>
      <c r="D4" s="4"/>
      <c r="E4" s="3"/>
      <c r="F4" s="3"/>
      <c r="G4" s="3"/>
      <c r="H4" s="3"/>
      <c r="I4" s="3"/>
      <c r="J4" s="3"/>
      <c r="K4" s="1"/>
    </row>
    <row r="5" spans="2:14" ht="15.75" x14ac:dyDescent="0.25">
      <c r="B5" s="21" t="s">
        <v>0</v>
      </c>
      <c r="C5" s="22" t="s">
        <v>7</v>
      </c>
      <c r="D5" s="21" t="s">
        <v>1</v>
      </c>
      <c r="E5" s="21" t="s">
        <v>2</v>
      </c>
      <c r="F5" s="21" t="s">
        <v>3</v>
      </c>
      <c r="G5" s="21" t="s">
        <v>10</v>
      </c>
      <c r="H5" s="21" t="s">
        <v>22</v>
      </c>
      <c r="I5" s="21" t="s">
        <v>4</v>
      </c>
      <c r="J5" s="21"/>
      <c r="K5" s="22" t="s">
        <v>23</v>
      </c>
    </row>
    <row r="6" spans="2:14" ht="31.5" x14ac:dyDescent="0.25">
      <c r="B6" s="21"/>
      <c r="C6" s="23"/>
      <c r="D6" s="21"/>
      <c r="E6" s="21"/>
      <c r="F6" s="21"/>
      <c r="G6" s="21"/>
      <c r="H6" s="21"/>
      <c r="I6" s="15" t="s">
        <v>11</v>
      </c>
      <c r="J6" s="15" t="s">
        <v>21</v>
      </c>
      <c r="K6" s="23"/>
    </row>
    <row r="7" spans="2:14" ht="24.95" customHeight="1" x14ac:dyDescent="0.2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7">
        <v>9</v>
      </c>
      <c r="K7" s="6">
        <v>10</v>
      </c>
    </row>
    <row r="8" spans="2:14" ht="30" customHeight="1" x14ac:dyDescent="0.25">
      <c r="B8" s="8">
        <v>1</v>
      </c>
      <c r="C8" s="8" t="s">
        <v>59</v>
      </c>
      <c r="D8" s="9" t="s">
        <v>47</v>
      </c>
      <c r="E8" s="8" t="s">
        <v>5</v>
      </c>
      <c r="F8" s="8">
        <v>1</v>
      </c>
      <c r="G8" s="10"/>
      <c r="H8" s="10"/>
      <c r="I8" s="11"/>
      <c r="J8" s="10"/>
      <c r="K8" s="10"/>
    </row>
    <row r="9" spans="2:14" ht="30" customHeight="1" x14ac:dyDescent="0.25">
      <c r="B9" s="8">
        <v>2</v>
      </c>
      <c r="C9" s="8" t="s">
        <v>8</v>
      </c>
      <c r="D9" s="9" t="s">
        <v>35</v>
      </c>
      <c r="E9" s="8" t="s">
        <v>5</v>
      </c>
      <c r="F9" s="8">
        <v>6</v>
      </c>
      <c r="G9" s="10"/>
      <c r="H9" s="10"/>
      <c r="I9" s="11"/>
      <c r="J9" s="10"/>
      <c r="K9" s="10"/>
    </row>
    <row r="10" spans="2:14" ht="30" customHeight="1" x14ac:dyDescent="0.25">
      <c r="B10" s="8">
        <v>3</v>
      </c>
      <c r="C10" s="8" t="s">
        <v>34</v>
      </c>
      <c r="D10" s="9" t="s">
        <v>58</v>
      </c>
      <c r="E10" s="8" t="s">
        <v>5</v>
      </c>
      <c r="F10" s="8">
        <v>1</v>
      </c>
      <c r="G10" s="10"/>
      <c r="H10" s="10"/>
      <c r="I10" s="11"/>
      <c r="J10" s="10"/>
      <c r="K10" s="10"/>
    </row>
    <row r="11" spans="2:14" ht="30" customHeight="1" x14ac:dyDescent="0.25">
      <c r="B11" s="8">
        <v>4</v>
      </c>
      <c r="C11" s="8" t="s">
        <v>60</v>
      </c>
      <c r="D11" s="9" t="s">
        <v>55</v>
      </c>
      <c r="E11" s="8" t="s">
        <v>5</v>
      </c>
      <c r="F11" s="8">
        <v>6</v>
      </c>
      <c r="G11" s="10"/>
      <c r="H11" s="10"/>
      <c r="I11" s="11"/>
      <c r="J11" s="10"/>
      <c r="K11" s="10"/>
    </row>
    <row r="12" spans="2:14" ht="30" customHeight="1" x14ac:dyDescent="0.25">
      <c r="B12" s="8">
        <v>5</v>
      </c>
      <c r="C12" s="8" t="s">
        <v>61</v>
      </c>
      <c r="D12" s="9" t="s">
        <v>56</v>
      </c>
      <c r="E12" s="8" t="s">
        <v>5</v>
      </c>
      <c r="F12" s="8">
        <v>1</v>
      </c>
      <c r="G12" s="10"/>
      <c r="H12" s="10"/>
      <c r="I12" s="11"/>
      <c r="J12" s="10"/>
      <c r="K12" s="10"/>
    </row>
    <row r="13" spans="2:14" ht="30" customHeight="1" x14ac:dyDescent="0.25">
      <c r="B13" s="8">
        <v>6</v>
      </c>
      <c r="C13" s="8" t="s">
        <v>14</v>
      </c>
      <c r="D13" s="9" t="s">
        <v>17</v>
      </c>
      <c r="E13" s="8" t="s">
        <v>5</v>
      </c>
      <c r="F13" s="8">
        <v>7</v>
      </c>
      <c r="G13" s="10"/>
      <c r="H13" s="10"/>
      <c r="I13" s="11"/>
      <c r="J13" s="10"/>
      <c r="K13" s="10"/>
    </row>
    <row r="14" spans="2:14" ht="30" customHeight="1" x14ac:dyDescent="0.25">
      <c r="B14" s="8">
        <v>7</v>
      </c>
      <c r="C14" s="8" t="s">
        <v>15</v>
      </c>
      <c r="D14" s="9" t="s">
        <v>37</v>
      </c>
      <c r="E14" s="8" t="s">
        <v>5</v>
      </c>
      <c r="F14" s="8">
        <v>2</v>
      </c>
      <c r="G14" s="10"/>
      <c r="H14" s="10"/>
      <c r="I14" s="11"/>
      <c r="J14" s="10"/>
      <c r="K14" s="10"/>
      <c r="N14" s="18"/>
    </row>
    <row r="15" spans="2:14" ht="30" customHeight="1" x14ac:dyDescent="0.25">
      <c r="B15" s="8">
        <v>8</v>
      </c>
      <c r="C15" s="8" t="s">
        <v>18</v>
      </c>
      <c r="D15" s="9" t="s">
        <v>36</v>
      </c>
      <c r="E15" s="8" t="s">
        <v>5</v>
      </c>
      <c r="F15" s="8">
        <v>6</v>
      </c>
      <c r="G15" s="10"/>
      <c r="H15" s="10"/>
      <c r="I15" s="11"/>
      <c r="J15" s="10"/>
      <c r="K15" s="10"/>
      <c r="N15" s="18"/>
    </row>
    <row r="16" spans="2:14" ht="30" customHeight="1" x14ac:dyDescent="0.25">
      <c r="B16" s="8">
        <v>9</v>
      </c>
      <c r="C16" s="8" t="s">
        <v>45</v>
      </c>
      <c r="D16" s="9" t="s">
        <v>46</v>
      </c>
      <c r="E16" s="8" t="s">
        <v>5</v>
      </c>
      <c r="F16" s="8">
        <v>1</v>
      </c>
      <c r="G16" s="10"/>
      <c r="H16" s="10"/>
      <c r="I16" s="11"/>
      <c r="J16" s="10"/>
      <c r="K16" s="10"/>
      <c r="N16" s="18"/>
    </row>
    <row r="17" spans="2:11" ht="30" customHeight="1" x14ac:dyDescent="0.25">
      <c r="B17" s="8">
        <v>10</v>
      </c>
      <c r="C17" s="8" t="s">
        <v>16</v>
      </c>
      <c r="D17" s="9" t="s">
        <v>38</v>
      </c>
      <c r="E17" s="8" t="s">
        <v>5</v>
      </c>
      <c r="F17" s="8">
        <v>6</v>
      </c>
      <c r="G17" s="10"/>
      <c r="H17" s="10"/>
      <c r="I17" s="11"/>
      <c r="J17" s="10"/>
      <c r="K17" s="10"/>
    </row>
    <row r="18" spans="2:11" ht="30" customHeight="1" x14ac:dyDescent="0.25">
      <c r="B18" s="8">
        <v>11</v>
      </c>
      <c r="C18" s="8" t="s">
        <v>19</v>
      </c>
      <c r="D18" s="9" t="s">
        <v>39</v>
      </c>
      <c r="E18" s="8" t="s">
        <v>5</v>
      </c>
      <c r="F18" s="8">
        <v>5</v>
      </c>
      <c r="G18" s="10"/>
      <c r="H18" s="10"/>
      <c r="I18" s="11"/>
      <c r="J18" s="10"/>
      <c r="K18" s="10"/>
    </row>
    <row r="19" spans="2:11" ht="30" customHeight="1" x14ac:dyDescent="0.25">
      <c r="B19" s="8">
        <v>12</v>
      </c>
      <c r="C19" s="8" t="s">
        <v>20</v>
      </c>
      <c r="D19" s="9" t="s">
        <v>53</v>
      </c>
      <c r="E19" s="8" t="s">
        <v>5</v>
      </c>
      <c r="F19" s="8">
        <v>1</v>
      </c>
      <c r="G19" s="10"/>
      <c r="H19" s="10"/>
      <c r="I19" s="11"/>
      <c r="J19" s="10"/>
      <c r="K19" s="10"/>
    </row>
    <row r="20" spans="2:11" ht="30" customHeight="1" x14ac:dyDescent="0.25">
      <c r="B20" s="8">
        <v>13</v>
      </c>
      <c r="C20" s="8" t="s">
        <v>57</v>
      </c>
      <c r="D20" s="9" t="s">
        <v>54</v>
      </c>
      <c r="E20" s="8" t="s">
        <v>5</v>
      </c>
      <c r="F20" s="8">
        <v>1</v>
      </c>
      <c r="G20" s="10"/>
      <c r="H20" s="10"/>
      <c r="I20" s="11"/>
      <c r="J20" s="10"/>
      <c r="K20" s="10"/>
    </row>
    <row r="21" spans="2:11" ht="30" customHeight="1" x14ac:dyDescent="0.25">
      <c r="B21" s="13"/>
      <c r="C21" s="13"/>
      <c r="D21" s="13"/>
      <c r="E21" s="13"/>
      <c r="F21" s="13"/>
      <c r="G21" s="13"/>
      <c r="H21" s="13"/>
      <c r="I21" s="13"/>
      <c r="J21" s="13" t="s">
        <v>6</v>
      </c>
      <c r="K21" s="17"/>
    </row>
    <row r="22" spans="2:11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1" ht="15.75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</row>
  </sheetData>
  <mergeCells count="12">
    <mergeCell ref="K5:K6"/>
    <mergeCell ref="B23:K23"/>
    <mergeCell ref="H2:K2"/>
    <mergeCell ref="B3:K3"/>
    <mergeCell ref="B5:B6"/>
    <mergeCell ref="C5:C6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K21"/>
  <sheetViews>
    <sheetView workbookViewId="0">
      <selection activeCell="F20" sqref="F20"/>
    </sheetView>
  </sheetViews>
  <sheetFormatPr defaultRowHeight="15" x14ac:dyDescent="0.25"/>
  <cols>
    <col min="2" max="2" width="4.5703125" customWidth="1"/>
    <col min="4" max="4" width="37.7109375" customWidth="1"/>
    <col min="5" max="5" width="13" customWidth="1"/>
    <col min="6" max="6" width="8.140625" customWidth="1"/>
    <col min="7" max="7" width="16.28515625" customWidth="1"/>
    <col min="8" max="8" width="17.5703125" bestFit="1" customWidth="1"/>
    <col min="9" max="9" width="10.7109375" customWidth="1"/>
    <col min="10" max="10" width="13.5703125" bestFit="1" customWidth="1"/>
    <col min="11" max="11" width="21.28515625" customWidth="1"/>
  </cols>
  <sheetData>
    <row r="2" spans="2:11" ht="15.75" x14ac:dyDescent="0.25">
      <c r="B2" s="1"/>
      <c r="C2" s="1"/>
      <c r="D2" s="2"/>
      <c r="E2" s="2"/>
      <c r="F2" s="2"/>
      <c r="G2" s="1"/>
      <c r="H2" s="24"/>
      <c r="I2" s="24"/>
      <c r="J2" s="24"/>
      <c r="K2" s="24"/>
    </row>
    <row r="3" spans="2:11" ht="15.75" x14ac:dyDescent="0.25">
      <c r="B3" s="19" t="s">
        <v>32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15.75" x14ac:dyDescent="0.25">
      <c r="B4" s="3"/>
      <c r="C4" s="3"/>
      <c r="D4" s="4"/>
      <c r="E4" s="3"/>
      <c r="F4" s="3"/>
      <c r="G4" s="3"/>
      <c r="H4" s="3"/>
      <c r="I4" s="3"/>
      <c r="J4" s="3"/>
      <c r="K4" s="1"/>
    </row>
    <row r="5" spans="2:11" ht="15.75" x14ac:dyDescent="0.25">
      <c r="B5" s="21" t="s">
        <v>0</v>
      </c>
      <c r="C5" s="22" t="s">
        <v>7</v>
      </c>
      <c r="D5" s="21" t="s">
        <v>1</v>
      </c>
      <c r="E5" s="21" t="s">
        <v>2</v>
      </c>
      <c r="F5" s="21" t="s">
        <v>3</v>
      </c>
      <c r="G5" s="21" t="s">
        <v>10</v>
      </c>
      <c r="H5" s="21" t="s">
        <v>22</v>
      </c>
      <c r="I5" s="21" t="s">
        <v>4</v>
      </c>
      <c r="J5" s="21"/>
      <c r="K5" s="22" t="s">
        <v>23</v>
      </c>
    </row>
    <row r="6" spans="2:11" ht="31.5" x14ac:dyDescent="0.25">
      <c r="B6" s="21"/>
      <c r="C6" s="23"/>
      <c r="D6" s="21"/>
      <c r="E6" s="21"/>
      <c r="F6" s="21"/>
      <c r="G6" s="21"/>
      <c r="H6" s="21"/>
      <c r="I6" s="16" t="s">
        <v>11</v>
      </c>
      <c r="J6" s="16" t="s">
        <v>21</v>
      </c>
      <c r="K6" s="23"/>
    </row>
    <row r="7" spans="2:11" ht="24.95" customHeight="1" x14ac:dyDescent="0.2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7">
        <v>9</v>
      </c>
      <c r="K7" s="6">
        <v>10</v>
      </c>
    </row>
    <row r="8" spans="2:11" ht="30" customHeight="1" x14ac:dyDescent="0.25">
      <c r="B8" s="8">
        <v>1</v>
      </c>
      <c r="C8" s="8" t="s">
        <v>8</v>
      </c>
      <c r="D8" s="9" t="s">
        <v>47</v>
      </c>
      <c r="E8" s="8" t="s">
        <v>5</v>
      </c>
      <c r="F8" s="8">
        <v>1</v>
      </c>
      <c r="G8" s="10">
        <v>588</v>
      </c>
      <c r="H8" s="10">
        <f>F8*G8</f>
        <v>588</v>
      </c>
      <c r="I8" s="11">
        <v>0.23</v>
      </c>
      <c r="J8" s="10">
        <f>K8-H8</f>
        <v>135.24</v>
      </c>
      <c r="K8" s="10">
        <f>H8*1.23</f>
        <v>723.24</v>
      </c>
    </row>
    <row r="9" spans="2:11" ht="30" customHeight="1" x14ac:dyDescent="0.25">
      <c r="B9" s="8">
        <v>2</v>
      </c>
      <c r="C9" s="8" t="s">
        <v>34</v>
      </c>
      <c r="D9" s="9" t="s">
        <v>35</v>
      </c>
      <c r="E9" s="8" t="s">
        <v>5</v>
      </c>
      <c r="F9" s="8">
        <v>1</v>
      </c>
      <c r="G9" s="10">
        <v>938</v>
      </c>
      <c r="H9" s="10">
        <f>F9*G9</f>
        <v>938</v>
      </c>
      <c r="I9" s="11">
        <v>0.23</v>
      </c>
      <c r="J9" s="10">
        <f>K9-H9</f>
        <v>215.74</v>
      </c>
      <c r="K9" s="10">
        <f>H9*1.23</f>
        <v>1153.74</v>
      </c>
    </row>
    <row r="10" spans="2:11" ht="30" customHeight="1" x14ac:dyDescent="0.25">
      <c r="B10" s="8">
        <v>3</v>
      </c>
      <c r="C10" s="8" t="s">
        <v>41</v>
      </c>
      <c r="D10" s="9" t="s">
        <v>42</v>
      </c>
      <c r="E10" s="8" t="s">
        <v>5</v>
      </c>
      <c r="F10" s="8">
        <v>1</v>
      </c>
      <c r="G10" s="10">
        <v>75</v>
      </c>
      <c r="H10" s="10">
        <f>F10*G10</f>
        <v>75</v>
      </c>
      <c r="I10" s="11">
        <v>0.23</v>
      </c>
      <c r="J10" s="10">
        <f>K10-H10</f>
        <v>17.25</v>
      </c>
      <c r="K10" s="10">
        <f>H10*1.23</f>
        <v>92.25</v>
      </c>
    </row>
    <row r="11" spans="2:11" ht="30" customHeight="1" x14ac:dyDescent="0.25">
      <c r="B11" s="8">
        <v>4</v>
      </c>
      <c r="C11" s="8" t="s">
        <v>14</v>
      </c>
      <c r="D11" s="9" t="s">
        <v>17</v>
      </c>
      <c r="E11" s="8" t="s">
        <v>5</v>
      </c>
      <c r="F11" s="8">
        <v>1</v>
      </c>
      <c r="G11" s="10">
        <v>490</v>
      </c>
      <c r="H11" s="10">
        <f t="shared" ref="H11:H18" si="0">F11*G11</f>
        <v>490</v>
      </c>
      <c r="I11" s="11">
        <v>0.23</v>
      </c>
      <c r="J11" s="10">
        <f t="shared" ref="J11:J18" si="1">K11-H11</f>
        <v>112.70000000000005</v>
      </c>
      <c r="K11" s="10">
        <f t="shared" ref="K11:K18" si="2">H11*1.23</f>
        <v>602.70000000000005</v>
      </c>
    </row>
    <row r="12" spans="2:11" ht="30" customHeight="1" x14ac:dyDescent="0.25">
      <c r="B12" s="8">
        <v>5</v>
      </c>
      <c r="C12" s="8" t="s">
        <v>15</v>
      </c>
      <c r="D12" s="9" t="s">
        <v>37</v>
      </c>
      <c r="E12" s="8" t="s">
        <v>5</v>
      </c>
      <c r="F12" s="8">
        <v>0</v>
      </c>
      <c r="G12" s="10">
        <v>442</v>
      </c>
      <c r="H12" s="10">
        <f t="shared" si="0"/>
        <v>0</v>
      </c>
      <c r="I12" s="11">
        <v>0.23</v>
      </c>
      <c r="J12" s="10">
        <f t="shared" si="1"/>
        <v>0</v>
      </c>
      <c r="K12" s="10">
        <f t="shared" si="2"/>
        <v>0</v>
      </c>
    </row>
    <row r="13" spans="2:11" ht="30" customHeight="1" x14ac:dyDescent="0.25">
      <c r="B13" s="8">
        <v>6</v>
      </c>
      <c r="C13" s="8" t="s">
        <v>18</v>
      </c>
      <c r="D13" s="9" t="s">
        <v>36</v>
      </c>
      <c r="E13" s="8" t="s">
        <v>5</v>
      </c>
      <c r="F13" s="8">
        <v>3</v>
      </c>
      <c r="G13" s="10">
        <v>865</v>
      </c>
      <c r="H13" s="10">
        <f t="shared" si="0"/>
        <v>2595</v>
      </c>
      <c r="I13" s="11">
        <v>0.23</v>
      </c>
      <c r="J13" s="10">
        <f t="shared" si="1"/>
        <v>596.84999999999991</v>
      </c>
      <c r="K13" s="10">
        <f t="shared" si="2"/>
        <v>3191.85</v>
      </c>
    </row>
    <row r="14" spans="2:11" ht="30" customHeight="1" x14ac:dyDescent="0.25">
      <c r="B14" s="8">
        <v>7</v>
      </c>
      <c r="C14" s="8" t="s">
        <v>45</v>
      </c>
      <c r="D14" s="9" t="s">
        <v>46</v>
      </c>
      <c r="E14" s="8" t="s">
        <v>5</v>
      </c>
      <c r="F14" s="8">
        <v>0</v>
      </c>
      <c r="G14" s="10">
        <v>700</v>
      </c>
      <c r="H14" s="10">
        <f t="shared" si="0"/>
        <v>0</v>
      </c>
      <c r="I14" s="11">
        <v>1.23</v>
      </c>
      <c r="J14" s="10">
        <f t="shared" si="1"/>
        <v>0</v>
      </c>
      <c r="K14" s="10">
        <f t="shared" si="2"/>
        <v>0</v>
      </c>
    </row>
    <row r="15" spans="2:11" ht="30" customHeight="1" x14ac:dyDescent="0.25">
      <c r="B15" s="8">
        <v>7</v>
      </c>
      <c r="C15" s="8" t="s">
        <v>16</v>
      </c>
      <c r="D15" s="9" t="s">
        <v>38</v>
      </c>
      <c r="E15" s="8" t="s">
        <v>5</v>
      </c>
      <c r="F15" s="8">
        <v>3</v>
      </c>
      <c r="G15" s="10">
        <v>443</v>
      </c>
      <c r="H15" s="10">
        <f t="shared" si="0"/>
        <v>1329</v>
      </c>
      <c r="I15" s="11">
        <v>0.23</v>
      </c>
      <c r="J15" s="10">
        <f t="shared" si="1"/>
        <v>305.67000000000007</v>
      </c>
      <c r="K15" s="10">
        <f t="shared" si="2"/>
        <v>1634.67</v>
      </c>
    </row>
    <row r="16" spans="2:11" ht="30" customHeight="1" x14ac:dyDescent="0.25">
      <c r="B16" s="8">
        <v>8</v>
      </c>
      <c r="C16" s="8" t="s">
        <v>19</v>
      </c>
      <c r="D16" s="9" t="s">
        <v>39</v>
      </c>
      <c r="E16" s="8" t="s">
        <v>5</v>
      </c>
      <c r="F16" s="8">
        <v>1</v>
      </c>
      <c r="G16" s="10">
        <v>115</v>
      </c>
      <c r="H16" s="10">
        <f t="shared" si="0"/>
        <v>115</v>
      </c>
      <c r="I16" s="11">
        <v>0.23</v>
      </c>
      <c r="J16" s="10">
        <f t="shared" si="1"/>
        <v>26.449999999999989</v>
      </c>
      <c r="K16" s="10">
        <f t="shared" si="2"/>
        <v>141.44999999999999</v>
      </c>
    </row>
    <row r="17" spans="2:11" ht="30" customHeight="1" x14ac:dyDescent="0.25">
      <c r="B17" s="8">
        <v>9</v>
      </c>
      <c r="C17" s="8" t="s">
        <v>20</v>
      </c>
      <c r="D17" s="9" t="s">
        <v>40</v>
      </c>
      <c r="E17" s="8" t="s">
        <v>5</v>
      </c>
      <c r="F17" s="8">
        <v>0</v>
      </c>
      <c r="G17" s="10">
        <v>205</v>
      </c>
      <c r="H17" s="10">
        <f t="shared" si="0"/>
        <v>0</v>
      </c>
      <c r="I17" s="11">
        <v>0.23</v>
      </c>
      <c r="J17" s="10">
        <f t="shared" si="1"/>
        <v>0</v>
      </c>
      <c r="K17" s="10">
        <f t="shared" si="2"/>
        <v>0</v>
      </c>
    </row>
    <row r="18" spans="2:11" ht="30" customHeight="1" x14ac:dyDescent="0.25">
      <c r="B18" s="8">
        <v>10</v>
      </c>
      <c r="C18" s="8" t="s">
        <v>43</v>
      </c>
      <c r="D18" s="9" t="s">
        <v>44</v>
      </c>
      <c r="E18" s="8" t="s">
        <v>5</v>
      </c>
      <c r="F18" s="8">
        <v>0</v>
      </c>
      <c r="G18" s="10">
        <v>679</v>
      </c>
      <c r="H18" s="10">
        <f t="shared" si="0"/>
        <v>0</v>
      </c>
      <c r="I18" s="11">
        <v>0.23</v>
      </c>
      <c r="J18" s="10">
        <f t="shared" si="1"/>
        <v>0</v>
      </c>
      <c r="K18" s="10">
        <f t="shared" si="2"/>
        <v>0</v>
      </c>
    </row>
    <row r="19" spans="2:11" ht="30" customHeight="1" x14ac:dyDescent="0.25">
      <c r="B19" s="13"/>
      <c r="C19" s="13"/>
      <c r="D19" s="13"/>
      <c r="E19" s="13"/>
      <c r="F19" s="13">
        <f>SUM(F8:F18)</f>
        <v>11</v>
      </c>
      <c r="G19" s="13"/>
      <c r="H19" s="13"/>
      <c r="I19" s="13"/>
      <c r="J19" s="13" t="s">
        <v>6</v>
      </c>
      <c r="K19" s="17">
        <f>SUM(K8:K18)</f>
        <v>7539.9000000000005</v>
      </c>
    </row>
    <row r="20" spans="2:11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11" ht="15.75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12">
    <mergeCell ref="K5:K6"/>
    <mergeCell ref="B21:K21"/>
    <mergeCell ref="H2:K2"/>
    <mergeCell ref="B3:K3"/>
    <mergeCell ref="B5:B6"/>
    <mergeCell ref="C5:C6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22"/>
  <sheetViews>
    <sheetView workbookViewId="0">
      <selection activeCell="F21" sqref="F21"/>
    </sheetView>
  </sheetViews>
  <sheetFormatPr defaultRowHeight="15" x14ac:dyDescent="0.25"/>
  <cols>
    <col min="2" max="2" width="4.5703125" customWidth="1"/>
    <col min="4" max="4" width="37.7109375" customWidth="1"/>
    <col min="5" max="5" width="13" customWidth="1"/>
    <col min="6" max="6" width="8.140625" customWidth="1"/>
    <col min="7" max="7" width="16.28515625" customWidth="1"/>
    <col min="8" max="8" width="17.5703125" bestFit="1" customWidth="1"/>
    <col min="9" max="9" width="10.7109375" customWidth="1"/>
    <col min="10" max="10" width="13.5703125" bestFit="1" customWidth="1"/>
    <col min="11" max="11" width="21.28515625" customWidth="1"/>
  </cols>
  <sheetData>
    <row r="2" spans="2:11" ht="15.75" x14ac:dyDescent="0.25">
      <c r="B2" s="1"/>
      <c r="C2" s="1"/>
      <c r="D2" s="2"/>
      <c r="E2" s="2"/>
      <c r="F2" s="2"/>
      <c r="G2" s="1"/>
      <c r="H2" s="24"/>
      <c r="I2" s="24"/>
      <c r="J2" s="24"/>
      <c r="K2" s="24"/>
    </row>
    <row r="3" spans="2:11" ht="15.75" x14ac:dyDescent="0.25">
      <c r="B3" s="19" t="s">
        <v>32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15.75" x14ac:dyDescent="0.25">
      <c r="B4" s="3"/>
      <c r="C4" s="3"/>
      <c r="D4" s="4"/>
      <c r="E4" s="3"/>
      <c r="F4" s="3"/>
      <c r="G4" s="3"/>
      <c r="H4" s="3"/>
      <c r="I4" s="3"/>
      <c r="J4" s="3"/>
      <c r="K4" s="1"/>
    </row>
    <row r="5" spans="2:11" ht="15.75" x14ac:dyDescent="0.25">
      <c r="B5" s="21" t="s">
        <v>0</v>
      </c>
      <c r="C5" s="22" t="s">
        <v>7</v>
      </c>
      <c r="D5" s="21" t="s">
        <v>1</v>
      </c>
      <c r="E5" s="21" t="s">
        <v>2</v>
      </c>
      <c r="F5" s="21" t="s">
        <v>3</v>
      </c>
      <c r="G5" s="21" t="s">
        <v>10</v>
      </c>
      <c r="H5" s="21" t="s">
        <v>22</v>
      </c>
      <c r="I5" s="21" t="s">
        <v>4</v>
      </c>
      <c r="J5" s="21"/>
      <c r="K5" s="22" t="s">
        <v>23</v>
      </c>
    </row>
    <row r="6" spans="2:11" ht="31.5" x14ac:dyDescent="0.25">
      <c r="B6" s="21"/>
      <c r="C6" s="23"/>
      <c r="D6" s="21"/>
      <c r="E6" s="21"/>
      <c r="F6" s="21"/>
      <c r="G6" s="21"/>
      <c r="H6" s="21"/>
      <c r="I6" s="16" t="s">
        <v>11</v>
      </c>
      <c r="J6" s="16" t="s">
        <v>21</v>
      </c>
      <c r="K6" s="23"/>
    </row>
    <row r="7" spans="2:11" ht="24.95" customHeight="1" x14ac:dyDescent="0.2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7">
        <v>9</v>
      </c>
      <c r="K7" s="6">
        <v>10</v>
      </c>
    </row>
    <row r="8" spans="2:11" ht="30" customHeight="1" x14ac:dyDescent="0.25">
      <c r="B8" s="8">
        <v>1</v>
      </c>
      <c r="C8" s="8" t="s">
        <v>8</v>
      </c>
      <c r="D8" s="9" t="s">
        <v>48</v>
      </c>
      <c r="E8" s="8" t="s">
        <v>5</v>
      </c>
      <c r="F8" s="8">
        <v>1</v>
      </c>
      <c r="G8" s="10">
        <v>938</v>
      </c>
      <c r="H8" s="10">
        <f>F8*G8</f>
        <v>938</v>
      </c>
      <c r="I8" s="11">
        <v>0.23</v>
      </c>
      <c r="J8" s="10">
        <f>K8-H8</f>
        <v>215.74</v>
      </c>
      <c r="K8" s="10">
        <f>H8*1.23</f>
        <v>1153.74</v>
      </c>
    </row>
    <row r="9" spans="2:11" ht="30" customHeight="1" x14ac:dyDescent="0.25">
      <c r="B9" s="8">
        <v>2</v>
      </c>
      <c r="C9" s="8" t="s">
        <v>34</v>
      </c>
      <c r="D9" s="9" t="s">
        <v>35</v>
      </c>
      <c r="E9" s="8" t="s">
        <v>5</v>
      </c>
      <c r="F9" s="8">
        <v>1</v>
      </c>
      <c r="G9" s="10">
        <v>938</v>
      </c>
      <c r="H9" s="10">
        <f>F9*G9</f>
        <v>938</v>
      </c>
      <c r="I9" s="11">
        <v>0.23</v>
      </c>
      <c r="J9" s="10">
        <f>K9-H9</f>
        <v>215.74</v>
      </c>
      <c r="K9" s="10">
        <f>H9*1.23</f>
        <v>1153.74</v>
      </c>
    </row>
    <row r="10" spans="2:11" ht="30" customHeight="1" x14ac:dyDescent="0.25">
      <c r="B10" s="8">
        <v>3</v>
      </c>
      <c r="C10" s="8" t="s">
        <v>51</v>
      </c>
      <c r="D10" s="9" t="s">
        <v>50</v>
      </c>
      <c r="E10" s="8" t="s">
        <v>5</v>
      </c>
      <c r="F10" s="8">
        <v>1</v>
      </c>
      <c r="G10" s="10">
        <v>75</v>
      </c>
      <c r="H10" s="10">
        <f>F10*G10</f>
        <v>75</v>
      </c>
      <c r="I10" s="11">
        <v>0.23</v>
      </c>
      <c r="J10" s="10">
        <f>K10-H10</f>
        <v>17.25</v>
      </c>
      <c r="K10" s="10">
        <f>H10*1.23</f>
        <v>92.25</v>
      </c>
    </row>
    <row r="11" spans="2:11" ht="30" customHeight="1" x14ac:dyDescent="0.25">
      <c r="B11" s="8">
        <v>4</v>
      </c>
      <c r="C11" s="8" t="s">
        <v>52</v>
      </c>
      <c r="D11" s="9" t="s">
        <v>49</v>
      </c>
      <c r="E11" s="8" t="s">
        <v>5</v>
      </c>
      <c r="F11" s="8">
        <v>1</v>
      </c>
      <c r="G11" s="10">
        <v>75</v>
      </c>
      <c r="H11" s="10">
        <f>F11*G11</f>
        <v>75</v>
      </c>
      <c r="I11" s="11">
        <v>0.23</v>
      </c>
      <c r="J11" s="10">
        <f>K11-H11</f>
        <v>17.25</v>
      </c>
      <c r="K11" s="10">
        <f>H11*1.23</f>
        <v>92.25</v>
      </c>
    </row>
    <row r="12" spans="2:11" ht="30" customHeight="1" x14ac:dyDescent="0.25">
      <c r="B12" s="8">
        <v>5</v>
      </c>
      <c r="C12" s="8" t="s">
        <v>14</v>
      </c>
      <c r="D12" s="9" t="s">
        <v>17</v>
      </c>
      <c r="E12" s="8" t="s">
        <v>5</v>
      </c>
      <c r="F12" s="8">
        <v>2</v>
      </c>
      <c r="G12" s="10">
        <v>490</v>
      </c>
      <c r="H12" s="10">
        <f t="shared" ref="H12:H19" si="0">F12*G12</f>
        <v>980</v>
      </c>
      <c r="I12" s="11">
        <v>0.23</v>
      </c>
      <c r="J12" s="10">
        <f t="shared" ref="J12:J19" si="1">K12-H12</f>
        <v>225.40000000000009</v>
      </c>
      <c r="K12" s="10">
        <f t="shared" ref="K12:K19" si="2">H12*1.23</f>
        <v>1205.4000000000001</v>
      </c>
    </row>
    <row r="13" spans="2:11" ht="30" customHeight="1" x14ac:dyDescent="0.25">
      <c r="B13" s="8">
        <v>6</v>
      </c>
      <c r="C13" s="8" t="s">
        <v>15</v>
      </c>
      <c r="D13" s="9" t="s">
        <v>37</v>
      </c>
      <c r="E13" s="8" t="s">
        <v>5</v>
      </c>
      <c r="F13" s="8">
        <v>1</v>
      </c>
      <c r="G13" s="10">
        <v>442</v>
      </c>
      <c r="H13" s="10">
        <f t="shared" si="0"/>
        <v>442</v>
      </c>
      <c r="I13" s="11">
        <v>0.23</v>
      </c>
      <c r="J13" s="10">
        <f t="shared" si="1"/>
        <v>101.65999999999997</v>
      </c>
      <c r="K13" s="10">
        <f t="shared" si="2"/>
        <v>543.66</v>
      </c>
    </row>
    <row r="14" spans="2:11" ht="30" customHeight="1" x14ac:dyDescent="0.25">
      <c r="B14" s="8">
        <v>7</v>
      </c>
      <c r="C14" s="8" t="s">
        <v>18</v>
      </c>
      <c r="D14" s="9" t="s">
        <v>36</v>
      </c>
      <c r="E14" s="8" t="s">
        <v>5</v>
      </c>
      <c r="F14" s="8">
        <v>2</v>
      </c>
      <c r="G14" s="10">
        <v>865</v>
      </c>
      <c r="H14" s="10">
        <f t="shared" si="0"/>
        <v>1730</v>
      </c>
      <c r="I14" s="11">
        <v>0.23</v>
      </c>
      <c r="J14" s="10">
        <f t="shared" si="1"/>
        <v>397.90000000000009</v>
      </c>
      <c r="K14" s="10">
        <f t="shared" si="2"/>
        <v>2127.9</v>
      </c>
    </row>
    <row r="15" spans="2:11" ht="30" customHeight="1" x14ac:dyDescent="0.25">
      <c r="B15" s="8">
        <v>8</v>
      </c>
      <c r="C15" s="8" t="s">
        <v>45</v>
      </c>
      <c r="D15" s="9" t="s">
        <v>46</v>
      </c>
      <c r="E15" s="8" t="s">
        <v>5</v>
      </c>
      <c r="F15" s="8">
        <v>1</v>
      </c>
      <c r="G15" s="10">
        <v>700</v>
      </c>
      <c r="H15" s="10">
        <f t="shared" si="0"/>
        <v>700</v>
      </c>
      <c r="I15" s="11">
        <v>1.23</v>
      </c>
      <c r="J15" s="10">
        <f t="shared" si="1"/>
        <v>161</v>
      </c>
      <c r="K15" s="10">
        <f t="shared" si="2"/>
        <v>861</v>
      </c>
    </row>
    <row r="16" spans="2:11" ht="30" customHeight="1" x14ac:dyDescent="0.25">
      <c r="B16" s="8">
        <v>9</v>
      </c>
      <c r="C16" s="8" t="s">
        <v>16</v>
      </c>
      <c r="D16" s="9" t="s">
        <v>38</v>
      </c>
      <c r="E16" s="8" t="s">
        <v>5</v>
      </c>
      <c r="F16" s="8">
        <v>2</v>
      </c>
      <c r="G16" s="10">
        <v>443</v>
      </c>
      <c r="H16" s="10">
        <f t="shared" si="0"/>
        <v>886</v>
      </c>
      <c r="I16" s="11">
        <v>0.23</v>
      </c>
      <c r="J16" s="10">
        <f t="shared" si="1"/>
        <v>203.77999999999997</v>
      </c>
      <c r="K16" s="10">
        <f t="shared" si="2"/>
        <v>1089.78</v>
      </c>
    </row>
    <row r="17" spans="2:11" ht="30" customHeight="1" x14ac:dyDescent="0.25">
      <c r="B17" s="8">
        <v>10</v>
      </c>
      <c r="C17" s="8" t="s">
        <v>19</v>
      </c>
      <c r="D17" s="9" t="s">
        <v>39</v>
      </c>
      <c r="E17" s="8" t="s">
        <v>5</v>
      </c>
      <c r="F17" s="8">
        <v>0</v>
      </c>
      <c r="G17" s="10">
        <v>115</v>
      </c>
      <c r="H17" s="10">
        <f t="shared" si="0"/>
        <v>0</v>
      </c>
      <c r="I17" s="11">
        <v>0.23</v>
      </c>
      <c r="J17" s="10">
        <f t="shared" si="1"/>
        <v>0</v>
      </c>
      <c r="K17" s="10">
        <f t="shared" si="2"/>
        <v>0</v>
      </c>
    </row>
    <row r="18" spans="2:11" ht="30" customHeight="1" x14ac:dyDescent="0.25">
      <c r="B18" s="8">
        <v>11</v>
      </c>
      <c r="C18" s="8" t="s">
        <v>20</v>
      </c>
      <c r="D18" s="9" t="s">
        <v>53</v>
      </c>
      <c r="E18" s="8" t="s">
        <v>5</v>
      </c>
      <c r="F18" s="8">
        <v>1</v>
      </c>
      <c r="G18" s="10">
        <v>205</v>
      </c>
      <c r="H18" s="10">
        <f t="shared" si="0"/>
        <v>205</v>
      </c>
      <c r="I18" s="11">
        <v>0.23</v>
      </c>
      <c r="J18" s="10">
        <f t="shared" si="1"/>
        <v>47.150000000000006</v>
      </c>
      <c r="K18" s="10">
        <f t="shared" si="2"/>
        <v>252.15</v>
      </c>
    </row>
    <row r="19" spans="2:11" ht="30" customHeight="1" x14ac:dyDescent="0.25">
      <c r="B19" s="8">
        <v>12</v>
      </c>
      <c r="C19" s="8" t="s">
        <v>43</v>
      </c>
      <c r="D19" s="9" t="s">
        <v>44</v>
      </c>
      <c r="E19" s="8" t="s">
        <v>5</v>
      </c>
      <c r="F19" s="8">
        <v>0</v>
      </c>
      <c r="G19" s="10">
        <v>679</v>
      </c>
      <c r="H19" s="10">
        <f t="shared" si="0"/>
        <v>0</v>
      </c>
      <c r="I19" s="11">
        <v>0.23</v>
      </c>
      <c r="J19" s="10">
        <f t="shared" si="1"/>
        <v>0</v>
      </c>
      <c r="K19" s="10">
        <f t="shared" si="2"/>
        <v>0</v>
      </c>
    </row>
    <row r="20" spans="2:11" ht="30" customHeight="1" x14ac:dyDescent="0.25">
      <c r="B20" s="13"/>
      <c r="C20" s="13"/>
      <c r="D20" s="13"/>
      <c r="E20" s="13"/>
      <c r="F20" s="13">
        <f>SUM(F8:F19)</f>
        <v>13</v>
      </c>
      <c r="G20" s="13"/>
      <c r="H20" s="13"/>
      <c r="I20" s="13"/>
      <c r="J20" s="13" t="s">
        <v>6</v>
      </c>
      <c r="K20" s="17">
        <f>SUM(K8:K19)</f>
        <v>8571.8700000000008</v>
      </c>
    </row>
    <row r="21" spans="2:11" ht="15.75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1" ht="15.75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</row>
  </sheetData>
  <mergeCells count="12">
    <mergeCell ref="K5:K6"/>
    <mergeCell ref="B22:K22"/>
    <mergeCell ref="H2:K2"/>
    <mergeCell ref="B3:K3"/>
    <mergeCell ref="B5:B6"/>
    <mergeCell ref="C5:C6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21"/>
  <sheetViews>
    <sheetView workbookViewId="0">
      <selection activeCell="F20" sqref="F20"/>
    </sheetView>
  </sheetViews>
  <sheetFormatPr defaultRowHeight="15" x14ac:dyDescent="0.25"/>
  <cols>
    <col min="2" max="2" width="4.5703125" customWidth="1"/>
    <col min="4" max="4" width="37.7109375" customWidth="1"/>
    <col min="5" max="5" width="13" customWidth="1"/>
    <col min="6" max="6" width="8.140625" customWidth="1"/>
    <col min="7" max="7" width="16.28515625" customWidth="1"/>
    <col min="8" max="8" width="17.5703125" bestFit="1" customWidth="1"/>
    <col min="9" max="9" width="10.7109375" customWidth="1"/>
    <col min="10" max="10" width="13.5703125" bestFit="1" customWidth="1"/>
    <col min="11" max="11" width="21.28515625" customWidth="1"/>
  </cols>
  <sheetData>
    <row r="2" spans="2:11" ht="15.75" x14ac:dyDescent="0.25">
      <c r="B2" s="1"/>
      <c r="C2" s="1"/>
      <c r="D2" s="2"/>
      <c r="E2" s="2"/>
      <c r="F2" s="2"/>
      <c r="G2" s="1"/>
      <c r="H2" s="24"/>
      <c r="I2" s="24"/>
      <c r="J2" s="24"/>
      <c r="K2" s="24"/>
    </row>
    <row r="3" spans="2:11" ht="15.75" x14ac:dyDescent="0.25">
      <c r="B3" s="19" t="s">
        <v>32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15.75" x14ac:dyDescent="0.25">
      <c r="B4" s="3"/>
      <c r="C4" s="3"/>
      <c r="D4" s="4"/>
      <c r="E4" s="3"/>
      <c r="F4" s="3"/>
      <c r="G4" s="3"/>
      <c r="H4" s="3"/>
      <c r="I4" s="3"/>
      <c r="J4" s="3"/>
      <c r="K4" s="1"/>
    </row>
    <row r="5" spans="2:11" ht="15.75" x14ac:dyDescent="0.25">
      <c r="B5" s="21" t="s">
        <v>0</v>
      </c>
      <c r="C5" s="22" t="s">
        <v>7</v>
      </c>
      <c r="D5" s="21" t="s">
        <v>1</v>
      </c>
      <c r="E5" s="21" t="s">
        <v>2</v>
      </c>
      <c r="F5" s="21" t="s">
        <v>3</v>
      </c>
      <c r="G5" s="21" t="s">
        <v>10</v>
      </c>
      <c r="H5" s="21" t="s">
        <v>22</v>
      </c>
      <c r="I5" s="21" t="s">
        <v>4</v>
      </c>
      <c r="J5" s="21"/>
      <c r="K5" s="22" t="s">
        <v>23</v>
      </c>
    </row>
    <row r="6" spans="2:11" ht="31.5" x14ac:dyDescent="0.25">
      <c r="B6" s="21"/>
      <c r="C6" s="23"/>
      <c r="D6" s="21"/>
      <c r="E6" s="21"/>
      <c r="F6" s="21"/>
      <c r="G6" s="21"/>
      <c r="H6" s="21"/>
      <c r="I6" s="16" t="s">
        <v>11</v>
      </c>
      <c r="J6" s="16" t="s">
        <v>21</v>
      </c>
      <c r="K6" s="23"/>
    </row>
    <row r="7" spans="2:11" ht="24.95" customHeight="1" x14ac:dyDescent="0.2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7">
        <v>9</v>
      </c>
      <c r="K7" s="6">
        <v>10</v>
      </c>
    </row>
    <row r="8" spans="2:11" ht="30" customHeight="1" x14ac:dyDescent="0.25">
      <c r="B8" s="8">
        <v>1</v>
      </c>
      <c r="C8" s="8" t="s">
        <v>8</v>
      </c>
      <c r="D8" s="9" t="s">
        <v>33</v>
      </c>
      <c r="E8" s="8" t="s">
        <v>5</v>
      </c>
      <c r="F8" s="8"/>
      <c r="G8" s="10">
        <v>588</v>
      </c>
      <c r="H8" s="10">
        <f>F8*G8</f>
        <v>0</v>
      </c>
      <c r="I8" s="11">
        <v>0.23</v>
      </c>
      <c r="J8" s="10">
        <f>K8-H8</f>
        <v>0</v>
      </c>
      <c r="K8" s="10">
        <f>H8*1.23</f>
        <v>0</v>
      </c>
    </row>
    <row r="9" spans="2:11" ht="30" customHeight="1" x14ac:dyDescent="0.25">
      <c r="B9" s="8">
        <v>2</v>
      </c>
      <c r="C9" s="8" t="s">
        <v>34</v>
      </c>
      <c r="D9" s="9" t="s">
        <v>35</v>
      </c>
      <c r="E9" s="8" t="s">
        <v>5</v>
      </c>
      <c r="F9" s="8">
        <v>4</v>
      </c>
      <c r="G9" s="10">
        <v>938</v>
      </c>
      <c r="H9" s="10">
        <f>F9*G9</f>
        <v>3752</v>
      </c>
      <c r="I9" s="11">
        <v>0.23</v>
      </c>
      <c r="J9" s="10">
        <f>K9-H9</f>
        <v>862.96</v>
      </c>
      <c r="K9" s="10">
        <f>H9*1.23</f>
        <v>4614.96</v>
      </c>
    </row>
    <row r="10" spans="2:11" ht="30" customHeight="1" x14ac:dyDescent="0.25">
      <c r="B10" s="8">
        <v>3</v>
      </c>
      <c r="C10" s="8" t="s">
        <v>41</v>
      </c>
      <c r="D10" s="9" t="s">
        <v>42</v>
      </c>
      <c r="E10" s="8" t="s">
        <v>5</v>
      </c>
      <c r="F10" s="8">
        <v>4</v>
      </c>
      <c r="G10" s="10">
        <v>75</v>
      </c>
      <c r="H10" s="10">
        <f>F10*G10</f>
        <v>300</v>
      </c>
      <c r="I10" s="11">
        <v>0.23</v>
      </c>
      <c r="J10" s="10">
        <f>K10-H10</f>
        <v>69</v>
      </c>
      <c r="K10" s="10">
        <f>H10*1.23</f>
        <v>369</v>
      </c>
    </row>
    <row r="11" spans="2:11" ht="30" customHeight="1" x14ac:dyDescent="0.25">
      <c r="B11" s="8">
        <v>4</v>
      </c>
      <c r="C11" s="8" t="s">
        <v>14</v>
      </c>
      <c r="D11" s="9" t="s">
        <v>17</v>
      </c>
      <c r="E11" s="8" t="s">
        <v>5</v>
      </c>
      <c r="F11" s="8">
        <v>4</v>
      </c>
      <c r="G11" s="10">
        <v>490</v>
      </c>
      <c r="H11" s="10">
        <f t="shared" ref="H11:H18" si="0">F11*G11</f>
        <v>1960</v>
      </c>
      <c r="I11" s="11">
        <v>0.23</v>
      </c>
      <c r="J11" s="10">
        <f t="shared" ref="J11:J18" si="1">K11-H11</f>
        <v>450.80000000000018</v>
      </c>
      <c r="K11" s="10">
        <f t="shared" ref="K11:K18" si="2">H11*1.23</f>
        <v>2410.8000000000002</v>
      </c>
    </row>
    <row r="12" spans="2:11" ht="30" customHeight="1" x14ac:dyDescent="0.25">
      <c r="B12" s="8">
        <v>5</v>
      </c>
      <c r="C12" s="8" t="s">
        <v>15</v>
      </c>
      <c r="D12" s="9" t="s">
        <v>37</v>
      </c>
      <c r="E12" s="8" t="s">
        <v>5</v>
      </c>
      <c r="F12" s="8">
        <v>1</v>
      </c>
      <c r="G12" s="10">
        <v>442</v>
      </c>
      <c r="H12" s="10">
        <f t="shared" si="0"/>
        <v>442</v>
      </c>
      <c r="I12" s="11">
        <v>0.23</v>
      </c>
      <c r="J12" s="10">
        <f t="shared" si="1"/>
        <v>101.65999999999997</v>
      </c>
      <c r="K12" s="10">
        <f t="shared" si="2"/>
        <v>543.66</v>
      </c>
    </row>
    <row r="13" spans="2:11" ht="30" customHeight="1" x14ac:dyDescent="0.25">
      <c r="B13" s="8">
        <v>6</v>
      </c>
      <c r="C13" s="8" t="s">
        <v>18</v>
      </c>
      <c r="D13" s="9" t="s">
        <v>36</v>
      </c>
      <c r="E13" s="8" t="s">
        <v>5</v>
      </c>
      <c r="F13" s="8">
        <v>1</v>
      </c>
      <c r="G13" s="10">
        <v>865</v>
      </c>
      <c r="H13" s="10">
        <f t="shared" si="0"/>
        <v>865</v>
      </c>
      <c r="I13" s="11">
        <v>0.23</v>
      </c>
      <c r="J13" s="10">
        <f t="shared" si="1"/>
        <v>198.95000000000005</v>
      </c>
      <c r="K13" s="10">
        <f t="shared" si="2"/>
        <v>1063.95</v>
      </c>
    </row>
    <row r="14" spans="2:11" ht="30" customHeight="1" x14ac:dyDescent="0.25">
      <c r="B14" s="8">
        <v>7</v>
      </c>
      <c r="C14" s="8" t="s">
        <v>45</v>
      </c>
      <c r="D14" s="9" t="s">
        <v>46</v>
      </c>
      <c r="E14" s="8" t="s">
        <v>5</v>
      </c>
      <c r="F14" s="8">
        <v>0</v>
      </c>
      <c r="G14" s="10">
        <v>700</v>
      </c>
      <c r="H14" s="10">
        <f t="shared" si="0"/>
        <v>0</v>
      </c>
      <c r="I14" s="11">
        <v>1.23</v>
      </c>
      <c r="J14" s="10">
        <f t="shared" si="1"/>
        <v>0</v>
      </c>
      <c r="K14" s="10">
        <f t="shared" si="2"/>
        <v>0</v>
      </c>
    </row>
    <row r="15" spans="2:11" ht="30" customHeight="1" x14ac:dyDescent="0.25">
      <c r="B15" s="8">
        <v>7</v>
      </c>
      <c r="C15" s="8" t="s">
        <v>16</v>
      </c>
      <c r="D15" s="9" t="s">
        <v>38</v>
      </c>
      <c r="E15" s="8" t="s">
        <v>5</v>
      </c>
      <c r="F15" s="8">
        <v>1</v>
      </c>
      <c r="G15" s="10">
        <v>443</v>
      </c>
      <c r="H15" s="10">
        <f t="shared" si="0"/>
        <v>443</v>
      </c>
      <c r="I15" s="11">
        <v>0.23</v>
      </c>
      <c r="J15" s="10">
        <f t="shared" si="1"/>
        <v>101.88999999999999</v>
      </c>
      <c r="K15" s="10">
        <f t="shared" si="2"/>
        <v>544.89</v>
      </c>
    </row>
    <row r="16" spans="2:11" ht="30" customHeight="1" x14ac:dyDescent="0.25">
      <c r="B16" s="8">
        <v>8</v>
      </c>
      <c r="C16" s="8" t="s">
        <v>19</v>
      </c>
      <c r="D16" s="9" t="s">
        <v>39</v>
      </c>
      <c r="E16" s="8" t="s">
        <v>5</v>
      </c>
      <c r="F16" s="8">
        <v>4</v>
      </c>
      <c r="G16" s="10">
        <v>115</v>
      </c>
      <c r="H16" s="10">
        <f t="shared" si="0"/>
        <v>460</v>
      </c>
      <c r="I16" s="11">
        <v>0.23</v>
      </c>
      <c r="J16" s="10">
        <f t="shared" si="1"/>
        <v>105.79999999999995</v>
      </c>
      <c r="K16" s="10">
        <f t="shared" si="2"/>
        <v>565.79999999999995</v>
      </c>
    </row>
    <row r="17" spans="2:11" ht="30" customHeight="1" x14ac:dyDescent="0.25">
      <c r="B17" s="8">
        <v>9</v>
      </c>
      <c r="C17" s="8" t="s">
        <v>20</v>
      </c>
      <c r="D17" s="9" t="s">
        <v>54</v>
      </c>
      <c r="E17" s="8" t="s">
        <v>5</v>
      </c>
      <c r="F17" s="8">
        <v>1</v>
      </c>
      <c r="G17" s="10">
        <v>205</v>
      </c>
      <c r="H17" s="10">
        <f t="shared" si="0"/>
        <v>205</v>
      </c>
      <c r="I17" s="11">
        <v>0.23</v>
      </c>
      <c r="J17" s="10">
        <f t="shared" si="1"/>
        <v>47.150000000000006</v>
      </c>
      <c r="K17" s="10">
        <f t="shared" si="2"/>
        <v>252.15</v>
      </c>
    </row>
    <row r="18" spans="2:11" ht="30" customHeight="1" x14ac:dyDescent="0.25">
      <c r="B18" s="8">
        <v>10</v>
      </c>
      <c r="C18" s="8" t="s">
        <v>43</v>
      </c>
      <c r="D18" s="9" t="s">
        <v>44</v>
      </c>
      <c r="E18" s="8" t="s">
        <v>5</v>
      </c>
      <c r="F18" s="8">
        <v>0</v>
      </c>
      <c r="G18" s="10">
        <v>679</v>
      </c>
      <c r="H18" s="10">
        <f t="shared" si="0"/>
        <v>0</v>
      </c>
      <c r="I18" s="11">
        <v>0.23</v>
      </c>
      <c r="J18" s="10">
        <f t="shared" si="1"/>
        <v>0</v>
      </c>
      <c r="K18" s="10">
        <f t="shared" si="2"/>
        <v>0</v>
      </c>
    </row>
    <row r="19" spans="2:11" ht="30" customHeight="1" x14ac:dyDescent="0.25">
      <c r="B19" s="13"/>
      <c r="C19" s="13"/>
      <c r="D19" s="13"/>
      <c r="E19" s="13"/>
      <c r="F19" s="13">
        <f>SUM(F9:F18)</f>
        <v>20</v>
      </c>
      <c r="G19" s="13"/>
      <c r="H19" s="13"/>
      <c r="I19" s="13"/>
      <c r="J19" s="13" t="s">
        <v>6</v>
      </c>
      <c r="K19" s="17">
        <f>SUM(K8:K18)</f>
        <v>10365.209999999999</v>
      </c>
    </row>
    <row r="20" spans="2:11" ht="15.75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11" ht="15.75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12">
    <mergeCell ref="K5:K6"/>
    <mergeCell ref="B21:K21"/>
    <mergeCell ref="H2:K2"/>
    <mergeCell ref="B3:K3"/>
    <mergeCell ref="B5:B6"/>
    <mergeCell ref="C5:C6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Arkusz1</vt:lpstr>
      <vt:lpstr>215,215a,217</vt:lpstr>
      <vt:lpstr>215a</vt:lpstr>
      <vt:lpstr>215</vt:lpstr>
      <vt:lpstr>217</vt:lpstr>
    </vt:vector>
  </TitlesOfParts>
  <Company>ump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Młyńczak</dc:creator>
  <cp:lastModifiedBy>Dominik Młyńczak</cp:lastModifiedBy>
  <cp:lastPrinted>2024-01-26T12:01:55Z</cp:lastPrinted>
  <dcterms:created xsi:type="dcterms:W3CDTF">2022-06-08T08:27:03Z</dcterms:created>
  <dcterms:modified xsi:type="dcterms:W3CDTF">2024-10-10T09:35:31Z</dcterms:modified>
</cp:coreProperties>
</file>