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owakowska\Desktop\Jednorazówka\Jednorazówka 38.D.2024-narzędzia chirurgiczne i inne\Na platformę\"/>
    </mc:Choice>
  </mc:AlternateContent>
  <bookViews>
    <workbookView xWindow="0" yWindow="0" windowWidth="24000" windowHeight="9735"/>
  </bookViews>
  <sheets>
    <sheet name=" narzędzia chirurgiczne i inn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7" l="1"/>
  <c r="H35" i="7" s="1"/>
  <c r="G34" i="7"/>
  <c r="I34" i="7" s="1"/>
  <c r="I35" i="7" s="1"/>
  <c r="H26" i="7"/>
  <c r="G26" i="7"/>
  <c r="I26" i="7" s="1"/>
  <c r="H25" i="7"/>
  <c r="G25" i="7"/>
  <c r="I25" i="7" s="1"/>
  <c r="H24" i="7"/>
  <c r="G24" i="7"/>
  <c r="I24" i="7" s="1"/>
  <c r="H23" i="7"/>
  <c r="G23" i="7"/>
  <c r="I23" i="7" s="1"/>
  <c r="H22" i="7"/>
  <c r="G22" i="7"/>
  <c r="I22" i="7" s="1"/>
  <c r="H17" i="7"/>
  <c r="I17" i="7"/>
  <c r="H16" i="7"/>
  <c r="G16" i="7"/>
  <c r="I16" i="7" s="1"/>
  <c r="H15" i="7"/>
  <c r="G15" i="7"/>
  <c r="I15" i="7" s="1"/>
  <c r="H14" i="7"/>
  <c r="G14" i="7"/>
  <c r="I14" i="7" s="1"/>
  <c r="H13" i="7"/>
  <c r="G13" i="7"/>
  <c r="I13" i="7" s="1"/>
  <c r="H8" i="7"/>
  <c r="G8" i="7"/>
  <c r="I8" i="7" s="1"/>
  <c r="H7" i="7"/>
  <c r="G7" i="7"/>
  <c r="I7" i="7" s="1"/>
  <c r="H6" i="7"/>
  <c r="G6" i="7"/>
  <c r="I6" i="7" s="1"/>
  <c r="H5" i="7"/>
  <c r="G5" i="7"/>
  <c r="I5" i="7" s="1"/>
  <c r="H4" i="7"/>
  <c r="G4" i="7"/>
  <c r="I4" i="7" s="1"/>
  <c r="H3" i="7"/>
  <c r="G3" i="7"/>
  <c r="I3" i="7" s="1"/>
  <c r="I9" i="7" l="1"/>
  <c r="I18" i="7"/>
  <c r="I27" i="7"/>
  <c r="H9" i="7"/>
  <c r="H27" i="7"/>
  <c r="H18" i="7"/>
</calcChain>
</file>

<file path=xl/sharedStrings.xml><?xml version="1.0" encoding="utf-8"?>
<sst xmlns="http://schemas.openxmlformats.org/spreadsheetml/2006/main" count="88" uniqueCount="37">
  <si>
    <t>LP.</t>
  </si>
  <si>
    <t>Nazwa przedmiotu zamówienia</t>
  </si>
  <si>
    <t>Jednostka miary</t>
  </si>
  <si>
    <t xml:space="preserve">Ilość szacunkowa </t>
  </si>
  <si>
    <t>Cena netto za jednostkę miary</t>
  </si>
  <si>
    <t>VAT %</t>
  </si>
  <si>
    <t>Cena brutto za jednostkę miary</t>
  </si>
  <si>
    <t>Wartość netto (PLN)</t>
  </si>
  <si>
    <t>Wartość brutto (PLN)</t>
  </si>
  <si>
    <t>Nazwa producenta</t>
  </si>
  <si>
    <t>1.</t>
  </si>
  <si>
    <t>Op. a 100 szt.</t>
  </si>
  <si>
    <t>RAZEM</t>
  </si>
  <si>
    <t>szt.</t>
  </si>
  <si>
    <t>ZADANIE  3</t>
  </si>
  <si>
    <t>Ostrza  10</t>
  </si>
  <si>
    <t>Ostrza  11</t>
  </si>
  <si>
    <t>Ostrza  15</t>
  </si>
  <si>
    <t>Ostrza  20</t>
  </si>
  <si>
    <t>Ostrza  22</t>
  </si>
  <si>
    <t>Ostrza  24</t>
  </si>
  <si>
    <t>RAZEM :</t>
  </si>
  <si>
    <t>Wykonawca zobowiązuje się nieodpłatnie dostarczyć pompę artroskopową, konsolę shavera oraz 3 rękojeści na czas trwania umowy.</t>
  </si>
  <si>
    <t>Ostrza do piły oscylacyjnej 2108103000</t>
  </si>
  <si>
    <t>Ostrza do piły oscylacyjnej 2108110000</t>
  </si>
  <si>
    <t>Ostrza do piły oscylacyjnej 2108148000</t>
  </si>
  <si>
    <t>Ostrza do piły oscyl. 6125-089-090</t>
  </si>
  <si>
    <t>Ostrza do piły oscyl. 6125-097-090</t>
  </si>
  <si>
    <t>ZADANIE  1</t>
  </si>
  <si>
    <t>ZADANIE 4</t>
  </si>
  <si>
    <t>Ostrze trepanu 14/11mm jednorazowe</t>
  </si>
  <si>
    <t>ZADANIE  2 - akcesoria  do Wieży firmy Stryker ( akcesoria muszą być kompatybilne z aparatem)</t>
  </si>
  <si>
    <t>Nr Katalogowy</t>
  </si>
  <si>
    <t xml:space="preserve">Ostrza jednorazowego użycia do shavera     </t>
  </si>
  <si>
    <t xml:space="preserve">Ostrza jednorazowego użycia do shavera </t>
  </si>
  <si>
    <t>Ostrza typu Round Burrs jednorazowego użycia do shavera</t>
  </si>
  <si>
    <t xml:space="preserve">Ostrza typu Oval Burrs jednorazowego użycia do shavera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</si>
</sst>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\ ##0"/>
    <numFmt numFmtId="165" formatCode="_-* #,##0\ _z_ł_-;\-* #,##0\ _z_ł_-;_-* &quot;-&quot;??\ _z_ł_-;_-@_-"/>
  </numFmts>
  <fonts count="18" x14ac:knownFonts="1">
    <font>
      <sz val="10"/>
      <name val="Arial CE"/>
      <family val="2"/>
      <charset val="238"/>
    </font>
    <font>
      <sz val="10"/>
      <name val="Arial"/>
      <charset val="238"/>
    </font>
    <font>
      <sz val="12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b/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0" fillId="0" borderId="2" xfId="0" applyBorder="1"/>
    <xf numFmtId="0" fontId="6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3" fontId="1" fillId="0" borderId="2" xfId="1" applyBorder="1" applyAlignment="1">
      <alignment horizontal="center"/>
    </xf>
    <xf numFmtId="43" fontId="1" fillId="0" borderId="2" xfId="1" applyBorder="1"/>
    <xf numFmtId="43" fontId="1" fillId="0" borderId="2" xfId="1" applyBorder="1" applyAlignment="1">
      <alignment vertical="center" wrapText="1"/>
    </xf>
    <xf numFmtId="43" fontId="1" fillId="0" borderId="2" xfId="1" applyBorder="1" applyAlignment="1">
      <alignment wrapText="1"/>
    </xf>
    <xf numFmtId="43" fontId="1" fillId="0" borderId="2" xfId="1" applyBorder="1" applyAlignment="1">
      <alignment horizontal="right" vertical="center" wrapText="1"/>
    </xf>
    <xf numFmtId="43" fontId="1" fillId="0" borderId="2" xfId="1" applyBorder="1" applyAlignment="1">
      <alignment horizontal="right"/>
    </xf>
    <xf numFmtId="43" fontId="1" fillId="0" borderId="2" xfId="1" applyBorder="1" applyAlignment="1">
      <alignment horizontal="center" vertical="center" wrapText="1"/>
    </xf>
    <xf numFmtId="43" fontId="1" fillId="0" borderId="2" xfId="1" applyBorder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0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" fillId="0" borderId="0" xfId="0" applyFont="1" applyFill="1"/>
    <xf numFmtId="0" fontId="13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8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5" fontId="1" fillId="0" borderId="2" xfId="1" applyNumberFormat="1" applyFill="1" applyBorder="1" applyAlignment="1">
      <alignment wrapText="1"/>
    </xf>
    <xf numFmtId="43" fontId="1" fillId="0" borderId="2" xfId="1" applyFill="1" applyBorder="1" applyAlignment="1">
      <alignment wrapText="1"/>
    </xf>
    <xf numFmtId="165" fontId="1" fillId="0" borderId="2" xfId="1" applyNumberFormat="1" applyFill="1" applyBorder="1" applyAlignment="1">
      <alignment horizontal="center" wrapText="1"/>
    </xf>
    <xf numFmtId="43" fontId="1" fillId="0" borderId="2" xfId="1" applyFill="1" applyBorder="1" applyAlignment="1">
      <alignment horizontal="center" wrapText="1"/>
    </xf>
    <xf numFmtId="43" fontId="1" fillId="0" borderId="2" xfId="1" applyFill="1" applyBorder="1"/>
    <xf numFmtId="0" fontId="8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1" fillId="0" borderId="2" xfId="1" applyFill="1" applyBorder="1" applyAlignment="1">
      <alignment vertical="center" wrapText="1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3" fontId="1" fillId="0" borderId="0" xfId="1" applyBorder="1" applyAlignment="1">
      <alignment horizontal="center" vertical="center" wrapText="1"/>
    </xf>
    <xf numFmtId="43" fontId="1" fillId="0" borderId="0" xfId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tabSelected="1" view="pageLayout" zoomScaleNormal="80" zoomScaleSheetLayoutView="70" workbookViewId="0">
      <selection activeCell="C25" sqref="C25"/>
    </sheetView>
  </sheetViews>
  <sheetFormatPr defaultRowHeight="15" x14ac:dyDescent="0.2"/>
  <cols>
    <col min="1" max="1" width="4.85546875" style="1" customWidth="1"/>
    <col min="2" max="2" width="36.28515625" style="1" customWidth="1"/>
    <col min="3" max="3" width="11.140625" style="2" customWidth="1"/>
    <col min="4" max="4" width="7.42578125" style="1" customWidth="1"/>
    <col min="5" max="5" width="9.7109375" customWidth="1"/>
    <col min="6" max="6" width="6.28515625" customWidth="1"/>
    <col min="7" max="7" width="10" style="3" customWidth="1"/>
    <col min="8" max="8" width="15" style="3" customWidth="1"/>
    <col min="9" max="9" width="14.7109375" style="3" customWidth="1"/>
    <col min="10" max="10" width="13.28515625" style="3" customWidth="1"/>
    <col min="11" max="11" width="14.28515625" style="3" customWidth="1"/>
    <col min="12" max="16384" width="9.140625" style="3"/>
  </cols>
  <sheetData>
    <row r="1" spans="1:12" s="6" customFormat="1" ht="21.95" customHeight="1" x14ac:dyDescent="0.2">
      <c r="A1" s="8"/>
      <c r="B1" s="46" t="s">
        <v>28</v>
      </c>
      <c r="C1" s="8"/>
      <c r="D1" s="9"/>
      <c r="E1" s="5"/>
      <c r="F1" s="5"/>
      <c r="G1" s="5"/>
      <c r="H1" s="5"/>
      <c r="I1" s="5"/>
      <c r="J1" s="5"/>
      <c r="K1" s="5"/>
      <c r="L1" s="5"/>
    </row>
    <row r="2" spans="1:12" s="7" customFormat="1" ht="51" x14ac:dyDescent="0.25">
      <c r="A2" s="15" t="s">
        <v>0</v>
      </c>
      <c r="B2" s="15" t="s">
        <v>1</v>
      </c>
      <c r="C2" s="15" t="s">
        <v>2</v>
      </c>
      <c r="D2" s="22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32</v>
      </c>
      <c r="L2" s="6"/>
    </row>
    <row r="3" spans="1:12" s="7" customFormat="1" ht="20.100000000000001" customHeight="1" x14ac:dyDescent="0.25">
      <c r="A3" s="20">
        <v>1</v>
      </c>
      <c r="B3" s="33" t="s">
        <v>15</v>
      </c>
      <c r="C3" s="34" t="s">
        <v>11</v>
      </c>
      <c r="D3" s="24">
        <v>26</v>
      </c>
      <c r="E3" s="36"/>
      <c r="F3" s="17">
        <v>8</v>
      </c>
      <c r="G3" s="40">
        <f t="shared" ref="G3:G8" si="0">E3*1.08</f>
        <v>0</v>
      </c>
      <c r="H3" s="40">
        <f>D4*E4</f>
        <v>0</v>
      </c>
      <c r="I3" s="40">
        <f t="shared" ref="I3:I8" si="1">D3*G3</f>
        <v>0</v>
      </c>
      <c r="J3" s="13"/>
      <c r="K3" s="18"/>
    </row>
    <row r="4" spans="1:12" s="7" customFormat="1" ht="20.100000000000001" customHeight="1" x14ac:dyDescent="0.25">
      <c r="A4" s="20">
        <v>2</v>
      </c>
      <c r="B4" s="33" t="s">
        <v>16</v>
      </c>
      <c r="C4" s="34" t="s">
        <v>11</v>
      </c>
      <c r="D4" s="24">
        <v>70</v>
      </c>
      <c r="E4" s="36"/>
      <c r="F4" s="17">
        <v>8</v>
      </c>
      <c r="G4" s="40">
        <f t="shared" si="0"/>
        <v>0</v>
      </c>
      <c r="H4" s="40">
        <f>D4*E4</f>
        <v>0</v>
      </c>
      <c r="I4" s="40">
        <f t="shared" si="1"/>
        <v>0</v>
      </c>
      <c r="J4" s="18"/>
      <c r="K4" s="18"/>
    </row>
    <row r="5" spans="1:12" s="7" customFormat="1" ht="20.100000000000001" customHeight="1" x14ac:dyDescent="0.25">
      <c r="A5" s="20">
        <v>3</v>
      </c>
      <c r="B5" s="33" t="s">
        <v>17</v>
      </c>
      <c r="C5" s="34" t="s">
        <v>11</v>
      </c>
      <c r="D5" s="24">
        <v>23</v>
      </c>
      <c r="E5" s="36"/>
      <c r="F5" s="17">
        <v>8</v>
      </c>
      <c r="G5" s="40">
        <f t="shared" si="0"/>
        <v>0</v>
      </c>
      <c r="H5" s="40">
        <f>D5*E5</f>
        <v>0</v>
      </c>
      <c r="I5" s="40">
        <f t="shared" si="1"/>
        <v>0</v>
      </c>
      <c r="J5" s="18"/>
      <c r="K5" s="18"/>
    </row>
    <row r="6" spans="1:12" s="7" customFormat="1" ht="20.100000000000001" customHeight="1" x14ac:dyDescent="0.25">
      <c r="A6" s="20">
        <v>4</v>
      </c>
      <c r="B6" s="33" t="s">
        <v>18</v>
      </c>
      <c r="C6" s="34" t="s">
        <v>11</v>
      </c>
      <c r="D6" s="24">
        <v>17</v>
      </c>
      <c r="E6" s="36"/>
      <c r="F6" s="17">
        <v>8</v>
      </c>
      <c r="G6" s="40">
        <f t="shared" si="0"/>
        <v>0</v>
      </c>
      <c r="H6" s="40">
        <f>D6*E6</f>
        <v>0</v>
      </c>
      <c r="I6" s="40">
        <f t="shared" si="1"/>
        <v>0</v>
      </c>
      <c r="J6" s="18"/>
      <c r="K6" s="18"/>
    </row>
    <row r="7" spans="1:12" s="7" customFormat="1" ht="20.100000000000001" customHeight="1" x14ac:dyDescent="0.25">
      <c r="A7" s="20">
        <v>5</v>
      </c>
      <c r="B7" s="33" t="s">
        <v>19</v>
      </c>
      <c r="C7" s="34" t="s">
        <v>11</v>
      </c>
      <c r="D7" s="24">
        <v>17</v>
      </c>
      <c r="E7" s="36"/>
      <c r="F7" s="17">
        <v>8</v>
      </c>
      <c r="G7" s="40">
        <f t="shared" si="0"/>
        <v>0</v>
      </c>
      <c r="H7" s="40">
        <f>D7*E7</f>
        <v>0</v>
      </c>
      <c r="I7" s="40">
        <f t="shared" si="1"/>
        <v>0</v>
      </c>
      <c r="J7" s="18"/>
      <c r="K7" s="18"/>
    </row>
    <row r="8" spans="1:12" s="5" customFormat="1" ht="20.100000000000001" customHeight="1" x14ac:dyDescent="0.25">
      <c r="A8" s="20">
        <v>6</v>
      </c>
      <c r="B8" s="33" t="s">
        <v>20</v>
      </c>
      <c r="C8" s="34" t="s">
        <v>11</v>
      </c>
      <c r="D8" s="24">
        <v>30</v>
      </c>
      <c r="E8" s="36"/>
      <c r="F8" s="17">
        <v>8</v>
      </c>
      <c r="G8" s="40">
        <f t="shared" si="0"/>
        <v>0</v>
      </c>
      <c r="H8" s="40">
        <f>D8*E8</f>
        <v>0</v>
      </c>
      <c r="I8" s="40">
        <f t="shared" si="1"/>
        <v>0</v>
      </c>
      <c r="J8" s="18"/>
      <c r="K8" s="18"/>
      <c r="L8" s="7"/>
    </row>
    <row r="9" spans="1:12" s="5" customFormat="1" ht="18.95" customHeight="1" x14ac:dyDescent="0.25">
      <c r="A9" s="25"/>
      <c r="B9" s="26" t="s">
        <v>12</v>
      </c>
      <c r="C9" s="25"/>
      <c r="D9" s="27"/>
      <c r="E9" s="14"/>
      <c r="F9" s="28"/>
      <c r="G9" s="35"/>
      <c r="H9" s="36">
        <f>H3+H4+H5+H6+H7+H8</f>
        <v>0</v>
      </c>
      <c r="I9" s="36">
        <f>I3+I4+I5+I6+I7+I8</f>
        <v>0</v>
      </c>
      <c r="J9" s="14"/>
      <c r="K9" s="14"/>
    </row>
    <row r="10" spans="1:12" s="5" customFormat="1" ht="18.600000000000001" customHeight="1" x14ac:dyDescent="0.25">
      <c r="A10" s="8"/>
      <c r="B10" s="10"/>
      <c r="C10" s="8"/>
      <c r="D10" s="9"/>
      <c r="F10" s="11"/>
      <c r="G10" s="4"/>
      <c r="H10" s="11"/>
    </row>
    <row r="11" spans="1:12" ht="29.25" customHeight="1" x14ac:dyDescent="0.2">
      <c r="A11" s="8"/>
      <c r="B11" s="82" t="s">
        <v>31</v>
      </c>
      <c r="C11" s="82"/>
      <c r="D11" s="82"/>
      <c r="E11" s="82"/>
      <c r="F11" s="82"/>
      <c r="G11" s="82"/>
      <c r="H11" s="82"/>
      <c r="I11" s="82"/>
      <c r="J11" s="82"/>
      <c r="K11" s="46"/>
      <c r="L11" s="5"/>
    </row>
    <row r="12" spans="1:12" ht="51" x14ac:dyDescent="0.2">
      <c r="A12" s="15" t="s">
        <v>0</v>
      </c>
      <c r="B12" s="15" t="s">
        <v>1</v>
      </c>
      <c r="C12" s="15" t="s">
        <v>2</v>
      </c>
      <c r="D12" s="22" t="s">
        <v>3</v>
      </c>
      <c r="E12" s="15" t="s">
        <v>4</v>
      </c>
      <c r="F12" s="15" t="s">
        <v>5</v>
      </c>
      <c r="G12" s="15" t="s">
        <v>6</v>
      </c>
      <c r="H12" s="15" t="s">
        <v>7</v>
      </c>
      <c r="I12" s="15" t="s">
        <v>8</v>
      </c>
      <c r="J12" s="15" t="s">
        <v>9</v>
      </c>
      <c r="K12" s="16" t="s">
        <v>32</v>
      </c>
    </row>
    <row r="13" spans="1:12" x14ac:dyDescent="0.2">
      <c r="A13" s="29">
        <v>1</v>
      </c>
      <c r="B13" s="23" t="s">
        <v>23</v>
      </c>
      <c r="C13" s="20" t="s">
        <v>13</v>
      </c>
      <c r="D13" s="24">
        <v>146</v>
      </c>
      <c r="E13" s="36"/>
      <c r="F13" s="81">
        <v>8</v>
      </c>
      <c r="G13" s="41">
        <f t="shared" ref="G13:G16" si="2">E13*1.08</f>
        <v>0</v>
      </c>
      <c r="H13" s="39">
        <f t="shared" ref="H13:H17" si="3">D13*E13</f>
        <v>0</v>
      </c>
      <c r="I13" s="39">
        <f t="shared" ref="I13:I17" si="4">D13*G13</f>
        <v>0</v>
      </c>
      <c r="J13" s="29"/>
      <c r="K13" s="31"/>
      <c r="L13" s="5"/>
    </row>
    <row r="14" spans="1:12" s="5" customFormat="1" ht="24" customHeight="1" x14ac:dyDescent="0.2">
      <c r="A14" s="29">
        <v>2</v>
      </c>
      <c r="B14" s="23" t="s">
        <v>24</v>
      </c>
      <c r="C14" s="20" t="s">
        <v>13</v>
      </c>
      <c r="D14" s="24">
        <v>10</v>
      </c>
      <c r="E14" s="36"/>
      <c r="F14" s="81">
        <v>8</v>
      </c>
      <c r="G14" s="41">
        <f t="shared" si="2"/>
        <v>0</v>
      </c>
      <c r="H14" s="39">
        <f t="shared" si="3"/>
        <v>0</v>
      </c>
      <c r="I14" s="39">
        <f t="shared" si="4"/>
        <v>0</v>
      </c>
      <c r="J14" s="29"/>
      <c r="K14" s="31"/>
      <c r="L14" s="3"/>
    </row>
    <row r="15" spans="1:12" s="6" customFormat="1" ht="21" customHeight="1" x14ac:dyDescent="0.2">
      <c r="A15" s="29">
        <v>3</v>
      </c>
      <c r="B15" s="23" t="s">
        <v>25</v>
      </c>
      <c r="C15" s="20" t="s">
        <v>13</v>
      </c>
      <c r="D15" s="24">
        <v>160</v>
      </c>
      <c r="E15" s="36"/>
      <c r="F15" s="81">
        <v>8</v>
      </c>
      <c r="G15" s="41">
        <f t="shared" si="2"/>
        <v>0</v>
      </c>
      <c r="H15" s="39">
        <f t="shared" si="3"/>
        <v>0</v>
      </c>
      <c r="I15" s="39">
        <f t="shared" si="4"/>
        <v>0</v>
      </c>
      <c r="J15" s="29"/>
      <c r="K15" s="31"/>
      <c r="L15" s="5"/>
    </row>
    <row r="16" spans="1:12" s="21" customFormat="1" ht="21" customHeight="1" x14ac:dyDescent="0.2">
      <c r="A16" s="29">
        <v>4</v>
      </c>
      <c r="B16" s="33" t="s">
        <v>26</v>
      </c>
      <c r="C16" s="20" t="s">
        <v>13</v>
      </c>
      <c r="D16" s="24">
        <v>55</v>
      </c>
      <c r="E16" s="36"/>
      <c r="F16" s="81">
        <v>8</v>
      </c>
      <c r="G16" s="41">
        <f t="shared" si="2"/>
        <v>0</v>
      </c>
      <c r="H16" s="39">
        <f t="shared" si="3"/>
        <v>0</v>
      </c>
      <c r="I16" s="39">
        <f t="shared" si="4"/>
        <v>0</v>
      </c>
      <c r="J16" s="29"/>
      <c r="K16" s="31"/>
      <c r="L16" s="6"/>
    </row>
    <row r="17" spans="1:12" s="21" customFormat="1" ht="21.75" customHeight="1" x14ac:dyDescent="0.2">
      <c r="A17" s="29">
        <v>5</v>
      </c>
      <c r="B17" s="33" t="s">
        <v>27</v>
      </c>
      <c r="C17" s="20" t="s">
        <v>13</v>
      </c>
      <c r="D17" s="24">
        <v>20</v>
      </c>
      <c r="E17" s="36"/>
      <c r="F17" s="81">
        <v>8</v>
      </c>
      <c r="G17" s="41"/>
      <c r="H17" s="39">
        <f t="shared" si="3"/>
        <v>0</v>
      </c>
      <c r="I17" s="39">
        <f t="shared" si="4"/>
        <v>0</v>
      </c>
      <c r="J17" s="29"/>
      <c r="K17" s="31"/>
    </row>
    <row r="18" spans="1:12" s="21" customFormat="1" ht="25.5" customHeight="1" x14ac:dyDescent="0.25">
      <c r="A18" s="29"/>
      <c r="B18" s="47" t="s">
        <v>12</v>
      </c>
      <c r="C18" s="20"/>
      <c r="D18" s="24"/>
      <c r="E18" s="19"/>
      <c r="F18" s="17"/>
      <c r="G18" s="41"/>
      <c r="H18" s="39">
        <f>SUM(H13:H17)</f>
        <v>0</v>
      </c>
      <c r="I18" s="39">
        <f>SUM(I13:I17)</f>
        <v>0</v>
      </c>
      <c r="J18" s="29"/>
      <c r="K18" s="31"/>
    </row>
    <row r="19" spans="1:12" s="21" customFormat="1" ht="25.5" customHeight="1" x14ac:dyDescent="0.25">
      <c r="A19" s="72"/>
      <c r="B19" s="73"/>
      <c r="C19" s="74"/>
      <c r="D19" s="75"/>
      <c r="E19" s="76"/>
      <c r="F19" s="77"/>
      <c r="G19" s="78"/>
      <c r="H19" s="79"/>
      <c r="I19" s="79"/>
      <c r="J19" s="72"/>
      <c r="K19" s="80"/>
    </row>
    <row r="20" spans="1:12" s="5" customFormat="1" ht="15.75" customHeight="1" x14ac:dyDescent="0.2">
      <c r="A20" s="8"/>
      <c r="B20" s="46" t="s">
        <v>14</v>
      </c>
      <c r="C20" s="12"/>
      <c r="D20" s="12"/>
      <c r="E20" s="12"/>
      <c r="F20" s="12"/>
      <c r="G20" s="3"/>
      <c r="H20" s="12"/>
      <c r="I20" s="12"/>
      <c r="J20" s="12"/>
      <c r="K20" s="12"/>
      <c r="L20" s="3"/>
    </row>
    <row r="21" spans="1:12" s="6" customFormat="1" ht="51" x14ac:dyDescent="0.2">
      <c r="A21" s="15" t="s">
        <v>0</v>
      </c>
      <c r="B21" s="15" t="s">
        <v>1</v>
      </c>
      <c r="C21" s="15" t="s">
        <v>2</v>
      </c>
      <c r="D21" s="22" t="s">
        <v>3</v>
      </c>
      <c r="E21" s="15" t="s">
        <v>4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  <c r="K21" s="16" t="s">
        <v>32</v>
      </c>
      <c r="L21" s="5"/>
    </row>
    <row r="22" spans="1:12" s="21" customFormat="1" ht="29.25" customHeight="1" x14ac:dyDescent="0.2">
      <c r="A22" s="29">
        <v>1</v>
      </c>
      <c r="B22" s="30" t="s">
        <v>33</v>
      </c>
      <c r="C22" s="20" t="s">
        <v>13</v>
      </c>
      <c r="D22" s="24">
        <v>280</v>
      </c>
      <c r="E22" s="42"/>
      <c r="F22" s="81">
        <v>8</v>
      </c>
      <c r="G22" s="38">
        <f t="shared" ref="G22:G26" si="5">E22*1.08</f>
        <v>0</v>
      </c>
      <c r="H22" s="38">
        <f t="shared" ref="H22:H26" si="6">D22*E22</f>
        <v>0</v>
      </c>
      <c r="I22" s="38">
        <f t="shared" ref="I22:I26" si="7">D22*G22</f>
        <v>0</v>
      </c>
      <c r="J22" s="29"/>
      <c r="K22" s="31"/>
    </row>
    <row r="23" spans="1:12" s="21" customFormat="1" ht="24.75" customHeight="1" x14ac:dyDescent="0.2">
      <c r="A23" s="29">
        <v>2</v>
      </c>
      <c r="B23" s="30" t="s">
        <v>34</v>
      </c>
      <c r="C23" s="20" t="s">
        <v>13</v>
      </c>
      <c r="D23" s="24">
        <v>240</v>
      </c>
      <c r="E23" s="42"/>
      <c r="F23" s="81">
        <v>8</v>
      </c>
      <c r="G23" s="38">
        <f t="shared" si="5"/>
        <v>0</v>
      </c>
      <c r="H23" s="38">
        <f t="shared" si="6"/>
        <v>0</v>
      </c>
      <c r="I23" s="38">
        <f t="shared" si="7"/>
        <v>0</v>
      </c>
      <c r="J23" s="29"/>
      <c r="K23" s="31"/>
    </row>
    <row r="24" spans="1:12" s="21" customFormat="1" ht="38.25" customHeight="1" x14ac:dyDescent="0.2">
      <c r="A24" s="29">
        <v>3</v>
      </c>
      <c r="B24" s="30" t="s">
        <v>35</v>
      </c>
      <c r="C24" s="20" t="s">
        <v>13</v>
      </c>
      <c r="D24" s="24">
        <v>25</v>
      </c>
      <c r="E24" s="42"/>
      <c r="F24" s="81">
        <v>8</v>
      </c>
      <c r="G24" s="38">
        <f t="shared" si="5"/>
        <v>0</v>
      </c>
      <c r="H24" s="38">
        <f t="shared" si="6"/>
        <v>0</v>
      </c>
      <c r="I24" s="38">
        <f t="shared" si="7"/>
        <v>0</v>
      </c>
      <c r="J24" s="29"/>
      <c r="K24" s="31"/>
    </row>
    <row r="25" spans="1:12" s="21" customFormat="1" ht="40.5" customHeight="1" x14ac:dyDescent="0.2">
      <c r="A25" s="29">
        <v>4</v>
      </c>
      <c r="B25" s="30" t="s">
        <v>36</v>
      </c>
      <c r="C25" s="20" t="s">
        <v>13</v>
      </c>
      <c r="D25" s="24">
        <v>25</v>
      </c>
      <c r="E25" s="42"/>
      <c r="F25" s="81">
        <v>8</v>
      </c>
      <c r="G25" s="38">
        <f t="shared" si="5"/>
        <v>0</v>
      </c>
      <c r="H25" s="38">
        <f t="shared" si="6"/>
        <v>0</v>
      </c>
      <c r="I25" s="38">
        <f t="shared" si="7"/>
        <v>0</v>
      </c>
      <c r="J25" s="29"/>
      <c r="K25" s="31"/>
    </row>
    <row r="26" spans="1:12" s="21" customFormat="1" ht="23.25" customHeight="1" x14ac:dyDescent="0.2">
      <c r="A26" s="29">
        <v>5</v>
      </c>
      <c r="B26" s="30" t="s">
        <v>34</v>
      </c>
      <c r="C26" s="20" t="s">
        <v>13</v>
      </c>
      <c r="D26" s="24">
        <v>10</v>
      </c>
      <c r="E26" s="42"/>
      <c r="F26" s="81">
        <v>8</v>
      </c>
      <c r="G26" s="38">
        <f t="shared" si="5"/>
        <v>0</v>
      </c>
      <c r="H26" s="38">
        <f t="shared" si="6"/>
        <v>0</v>
      </c>
      <c r="I26" s="38">
        <f t="shared" si="7"/>
        <v>0</v>
      </c>
      <c r="J26" s="29"/>
      <c r="K26" s="31"/>
    </row>
    <row r="27" spans="1:12" s="7" customFormat="1" ht="18.95" customHeight="1" x14ac:dyDescent="0.25">
      <c r="A27" s="43"/>
      <c r="B27" s="43"/>
      <c r="C27" s="44"/>
      <c r="D27" s="43"/>
      <c r="E27" s="49" t="s">
        <v>21</v>
      </c>
      <c r="F27" s="49"/>
      <c r="G27" s="37"/>
      <c r="H27" s="42">
        <f>SUM(H22:H26)</f>
        <v>0</v>
      </c>
      <c r="I27" s="42">
        <f>SUM(I22:I26)</f>
        <v>0</v>
      </c>
      <c r="J27" s="45"/>
      <c r="K27" s="14"/>
      <c r="L27" s="21"/>
    </row>
    <row r="28" spans="1:12" s="5" customFormat="1" ht="22.5" hidden="1" customHeight="1" thickBot="1" x14ac:dyDescent="0.3">
      <c r="A28" s="1"/>
      <c r="B28" s="1"/>
      <c r="C28" s="2"/>
      <c r="D28" s="1"/>
      <c r="E28"/>
      <c r="F28"/>
      <c r="G28" s="48"/>
      <c r="H28" s="3"/>
      <c r="I28" s="3"/>
      <c r="J28" s="3"/>
      <c r="K28" s="3"/>
      <c r="L28" s="7"/>
    </row>
    <row r="29" spans="1:12" ht="6" customHeight="1" x14ac:dyDescent="0.2">
      <c r="L29" s="5"/>
    </row>
    <row r="30" spans="1:12" x14ac:dyDescent="0.2">
      <c r="B30" t="s">
        <v>22</v>
      </c>
      <c r="C30" s="32"/>
      <c r="D30"/>
    </row>
    <row r="31" spans="1:12" x14ac:dyDescent="0.2">
      <c r="B31"/>
      <c r="C31" s="32"/>
      <c r="D31"/>
    </row>
    <row r="32" spans="1:12" s="54" customFormat="1" ht="24" customHeight="1" x14ac:dyDescent="0.25">
      <c r="A32" s="50"/>
      <c r="B32" s="51" t="s">
        <v>29</v>
      </c>
      <c r="C32" s="52"/>
      <c r="D32" s="50"/>
      <c r="E32" s="53"/>
      <c r="F32" s="53"/>
      <c r="K32" s="55"/>
    </row>
    <row r="33" spans="1:11" s="54" customFormat="1" ht="51" x14ac:dyDescent="0.2">
      <c r="A33" s="56" t="s">
        <v>0</v>
      </c>
      <c r="B33" s="56" t="s">
        <v>1</v>
      </c>
      <c r="C33" s="56" t="s">
        <v>2</v>
      </c>
      <c r="D33" s="57" t="s">
        <v>3</v>
      </c>
      <c r="E33" s="56" t="s">
        <v>4</v>
      </c>
      <c r="F33" s="56" t="s">
        <v>5</v>
      </c>
      <c r="G33" s="56" t="s">
        <v>6</v>
      </c>
      <c r="H33" s="56" t="s">
        <v>7</v>
      </c>
      <c r="I33" s="56" t="s">
        <v>8</v>
      </c>
      <c r="J33" s="56" t="s">
        <v>9</v>
      </c>
      <c r="K33" s="16" t="s">
        <v>32</v>
      </c>
    </row>
    <row r="34" spans="1:11" s="54" customFormat="1" ht="18.75" customHeight="1" x14ac:dyDescent="0.25">
      <c r="A34" s="59" t="s">
        <v>10</v>
      </c>
      <c r="B34" s="60" t="s">
        <v>30</v>
      </c>
      <c r="C34" s="59" t="s">
        <v>13</v>
      </c>
      <c r="D34" s="61">
        <v>4</v>
      </c>
      <c r="E34" s="62"/>
      <c r="F34" s="63">
        <v>8</v>
      </c>
      <c r="G34" s="64">
        <f>E34*1.08</f>
        <v>0</v>
      </c>
      <c r="H34" s="62">
        <f>D34*E34</f>
        <v>0</v>
      </c>
      <c r="I34" s="65">
        <f>D34*G34</f>
        <v>0</v>
      </c>
      <c r="J34" s="66"/>
      <c r="K34" s="58"/>
    </row>
    <row r="35" spans="1:11" s="54" customFormat="1" ht="21.75" customHeight="1" x14ac:dyDescent="0.25">
      <c r="A35" s="67"/>
      <c r="B35" s="68" t="s">
        <v>12</v>
      </c>
      <c r="C35" s="67"/>
      <c r="D35" s="69"/>
      <c r="E35" s="65"/>
      <c r="F35" s="65"/>
      <c r="G35" s="65"/>
      <c r="H35" s="65">
        <f>H34</f>
        <v>0</v>
      </c>
      <c r="I35" s="65">
        <f>I34</f>
        <v>0</v>
      </c>
      <c r="J35" s="70"/>
      <c r="K35" s="71"/>
    </row>
  </sheetData>
  <sheetProtection selectLockedCells="1" selectUnlockedCells="1"/>
  <mergeCells count="1">
    <mergeCell ref="B11:J11"/>
  </mergeCells>
  <pageMargins left="0.19685039370078741" right="0.19685039370078741" top="0.78740157480314965" bottom="0.78740157480314965" header="0.11811023622047245" footer="0.19685039370078741"/>
  <pageSetup scale="96" fitToHeight="0" orientation="landscape" useFirstPageNumber="1" verticalDpi="300" r:id="rId1"/>
  <headerFooter alignWithMargins="0">
    <oddHeader>&amp;CZałącznik nr 1 do oferty - dostawa narzędzi chirurgicznych i innych EK-ZZ/ZP.261.38.D.2024</oddHeader>
    <oddFooter>Strona &amp;P z &amp;N</oddFooter>
  </headerFooter>
  <rowBreaks count="2" manualBreakCount="2">
    <brk id="19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narzędzia chirurgiczne i inn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Nawłatyna Joanna</dc:creator>
  <cp:lastModifiedBy>Nowakowska Dominika</cp:lastModifiedBy>
  <cp:lastPrinted>2024-08-05T07:51:34Z</cp:lastPrinted>
  <dcterms:created xsi:type="dcterms:W3CDTF">2016-07-06T08:40:00Z</dcterms:created>
  <dcterms:modified xsi:type="dcterms:W3CDTF">2024-09-10T06:59:41Z</dcterms:modified>
</cp:coreProperties>
</file>