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4/2.16.2024 - materiały tapicerskie/2. Zapytanie ofertowe/"/>
    </mc:Choice>
  </mc:AlternateContent>
  <xr:revisionPtr revIDLastSave="780" documentId="13_ncr:1_{61C655A0-7DEE-47BD-93FC-24F1F982EBDF}" xr6:coauthVersionLast="47" xr6:coauthVersionMax="47" xr10:uidLastSave="{00C1DEC1-543F-49FB-B51F-BDE5257EB18D}"/>
  <bookViews>
    <workbookView xWindow="-108" yWindow="-108" windowWidth="23256" windowHeight="12456" xr2:uid="{8FB2A341-BEBC-4D90-9B75-6F65C01703A1}"/>
  </bookViews>
  <sheets>
    <sheet name="spec. asort.-cenow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K8" i="1" s="1"/>
  <c r="H9" i="1"/>
  <c r="J9" i="1" s="1"/>
  <c r="H10" i="1"/>
  <c r="J10" i="1" s="1"/>
  <c r="H12" i="1"/>
  <c r="J12" i="1" s="1"/>
  <c r="K12" i="1" s="1"/>
  <c r="H13" i="1"/>
  <c r="J13" i="1" s="1"/>
  <c r="H14" i="1"/>
  <c r="J14" i="1" s="1"/>
  <c r="H15" i="1"/>
  <c r="J15" i="1" s="1"/>
  <c r="K15" i="1" s="1"/>
  <c r="H16" i="1"/>
  <c r="J16" i="1" s="1"/>
  <c r="K16" i="1" s="1"/>
  <c r="H17" i="1"/>
  <c r="J17" i="1" s="1"/>
  <c r="H19" i="1"/>
  <c r="J19" i="1" s="1"/>
  <c r="H20" i="1"/>
  <c r="J20" i="1" s="1"/>
  <c r="K20" i="1" s="1"/>
  <c r="H21" i="1"/>
  <c r="J21" i="1" s="1"/>
  <c r="H22" i="1"/>
  <c r="J22" i="1" s="1"/>
  <c r="H25" i="1"/>
  <c r="J25" i="1" s="1"/>
  <c r="H26" i="1"/>
  <c r="J26" i="1" s="1"/>
  <c r="K26" i="1" s="1"/>
  <c r="H28" i="1"/>
  <c r="J28" i="1" s="1"/>
  <c r="H30" i="1"/>
  <c r="J30" i="1" s="1"/>
  <c r="K30" i="1" l="1"/>
  <c r="K19" i="1"/>
  <c r="K22" i="1"/>
  <c r="K21" i="1"/>
  <c r="K14" i="1"/>
  <c r="K28" i="1"/>
  <c r="K13" i="1"/>
  <c r="K10" i="1"/>
  <c r="K25" i="1"/>
  <c r="K17" i="1"/>
  <c r="K9" i="1"/>
  <c r="H6" i="1"/>
  <c r="J6" i="1" s="1"/>
  <c r="K6" i="1" l="1"/>
  <c r="H18" i="1"/>
  <c r="H23" i="1"/>
  <c r="H11" i="1"/>
  <c r="H24" i="1"/>
  <c r="J24" i="1" s="1"/>
  <c r="K24" i="1" s="1"/>
  <c r="H27" i="1"/>
  <c r="H29" i="1"/>
  <c r="H5" i="1"/>
  <c r="J5" i="1" s="1"/>
  <c r="H7" i="1"/>
  <c r="J7" i="1" s="1"/>
  <c r="J29" i="1" l="1"/>
  <c r="K29" i="1" s="1"/>
  <c r="J23" i="1"/>
  <c r="K23" i="1" s="1"/>
  <c r="J11" i="1"/>
  <c r="K11" i="1" s="1"/>
  <c r="K5" i="1"/>
  <c r="J18" i="1"/>
  <c r="K7" i="1"/>
  <c r="J27" i="1"/>
  <c r="K27" i="1" s="1"/>
  <c r="H31" i="1"/>
  <c r="J31" i="1" l="1"/>
  <c r="K18" i="1"/>
  <c r="K31" i="1" s="1"/>
</calcChain>
</file>

<file path=xl/sharedStrings.xml><?xml version="1.0" encoding="utf-8"?>
<sst xmlns="http://schemas.openxmlformats.org/spreadsheetml/2006/main" count="67" uniqueCount="45">
  <si>
    <t>Lp.</t>
  </si>
  <si>
    <t>Stawka VAT 
(%)</t>
  </si>
  <si>
    <t>Asortyment</t>
  </si>
  <si>
    <t>J.m.</t>
  </si>
  <si>
    <t>Cena jednostkowa netto 
(PLN)</t>
  </si>
  <si>
    <t>Łącznie:</t>
  </si>
  <si>
    <t>Ilość</t>
  </si>
  <si>
    <t>SPECYFIKACJA ASORTYMENTOWO - CENOWA</t>
  </si>
  <si>
    <r>
      <t>*</t>
    </r>
    <r>
      <rPr>
        <b/>
        <sz val="10"/>
        <rFont val="Calibri"/>
        <family val="2"/>
        <charset val="238"/>
        <scheme val="minor"/>
      </rPr>
      <t xml:space="preserve"> W kol. 3</t>
    </r>
    <r>
      <rPr>
        <sz val="10"/>
        <rFont val="Calibri"/>
        <family val="2"/>
        <charset val="238"/>
        <scheme val="minor"/>
      </rPr>
      <t xml:space="preserve"> Wykonawca w niniejszej kolumnie winen wpisać obligatoryjnie dane zaoferowanego asortymentu spełniającego wymagania Zamawiającego, poprzez podanie nazwy producenta, nazwy handlowej oferowanego asortymentu i/lub podanie numeru katalogowego umożliwiającego jednoznaczną identyfikację zaoferowanego asortymentu. 
</t>
    </r>
    <r>
      <rPr>
        <b/>
        <u/>
        <sz val="10"/>
        <rFont val="Calibri"/>
        <family val="2"/>
        <charset val="238"/>
        <scheme val="minor"/>
      </rPr>
      <t>Uwaga! W przypadku braku możliwości jednoznacznej identyfikacji zaoferowanego asortymentu oferta zostanie odrzucona jako niezgodna z Zapytaniem ofertowym.</t>
    </r>
  </si>
  <si>
    <t xml:space="preserve">Nazwa producenta oraz nazwa handlowa/ 
nr katalogowy asortymentu* 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</si>
  <si>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</si>
  <si>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 x 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</si>
  <si>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</si>
  <si>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opk</t>
  </si>
  <si>
    <t>mb</t>
  </si>
  <si>
    <t>szt</t>
  </si>
  <si>
    <t>Olej wazelinowy 1l</t>
  </si>
  <si>
    <t>m2</t>
  </si>
  <si>
    <t>Załącznik nr 2 do postępowania KA-CZL-DZP.261.2.16.2024</t>
  </si>
  <si>
    <r>
      <rPr>
        <b/>
        <sz val="10"/>
        <color theme="1"/>
        <rFont val="Calibri"/>
        <family val="2"/>
        <charset val="238"/>
        <scheme val="minor"/>
      </rPr>
      <t>Pinezki tapicerskie</t>
    </r>
    <r>
      <rPr>
        <sz val="10"/>
        <color theme="1"/>
        <rFont val="Calibri"/>
        <family val="2"/>
        <charset val="238"/>
        <scheme val="minor"/>
      </rPr>
      <t xml:space="preserve"> (gwoździe ozdobne) kolory podane w momencie zamówienia z palety oferenta</t>
    </r>
  </si>
  <si>
    <r>
      <rPr>
        <b/>
        <sz val="10"/>
        <color theme="1"/>
        <rFont val="Calibri"/>
        <family val="2"/>
        <charset val="238"/>
        <scheme val="minor"/>
      </rPr>
      <t xml:space="preserve">Pas tapicersk </t>
    </r>
    <r>
      <rPr>
        <sz val="10"/>
        <color theme="1"/>
        <rFont val="Calibri"/>
        <family val="2"/>
        <charset val="238"/>
        <scheme val="minor"/>
      </rPr>
      <t>sztywny szer 5 cm polipropylen</t>
    </r>
  </si>
  <si>
    <r>
      <rPr>
        <b/>
        <sz val="10"/>
        <rFont val="Calibri"/>
        <family val="2"/>
        <charset val="238"/>
        <scheme val="minor"/>
      </rPr>
      <t>Pas tapicerski</t>
    </r>
    <r>
      <rPr>
        <sz val="10"/>
        <rFont val="Calibri"/>
        <family val="2"/>
        <charset val="238"/>
        <scheme val="minor"/>
      </rPr>
      <t xml:space="preserve"> elastyczny szer. 6 cm rozciągliwy 80%  gr. 1,5 mm polipropylen + guma lateks 100%</t>
    </r>
  </si>
  <si>
    <r>
      <rPr>
        <b/>
        <sz val="10"/>
        <rFont val="Calibri"/>
        <family val="2"/>
        <charset val="238"/>
        <scheme val="minor"/>
      </rPr>
      <t>Taśma nośna-</t>
    </r>
    <r>
      <rPr>
        <sz val="10"/>
        <rFont val="Calibri"/>
        <family val="2"/>
        <charset val="238"/>
        <scheme val="minor"/>
      </rPr>
      <t xml:space="preserve"> pas samochodowy taśma  z włókien polipropylenowych szer. 50 mm gr. 1,38mm +/- 0,1mm</t>
    </r>
  </si>
  <si>
    <r>
      <rPr>
        <b/>
        <sz val="10"/>
        <rFont val="Calibri"/>
        <family val="2"/>
        <charset val="238"/>
        <scheme val="minor"/>
      </rPr>
      <t>Klej tapicer</t>
    </r>
    <r>
      <rPr>
        <sz val="10"/>
        <rFont val="Calibri"/>
        <family val="2"/>
        <charset val="238"/>
        <scheme val="minor"/>
      </rPr>
      <t xml:space="preserve"> poj. 1l  do nanoszenia pistoletem</t>
    </r>
  </si>
  <si>
    <r>
      <rPr>
        <b/>
        <sz val="10"/>
        <rFont val="Calibri"/>
        <family val="2"/>
        <charset val="238"/>
        <scheme val="minor"/>
      </rPr>
      <t>Pianka tapicerskia</t>
    </r>
    <r>
      <rPr>
        <sz val="10"/>
        <rFont val="Calibri"/>
        <family val="2"/>
        <charset val="238"/>
        <scheme val="minor"/>
      </rPr>
      <t xml:space="preserve"> trudnopalna ≠ 1 cm T30</t>
    </r>
  </si>
  <si>
    <r>
      <rPr>
        <b/>
        <sz val="10"/>
        <rFont val="Calibri"/>
        <family val="2"/>
        <charset val="238"/>
        <scheme val="minor"/>
      </rPr>
      <t>Pianka tapicerskia</t>
    </r>
    <r>
      <rPr>
        <sz val="10"/>
        <rFont val="Calibri"/>
        <family val="2"/>
        <charset val="238"/>
        <scheme val="minor"/>
      </rPr>
      <t xml:space="preserve"> trudnopalna ≠ 2 cm T30</t>
    </r>
  </si>
  <si>
    <r>
      <rPr>
        <b/>
        <sz val="10"/>
        <rFont val="Calibri"/>
        <family val="2"/>
        <charset val="238"/>
        <scheme val="minor"/>
      </rPr>
      <t>Pianka tapicerskia</t>
    </r>
    <r>
      <rPr>
        <sz val="10"/>
        <rFont val="Calibri"/>
        <family val="2"/>
        <charset val="238"/>
        <scheme val="minor"/>
      </rPr>
      <t xml:space="preserve"> trudnopalna ≠ 3 cm T30</t>
    </r>
  </si>
  <si>
    <r>
      <rPr>
        <b/>
        <sz val="10"/>
        <rFont val="Calibri"/>
        <family val="2"/>
        <charset val="238"/>
        <scheme val="minor"/>
      </rPr>
      <t xml:space="preserve">Pianka tapicerskia </t>
    </r>
    <r>
      <rPr>
        <sz val="10"/>
        <rFont val="Calibri"/>
        <family val="2"/>
        <charset val="238"/>
        <scheme val="minor"/>
      </rPr>
      <t>trudnopalna ≠ 4 cm T30</t>
    </r>
  </si>
  <si>
    <r>
      <rPr>
        <b/>
        <sz val="10"/>
        <color rgb="FF000000"/>
        <rFont val="Calibri"/>
        <family val="2"/>
        <charset val="238"/>
      </rPr>
      <t>Zszywki tapicerskie</t>
    </r>
    <r>
      <rPr>
        <sz val="10"/>
        <color rgb="FF000000"/>
        <rFont val="Calibri"/>
        <family val="2"/>
        <charset val="238"/>
      </rPr>
      <t xml:space="preserve">  A - 8 C - R  (opk 21400 szt)</t>
    </r>
  </si>
  <si>
    <r>
      <rPr>
        <b/>
        <sz val="10"/>
        <rFont val="Calibri"/>
        <family val="2"/>
        <charset val="238"/>
        <scheme val="minor"/>
      </rPr>
      <t>Zszywki tapicerskie</t>
    </r>
    <r>
      <rPr>
        <sz val="10"/>
        <rFont val="Calibri"/>
        <family val="2"/>
        <charset val="238"/>
        <scheme val="minor"/>
      </rPr>
      <t xml:space="preserve">  A - 10 C - R ( opk 2400 szt)</t>
    </r>
  </si>
  <si>
    <r>
      <rPr>
        <b/>
        <sz val="10"/>
        <rFont val="Calibri"/>
        <family val="2"/>
        <charset val="238"/>
        <scheme val="minor"/>
      </rPr>
      <t>Zszywki tapicerskie</t>
    </r>
    <r>
      <rPr>
        <sz val="10"/>
        <rFont val="Calibri"/>
        <family val="2"/>
        <charset val="238"/>
        <scheme val="minor"/>
      </rPr>
      <t xml:space="preserve">  A - 16 C - R (opk 12600 szt)</t>
    </r>
  </si>
  <si>
    <r>
      <rPr>
        <b/>
        <sz val="10"/>
        <color rgb="FF000000"/>
        <rFont val="Calibri"/>
        <family val="2"/>
        <charset val="238"/>
      </rPr>
      <t>Zszywki tapicerskie</t>
    </r>
    <r>
      <rPr>
        <sz val="10"/>
        <color rgb="FF000000"/>
        <rFont val="Calibri"/>
        <family val="2"/>
        <charset val="238"/>
      </rPr>
      <t xml:space="preserve">  H - 25 (opk 31200 szt)</t>
    </r>
  </si>
  <si>
    <r>
      <rPr>
        <b/>
        <sz val="10"/>
        <color rgb="FF000000"/>
        <rFont val="Calibri"/>
        <family val="2"/>
        <charset val="238"/>
      </rPr>
      <t>Tkanina obiciowa</t>
    </r>
    <r>
      <rPr>
        <sz val="10"/>
        <color rgb="FF000000"/>
        <rFont val="Calibri"/>
        <family val="2"/>
        <charset val="238"/>
      </rPr>
      <t xml:space="preserve"> powłoka hydrofobowa, trudnopalna, gramatura 300g/m2 ± 5%, skład poliester ,                                               ścieralność 60 000 Martindeila, skłonność do mechacenia się  i peelingu: 5 kolory wskazane w momencie</t>
    </r>
  </si>
  <si>
    <r>
      <rPr>
        <b/>
        <sz val="10"/>
        <rFont val="Calibri"/>
        <family val="2"/>
        <charset val="238"/>
        <scheme val="minor"/>
      </rPr>
      <t>włóknina filcowa</t>
    </r>
    <r>
      <rPr>
        <sz val="10"/>
        <rFont val="Calibri"/>
        <family val="2"/>
        <charset val="238"/>
        <scheme val="minor"/>
      </rPr>
      <t>, wojłok szer.2m gramatura - 450-500 g/m2 grubość -  2,5 mm +/- 0,5 mm</t>
    </r>
  </si>
  <si>
    <r>
      <rPr>
        <b/>
        <sz val="10"/>
        <color rgb="FF000000"/>
        <rFont val="Calibri"/>
        <family val="2"/>
        <charset val="238"/>
      </rPr>
      <t xml:space="preserve">owata </t>
    </r>
    <r>
      <rPr>
        <sz val="10"/>
        <color rgb="FF000000"/>
        <rFont val="Calibri"/>
        <family val="2"/>
        <charset val="238"/>
      </rPr>
      <t>szerokość 1,6 m grubość ok 2cm
gramatura 200 g / m2</t>
    </r>
  </si>
  <si>
    <r>
      <rPr>
        <b/>
        <sz val="10"/>
        <color rgb="FF000000"/>
        <rFont val="Calibri"/>
        <family val="2"/>
        <charset val="238"/>
      </rPr>
      <t>Skaj nośnik</t>
    </r>
    <r>
      <rPr>
        <sz val="10"/>
        <color rgb="FF000000"/>
        <rFont val="Calibri"/>
        <family val="2"/>
        <charset val="238"/>
      </rPr>
      <t>: tkanina poliestrowa grubość: 1,1mm  gramatura: 650 g/m2 +/- 5%  odporność na ścieranie:80000 cykli Martindale’a   materiał posiada certyfikat trudnopalności  odporny na promienie UV wodę morską na płyny fizjologiczne alkohol środki dezynfekujące zawierające aktywny chlor  olejoodporny antybakteryjnym i grzybobójczym kolor podany w momencie zamawiania wg palety kolorów z oferty dostawcy</t>
    </r>
  </si>
  <si>
    <r>
      <rPr>
        <b/>
        <sz val="10"/>
        <color rgb="FF000000"/>
        <rFont val="Calibri"/>
        <family val="2"/>
        <charset val="238"/>
      </rPr>
      <t xml:space="preserve">Skaj pikowany </t>
    </r>
    <r>
      <rPr>
        <sz val="10"/>
        <color rgb="FF000000"/>
        <rFont val="Calibri"/>
        <family val="2"/>
        <charset val="238"/>
      </rPr>
      <t>tapicerski podklejony  wigofilem,owatą lub pianką tapicerską ≠1÷1,5 mm szer. 1,4 m                                           wzór caro lub pasy kolor podany w momencie zamawiania wg palety kolorów z oferty dostawcy</t>
    </r>
  </si>
  <si>
    <r>
      <rPr>
        <b/>
        <sz val="10"/>
        <color rgb="FF000000"/>
        <rFont val="Calibri"/>
        <family val="2"/>
        <charset val="238"/>
      </rPr>
      <t>fizelina tapicerska</t>
    </r>
    <r>
      <rPr>
        <sz val="10"/>
        <color rgb="FF000000"/>
        <rFont val="Calibri"/>
        <family val="2"/>
        <charset val="238"/>
      </rPr>
      <t xml:space="preserve"> szer. 160 cm gramatura 80 g/m2</t>
    </r>
  </si>
  <si>
    <r>
      <rPr>
        <b/>
        <sz val="10"/>
        <color rgb="FF000000"/>
        <rFont val="Calibri"/>
        <family val="2"/>
        <charset val="238"/>
      </rPr>
      <t>surówka tapicerska</t>
    </r>
    <r>
      <rPr>
        <sz val="10"/>
        <color rgb="FF000000"/>
        <rFont val="Calibri"/>
        <family val="2"/>
        <charset val="238"/>
      </rPr>
      <t xml:space="preserve"> szer. 160  gramatura 145g/m2, bawełna</t>
    </r>
  </si>
  <si>
    <r>
      <rPr>
        <b/>
        <sz val="10"/>
        <color rgb="FF000000"/>
        <rFont val="Calibri"/>
        <family val="2"/>
        <charset val="238"/>
      </rPr>
      <t>taśma  rzepowa</t>
    </r>
    <r>
      <rPr>
        <sz val="10"/>
        <color rgb="FF000000"/>
        <rFont val="Calibri"/>
        <family val="2"/>
        <charset val="238"/>
      </rPr>
      <t xml:space="preserve"> 25 mm komplet (haczyk+pentelka)</t>
    </r>
  </si>
  <si>
    <r>
      <rPr>
        <b/>
        <sz val="10"/>
        <color rgb="FF000000"/>
        <rFont val="Calibri"/>
        <family val="2"/>
        <charset val="238"/>
      </rPr>
      <t>taśma nośna "kaletnicza"</t>
    </r>
    <r>
      <rPr>
        <sz val="10"/>
        <color rgb="FF000000"/>
        <rFont val="Calibri"/>
        <family val="2"/>
        <charset val="238"/>
      </rPr>
      <t xml:space="preserve"> szer 25 mm poliestrowa (nosze ratownicze) kontakt  z wodą chlorowaną</t>
    </r>
  </si>
  <si>
    <r>
      <rPr>
        <b/>
        <sz val="10"/>
        <color rgb="FF000000"/>
        <rFont val="Calibri"/>
        <family val="2"/>
        <charset val="238"/>
      </rPr>
      <t xml:space="preserve">nici tapicerskie </t>
    </r>
    <r>
      <rPr>
        <sz val="10"/>
        <color rgb="FF000000"/>
        <rFont val="Calibri"/>
        <family val="2"/>
        <charset val="238"/>
      </rPr>
      <t>"40" poliester, szpulka ok. 2 000 mb (np Ariadna) kolor podany w momencie zamawiania wg palety kolorów z oferty dostawcy</t>
    </r>
  </si>
  <si>
    <r>
      <rPr>
        <b/>
        <sz val="10"/>
        <color rgb="FF000000"/>
        <rFont val="Calibri"/>
        <family val="2"/>
        <charset val="238"/>
      </rPr>
      <t>sznurek</t>
    </r>
    <r>
      <rPr>
        <sz val="10"/>
        <color rgb="FF000000"/>
        <rFont val="Calibri"/>
        <family val="2"/>
        <charset val="238"/>
      </rPr>
      <t xml:space="preserve"> poliestrowy splot  ø 1,0 mm  </t>
    </r>
  </si>
  <si>
    <r>
      <rPr>
        <b/>
        <sz val="10"/>
        <color rgb="FF000000"/>
        <rFont val="Calibri"/>
        <family val="2"/>
        <charset val="238"/>
      </rPr>
      <t>sznurek bawełniany</t>
    </r>
    <r>
      <rPr>
        <sz val="10"/>
        <color rgb="FF000000"/>
        <rFont val="Calibri"/>
        <family val="2"/>
        <charset val="238"/>
      </rPr>
      <t xml:space="preserve"> pleciony z rdzeniem poliestrowym ø 5,0 mm </t>
    </r>
  </si>
  <si>
    <t>Uwagi: oferowane towary powinne posiadać atesty: higieny,trudnopalności; kolory zamawianych materiałów będą ustalane w momencie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</si>
</sst>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/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rgb="FF004289"/>
      </left>
      <right style="thin">
        <color rgb="FF004289"/>
      </right>
      <top style="medium">
        <color indexed="64"/>
      </top>
      <bottom style="medium">
        <color indexed="64"/>
      </bottom>
      <diagonal style="thin">
        <color rgb="FF004289"/>
      </diagonal>
    </border>
    <border>
      <left style="thin">
        <color rgb="FF00428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indexed="64"/>
      </top>
      <bottom style="thin">
        <color rgb="FF004289"/>
      </bottom>
      <diagonal/>
    </border>
    <border>
      <left style="thin">
        <color rgb="FF004289"/>
      </left>
      <right style="medium">
        <color indexed="64"/>
      </right>
      <top style="medium">
        <color indexed="64"/>
      </top>
      <bottom style="thin">
        <color rgb="FF004289"/>
      </bottom>
      <diagonal/>
    </border>
    <border>
      <left style="medium">
        <color indexed="64"/>
      </left>
      <right style="thin">
        <color rgb="FF004289"/>
      </right>
      <top style="thin">
        <color rgb="FF004289"/>
      </top>
      <bottom style="medium">
        <color indexed="64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indexed="64"/>
      </bottom>
      <diagonal/>
    </border>
    <border>
      <left style="thin">
        <color rgb="FF004289"/>
      </left>
      <right style="medium">
        <color indexed="64"/>
      </right>
      <top style="thin">
        <color rgb="FF004289"/>
      </top>
      <bottom style="medium">
        <color indexed="64"/>
      </bottom>
      <diagonal/>
    </border>
    <border>
      <left/>
      <right style="thin">
        <color rgb="FF004289"/>
      </right>
      <top style="medium">
        <color indexed="64"/>
      </top>
      <bottom style="thin">
        <color rgb="FF004289"/>
      </bottom>
      <diagonal/>
    </border>
    <border>
      <left/>
      <right style="thin">
        <color rgb="FF004289"/>
      </right>
      <top style="thin">
        <color rgb="FF004289"/>
      </top>
      <bottom style="medium">
        <color indexed="64"/>
      </bottom>
      <diagonal/>
    </border>
    <border>
      <left/>
      <right style="thin">
        <color rgb="FF004289"/>
      </right>
      <top style="medium">
        <color indexed="64"/>
      </top>
      <bottom style="medium">
        <color indexed="64"/>
      </bottom>
      <diagonal/>
    </border>
    <border>
      <left style="thin">
        <color rgb="FF004289"/>
      </left>
      <right/>
      <top style="medium">
        <color indexed="64"/>
      </top>
      <bottom style="thin">
        <color rgb="FF004289"/>
      </bottom>
      <diagonal/>
    </border>
    <border>
      <left style="thin">
        <color rgb="FF004289"/>
      </left>
      <right/>
      <top style="thin">
        <color rgb="FF00428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44" fontId="4" fillId="0" borderId="2" xfId="1" applyFont="1" applyFill="1" applyBorder="1" applyAlignment="1" applyProtection="1">
      <alignment horizontal="right" vertical="center" wrapText="1"/>
    </xf>
    <xf numFmtId="44" fontId="4" fillId="0" borderId="3" xfId="1" applyFont="1" applyFill="1" applyBorder="1" applyAlignment="1" applyProtection="1">
      <alignment horizontal="right" vertical="center" wrapText="1"/>
    </xf>
    <xf numFmtId="44" fontId="3" fillId="3" borderId="6" xfId="0" applyNumberFormat="1" applyFont="1" applyFill="1" applyBorder="1" applyAlignment="1">
      <alignment horizontal="right" vertical="center" wrapText="1"/>
    </xf>
    <xf numFmtId="9" fontId="3" fillId="3" borderId="7" xfId="0" applyNumberFormat="1" applyFont="1" applyFill="1" applyBorder="1" applyAlignment="1">
      <alignment vertical="center" wrapText="1"/>
    </xf>
    <xf numFmtId="44" fontId="2" fillId="3" borderId="6" xfId="0" applyNumberFormat="1" applyFont="1" applyFill="1" applyBorder="1" applyAlignment="1">
      <alignment horizontal="right" vertical="center" wrapText="1"/>
    </xf>
    <xf numFmtId="44" fontId="2" fillId="3" borderId="8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2" xfId="1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164" fontId="2" fillId="3" borderId="17" xfId="0" applyNumberFormat="1" applyFont="1" applyFill="1" applyBorder="1" applyAlignment="1">
      <alignment horizontal="right" vertical="center" wrapText="1"/>
    </xf>
    <xf numFmtId="164" fontId="2" fillId="3" borderId="6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K35"/>
  <sheetViews>
    <sheetView tabSelected="1" topLeftCell="A28" zoomScale="110" zoomScaleNormal="110" workbookViewId="0">
      <selection activeCell="I38" sqref="I38"/>
    </sheetView>
  </sheetViews>
  <sheetFormatPr defaultColWidth="9.109375" defaultRowHeight="13.8"/>
  <cols>
    <col min="1" max="1" width="4.44140625" style="4" customWidth="1"/>
    <col min="2" max="2" width="17.44140625" style="4" customWidth="1"/>
    <col min="3" max="3" width="38.6640625" style="5" customWidth="1"/>
    <col min="4" max="4" width="19.109375" style="4" customWidth="1"/>
    <col min="5" max="5" width="8" style="6" customWidth="1"/>
    <col min="6" max="6" width="7.44140625" style="1" customWidth="1"/>
    <col min="7" max="7" width="14.5546875" style="2" customWidth="1"/>
    <col min="8" max="8" width="12.44140625" style="3" customWidth="1"/>
    <col min="9" max="9" width="12" style="3" customWidth="1"/>
    <col min="10" max="10" width="12.5546875" style="4" customWidth="1"/>
    <col min="11" max="11" width="15" style="4" customWidth="1"/>
    <col min="12" max="16384" width="9.109375" style="4"/>
  </cols>
  <sheetData>
    <row r="1" spans="1:11" ht="25.2" customHeight="1">
      <c r="D1" s="34" t="s">
        <v>18</v>
      </c>
      <c r="E1" s="34"/>
      <c r="F1" s="34"/>
      <c r="G1" s="34"/>
      <c r="H1" s="34"/>
      <c r="I1" s="34"/>
      <c r="J1" s="34"/>
      <c r="K1" s="34"/>
    </row>
    <row r="2" spans="1:11" ht="33" customHeight="1" thickBot="1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56.1" customHeight="1">
      <c r="A3" s="14" t="s">
        <v>0</v>
      </c>
      <c r="B3" s="36" t="s">
        <v>2</v>
      </c>
      <c r="C3" s="37"/>
      <c r="D3" s="16" t="s">
        <v>9</v>
      </c>
      <c r="E3" s="15" t="s">
        <v>6</v>
      </c>
      <c r="F3" s="15" t="s">
        <v>3</v>
      </c>
      <c r="G3" s="17" t="s">
        <v>4</v>
      </c>
      <c r="H3" s="15" t="s">
        <v>10</v>
      </c>
      <c r="I3" s="18" t="s">
        <v>1</v>
      </c>
      <c r="J3" s="15" t="s">
        <v>11</v>
      </c>
      <c r="K3" s="19" t="s">
        <v>12</v>
      </c>
    </row>
    <row r="4" spans="1:11" ht="12.6" customHeight="1" thickBot="1">
      <c r="A4" s="23">
        <v>1</v>
      </c>
      <c r="B4" s="38">
        <v>2</v>
      </c>
      <c r="C4" s="39"/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5">
        <v>10</v>
      </c>
    </row>
    <row r="5" spans="1:11" ht="27" customHeight="1">
      <c r="A5" s="20">
        <v>1</v>
      </c>
      <c r="B5" s="40" t="s">
        <v>19</v>
      </c>
      <c r="C5" s="41"/>
      <c r="D5" s="22"/>
      <c r="E5" s="28">
        <v>5</v>
      </c>
      <c r="F5" s="21" t="s">
        <v>13</v>
      </c>
      <c r="G5" s="26"/>
      <c r="H5" s="27">
        <f t="shared" ref="H5:H7" si="0">ROUND(E5*G5,2)</f>
        <v>0</v>
      </c>
      <c r="I5" s="7"/>
      <c r="J5" s="8">
        <f t="shared" ref="J5:J7" si="1">ROUND(H5*I5,2)</f>
        <v>0</v>
      </c>
      <c r="K5" s="9">
        <f t="shared" ref="K5:K7" si="2">ROUND(H5+J5,2)</f>
        <v>0</v>
      </c>
    </row>
    <row r="6" spans="1:11" ht="34.5" customHeight="1">
      <c r="A6" s="20">
        <v>2</v>
      </c>
      <c r="B6" s="42" t="s">
        <v>20</v>
      </c>
      <c r="C6" s="43"/>
      <c r="D6" s="22"/>
      <c r="E6" s="21">
        <v>300</v>
      </c>
      <c r="F6" s="21" t="s">
        <v>14</v>
      </c>
      <c r="G6" s="26"/>
      <c r="H6" s="27">
        <f t="shared" si="0"/>
        <v>0</v>
      </c>
      <c r="I6" s="7"/>
      <c r="J6" s="8">
        <f t="shared" si="1"/>
        <v>0</v>
      </c>
      <c r="K6" s="9">
        <f t="shared" si="2"/>
        <v>0</v>
      </c>
    </row>
    <row r="7" spans="1:11" ht="35.25" customHeight="1">
      <c r="A7" s="20">
        <v>3</v>
      </c>
      <c r="B7" s="44" t="s">
        <v>21</v>
      </c>
      <c r="C7" s="45"/>
      <c r="D7" s="22"/>
      <c r="E7" s="21">
        <v>50</v>
      </c>
      <c r="F7" s="21" t="s">
        <v>14</v>
      </c>
      <c r="G7" s="26"/>
      <c r="H7" s="27">
        <f t="shared" si="0"/>
        <v>0</v>
      </c>
      <c r="I7" s="7"/>
      <c r="J7" s="8">
        <f t="shared" si="1"/>
        <v>0</v>
      </c>
      <c r="K7" s="9">
        <f t="shared" si="2"/>
        <v>0</v>
      </c>
    </row>
    <row r="8" spans="1:11" ht="33" customHeight="1">
      <c r="A8" s="20">
        <v>4</v>
      </c>
      <c r="B8" s="44" t="s">
        <v>22</v>
      </c>
      <c r="C8" s="45"/>
      <c r="D8" s="22"/>
      <c r="E8" s="21">
        <v>50</v>
      </c>
      <c r="F8" s="21" t="s">
        <v>14</v>
      </c>
      <c r="G8" s="26"/>
      <c r="H8" s="27">
        <f t="shared" ref="H8:H30" si="3">ROUND(E8*G8,2)</f>
        <v>0</v>
      </c>
      <c r="I8" s="7"/>
      <c r="J8" s="8">
        <f t="shared" ref="J8:J30" si="4">ROUND(H8*I8,2)</f>
        <v>0</v>
      </c>
      <c r="K8" s="9">
        <f t="shared" ref="K8:K30" si="5">ROUND(H8+J8,2)</f>
        <v>0</v>
      </c>
    </row>
    <row r="9" spans="1:11" ht="25.5" customHeight="1">
      <c r="A9" s="20">
        <v>5</v>
      </c>
      <c r="B9" s="44" t="s">
        <v>23</v>
      </c>
      <c r="C9" s="45"/>
      <c r="D9" s="22"/>
      <c r="E9" s="21">
        <v>40</v>
      </c>
      <c r="F9" s="21" t="s">
        <v>15</v>
      </c>
      <c r="G9" s="26"/>
      <c r="H9" s="27">
        <f t="shared" si="3"/>
        <v>0</v>
      </c>
      <c r="I9" s="7"/>
      <c r="J9" s="8">
        <f t="shared" si="4"/>
        <v>0</v>
      </c>
      <c r="K9" s="9">
        <f t="shared" si="5"/>
        <v>0</v>
      </c>
    </row>
    <row r="10" spans="1:11" ht="28.5" customHeight="1">
      <c r="A10" s="20">
        <v>6</v>
      </c>
      <c r="B10" s="46" t="s">
        <v>16</v>
      </c>
      <c r="C10" s="45"/>
      <c r="D10" s="22"/>
      <c r="E10" s="21">
        <v>1</v>
      </c>
      <c r="F10" s="21" t="s">
        <v>15</v>
      </c>
      <c r="G10" s="26"/>
      <c r="H10" s="27">
        <f t="shared" si="3"/>
        <v>0</v>
      </c>
      <c r="I10" s="7"/>
      <c r="J10" s="8">
        <f t="shared" si="4"/>
        <v>0</v>
      </c>
      <c r="K10" s="9">
        <f t="shared" si="5"/>
        <v>0</v>
      </c>
    </row>
    <row r="11" spans="1:11" ht="21" customHeight="1">
      <c r="A11" s="20">
        <v>7</v>
      </c>
      <c r="B11" s="44" t="s">
        <v>24</v>
      </c>
      <c r="C11" s="45"/>
      <c r="D11" s="22"/>
      <c r="E11" s="21">
        <v>10</v>
      </c>
      <c r="F11" s="21" t="s">
        <v>15</v>
      </c>
      <c r="G11" s="26"/>
      <c r="H11" s="27">
        <f t="shared" si="3"/>
        <v>0</v>
      </c>
      <c r="I11" s="7"/>
      <c r="J11" s="8">
        <f t="shared" si="4"/>
        <v>0</v>
      </c>
      <c r="K11" s="9">
        <f t="shared" si="5"/>
        <v>0</v>
      </c>
    </row>
    <row r="12" spans="1:11" ht="21.6" customHeight="1">
      <c r="A12" s="20">
        <v>8</v>
      </c>
      <c r="B12" s="44" t="s">
        <v>25</v>
      </c>
      <c r="C12" s="45"/>
      <c r="D12" s="22"/>
      <c r="E12" s="21">
        <v>20</v>
      </c>
      <c r="F12" s="21" t="s">
        <v>15</v>
      </c>
      <c r="G12" s="26"/>
      <c r="H12" s="27">
        <f t="shared" si="3"/>
        <v>0</v>
      </c>
      <c r="I12" s="7"/>
      <c r="J12" s="8">
        <f t="shared" si="4"/>
        <v>0</v>
      </c>
      <c r="K12" s="9">
        <f t="shared" si="5"/>
        <v>0</v>
      </c>
    </row>
    <row r="13" spans="1:11" ht="21.6" customHeight="1">
      <c r="A13" s="20">
        <v>9</v>
      </c>
      <c r="B13" s="44" t="s">
        <v>26</v>
      </c>
      <c r="C13" s="45"/>
      <c r="D13" s="22"/>
      <c r="E13" s="21">
        <v>20</v>
      </c>
      <c r="F13" s="21" t="s">
        <v>15</v>
      </c>
      <c r="G13" s="26"/>
      <c r="H13" s="27">
        <f t="shared" si="3"/>
        <v>0</v>
      </c>
      <c r="I13" s="7"/>
      <c r="J13" s="8">
        <f t="shared" si="4"/>
        <v>0</v>
      </c>
      <c r="K13" s="9">
        <f t="shared" si="5"/>
        <v>0</v>
      </c>
    </row>
    <row r="14" spans="1:11" ht="21.6" customHeight="1">
      <c r="A14" s="20">
        <v>10</v>
      </c>
      <c r="B14" s="44" t="s">
        <v>27</v>
      </c>
      <c r="C14" s="45"/>
      <c r="D14" s="22"/>
      <c r="E14" s="21">
        <v>10</v>
      </c>
      <c r="F14" s="21" t="s">
        <v>15</v>
      </c>
      <c r="G14" s="26"/>
      <c r="H14" s="27">
        <f t="shared" si="3"/>
        <v>0</v>
      </c>
      <c r="I14" s="7"/>
      <c r="J14" s="8">
        <f t="shared" si="4"/>
        <v>0</v>
      </c>
      <c r="K14" s="9">
        <f t="shared" si="5"/>
        <v>0</v>
      </c>
    </row>
    <row r="15" spans="1:11" ht="29.4" customHeight="1">
      <c r="A15" s="20">
        <v>11</v>
      </c>
      <c r="B15" s="47" t="s">
        <v>28</v>
      </c>
      <c r="C15" s="48"/>
      <c r="D15" s="22"/>
      <c r="E15" s="21">
        <v>2</v>
      </c>
      <c r="F15" s="21" t="s">
        <v>13</v>
      </c>
      <c r="G15" s="26"/>
      <c r="H15" s="27">
        <f t="shared" si="3"/>
        <v>0</v>
      </c>
      <c r="I15" s="7"/>
      <c r="J15" s="8">
        <f t="shared" si="4"/>
        <v>0</v>
      </c>
      <c r="K15" s="9">
        <f t="shared" si="5"/>
        <v>0</v>
      </c>
    </row>
    <row r="16" spans="1:11" ht="28.95" customHeight="1">
      <c r="A16" s="20">
        <v>12</v>
      </c>
      <c r="B16" s="44" t="s">
        <v>29</v>
      </c>
      <c r="C16" s="45"/>
      <c r="D16" s="22"/>
      <c r="E16" s="21">
        <v>10</v>
      </c>
      <c r="F16" s="21" t="s">
        <v>13</v>
      </c>
      <c r="G16" s="26"/>
      <c r="H16" s="27">
        <f t="shared" si="3"/>
        <v>0</v>
      </c>
      <c r="I16" s="7"/>
      <c r="J16" s="8">
        <f t="shared" si="4"/>
        <v>0</v>
      </c>
      <c r="K16" s="9">
        <f t="shared" si="5"/>
        <v>0</v>
      </c>
    </row>
    <row r="17" spans="1:11" ht="31.95" customHeight="1">
      <c r="A17" s="20">
        <v>13</v>
      </c>
      <c r="B17" s="44" t="s">
        <v>30</v>
      </c>
      <c r="C17" s="45"/>
      <c r="D17" s="22"/>
      <c r="E17" s="21">
        <v>5</v>
      </c>
      <c r="F17" s="21" t="s">
        <v>13</v>
      </c>
      <c r="G17" s="26"/>
      <c r="H17" s="27">
        <f t="shared" si="3"/>
        <v>0</v>
      </c>
      <c r="I17" s="7"/>
      <c r="J17" s="8">
        <f t="shared" si="4"/>
        <v>0</v>
      </c>
      <c r="K17" s="9">
        <f t="shared" si="5"/>
        <v>0</v>
      </c>
    </row>
    <row r="18" spans="1:11" ht="28.2" customHeight="1">
      <c r="A18" s="20">
        <v>14</v>
      </c>
      <c r="B18" s="47" t="s">
        <v>31</v>
      </c>
      <c r="C18" s="48"/>
      <c r="D18" s="22"/>
      <c r="E18" s="21">
        <v>2</v>
      </c>
      <c r="F18" s="21" t="s">
        <v>13</v>
      </c>
      <c r="G18" s="26"/>
      <c r="H18" s="27">
        <f t="shared" si="3"/>
        <v>0</v>
      </c>
      <c r="I18" s="7"/>
      <c r="J18" s="8">
        <f t="shared" si="4"/>
        <v>0</v>
      </c>
      <c r="K18" s="9">
        <f t="shared" si="5"/>
        <v>0</v>
      </c>
    </row>
    <row r="19" spans="1:11" ht="57.75" customHeight="1">
      <c r="A19" s="20">
        <v>15</v>
      </c>
      <c r="B19" s="47" t="s">
        <v>32</v>
      </c>
      <c r="C19" s="48"/>
      <c r="D19" s="22"/>
      <c r="E19" s="21">
        <v>400</v>
      </c>
      <c r="F19" s="21" t="s">
        <v>14</v>
      </c>
      <c r="G19" s="26"/>
      <c r="H19" s="27">
        <f t="shared" si="3"/>
        <v>0</v>
      </c>
      <c r="I19" s="7"/>
      <c r="J19" s="8">
        <f t="shared" si="4"/>
        <v>0</v>
      </c>
      <c r="K19" s="9">
        <f t="shared" si="5"/>
        <v>0</v>
      </c>
    </row>
    <row r="20" spans="1:11" ht="34.5" customHeight="1">
      <c r="A20" s="20">
        <v>16</v>
      </c>
      <c r="B20" s="44" t="s">
        <v>33</v>
      </c>
      <c r="C20" s="45"/>
      <c r="D20" s="22"/>
      <c r="E20" s="21">
        <v>100</v>
      </c>
      <c r="F20" s="21" t="s">
        <v>17</v>
      </c>
      <c r="G20" s="26"/>
      <c r="H20" s="27">
        <f t="shared" si="3"/>
        <v>0</v>
      </c>
      <c r="I20" s="7"/>
      <c r="J20" s="8">
        <f t="shared" si="4"/>
        <v>0</v>
      </c>
      <c r="K20" s="9">
        <f t="shared" si="5"/>
        <v>0</v>
      </c>
    </row>
    <row r="21" spans="1:11" ht="25.5" customHeight="1">
      <c r="A21" s="20">
        <v>17</v>
      </c>
      <c r="B21" s="47" t="s">
        <v>34</v>
      </c>
      <c r="C21" s="48"/>
      <c r="D21" s="22"/>
      <c r="E21" s="21">
        <v>100</v>
      </c>
      <c r="F21" s="21" t="s">
        <v>14</v>
      </c>
      <c r="G21" s="26"/>
      <c r="H21" s="27">
        <f t="shared" si="3"/>
        <v>0</v>
      </c>
      <c r="I21" s="7"/>
      <c r="J21" s="8">
        <f t="shared" si="4"/>
        <v>0</v>
      </c>
      <c r="K21" s="9">
        <f t="shared" si="5"/>
        <v>0</v>
      </c>
    </row>
    <row r="22" spans="1:11" ht="117.75" customHeight="1">
      <c r="A22" s="20">
        <v>18</v>
      </c>
      <c r="B22" s="47" t="s">
        <v>35</v>
      </c>
      <c r="C22" s="48"/>
      <c r="D22" s="22"/>
      <c r="E22" s="29">
        <v>30</v>
      </c>
      <c r="F22" s="29" t="s">
        <v>14</v>
      </c>
      <c r="G22" s="26"/>
      <c r="H22" s="27">
        <f t="shared" si="3"/>
        <v>0</v>
      </c>
      <c r="I22" s="7"/>
      <c r="J22" s="8">
        <f t="shared" si="4"/>
        <v>0</v>
      </c>
      <c r="K22" s="9">
        <f t="shared" si="5"/>
        <v>0</v>
      </c>
    </row>
    <row r="23" spans="1:11" ht="61.5" customHeight="1">
      <c r="A23" s="20">
        <v>19</v>
      </c>
      <c r="B23" s="47" t="s">
        <v>36</v>
      </c>
      <c r="C23" s="48"/>
      <c r="D23" s="22"/>
      <c r="E23" s="21">
        <v>25</v>
      </c>
      <c r="F23" s="21" t="s">
        <v>14</v>
      </c>
      <c r="G23" s="26"/>
      <c r="H23" s="27">
        <f t="shared" si="3"/>
        <v>0</v>
      </c>
      <c r="I23" s="7"/>
      <c r="J23" s="8">
        <f t="shared" si="4"/>
        <v>0</v>
      </c>
      <c r="K23" s="9">
        <f t="shared" si="5"/>
        <v>0</v>
      </c>
    </row>
    <row r="24" spans="1:11" ht="30.6" customHeight="1">
      <c r="A24" s="20">
        <v>20</v>
      </c>
      <c r="B24" s="47" t="s">
        <v>37</v>
      </c>
      <c r="C24" s="48"/>
      <c r="D24" s="22"/>
      <c r="E24" s="21">
        <v>100</v>
      </c>
      <c r="F24" s="21" t="s">
        <v>14</v>
      </c>
      <c r="G24" s="26"/>
      <c r="H24" s="27">
        <f t="shared" si="3"/>
        <v>0</v>
      </c>
      <c r="I24" s="7"/>
      <c r="J24" s="8">
        <f t="shared" si="4"/>
        <v>0</v>
      </c>
      <c r="K24" s="9">
        <f t="shared" si="5"/>
        <v>0</v>
      </c>
    </row>
    <row r="25" spans="1:11" ht="18" customHeight="1">
      <c r="A25" s="20">
        <v>21</v>
      </c>
      <c r="B25" s="47" t="s">
        <v>38</v>
      </c>
      <c r="C25" s="48"/>
      <c r="D25" s="22"/>
      <c r="E25" s="21">
        <v>100</v>
      </c>
      <c r="F25" s="21" t="s">
        <v>14</v>
      </c>
      <c r="G25" s="26"/>
      <c r="H25" s="27">
        <f t="shared" si="3"/>
        <v>0</v>
      </c>
      <c r="I25" s="7"/>
      <c r="J25" s="8">
        <f t="shared" si="4"/>
        <v>0</v>
      </c>
      <c r="K25" s="9">
        <f t="shared" si="5"/>
        <v>0</v>
      </c>
    </row>
    <row r="26" spans="1:11" ht="25.5" customHeight="1">
      <c r="A26" s="20">
        <v>22</v>
      </c>
      <c r="B26" s="47" t="s">
        <v>39</v>
      </c>
      <c r="C26" s="48"/>
      <c r="D26" s="22"/>
      <c r="E26" s="21">
        <v>25</v>
      </c>
      <c r="F26" s="21" t="s">
        <v>14</v>
      </c>
      <c r="G26" s="26"/>
      <c r="H26" s="27">
        <f t="shared" si="3"/>
        <v>0</v>
      </c>
      <c r="I26" s="7"/>
      <c r="J26" s="8">
        <f t="shared" si="4"/>
        <v>0</v>
      </c>
      <c r="K26" s="9">
        <f t="shared" si="5"/>
        <v>0</v>
      </c>
    </row>
    <row r="27" spans="1:11" ht="31.5" customHeight="1">
      <c r="A27" s="20">
        <v>23</v>
      </c>
      <c r="B27" s="47" t="s">
        <v>40</v>
      </c>
      <c r="C27" s="48"/>
      <c r="D27" s="22"/>
      <c r="E27" s="21">
        <v>50</v>
      </c>
      <c r="F27" s="21" t="s">
        <v>14</v>
      </c>
      <c r="G27" s="26"/>
      <c r="H27" s="27">
        <f t="shared" si="3"/>
        <v>0</v>
      </c>
      <c r="I27" s="7"/>
      <c r="J27" s="8">
        <f t="shared" si="4"/>
        <v>0</v>
      </c>
      <c r="K27" s="9">
        <f t="shared" si="5"/>
        <v>0</v>
      </c>
    </row>
    <row r="28" spans="1:11" ht="48" customHeight="1">
      <c r="A28" s="20">
        <v>24</v>
      </c>
      <c r="B28" s="47" t="s">
        <v>41</v>
      </c>
      <c r="C28" s="48"/>
      <c r="D28" s="22"/>
      <c r="E28" s="21">
        <v>20</v>
      </c>
      <c r="F28" s="21" t="s">
        <v>15</v>
      </c>
      <c r="G28" s="26"/>
      <c r="H28" s="27">
        <f t="shared" si="3"/>
        <v>0</v>
      </c>
      <c r="I28" s="7"/>
      <c r="J28" s="8">
        <f t="shared" si="4"/>
        <v>0</v>
      </c>
      <c r="K28" s="9">
        <f t="shared" si="5"/>
        <v>0</v>
      </c>
    </row>
    <row r="29" spans="1:11" ht="24" customHeight="1">
      <c r="A29" s="20">
        <v>25</v>
      </c>
      <c r="B29" s="47" t="s">
        <v>42</v>
      </c>
      <c r="C29" s="48"/>
      <c r="D29" s="22"/>
      <c r="E29" s="21">
        <v>1</v>
      </c>
      <c r="F29" s="21" t="s">
        <v>15</v>
      </c>
      <c r="G29" s="26"/>
      <c r="H29" s="27">
        <f t="shared" si="3"/>
        <v>0</v>
      </c>
      <c r="I29" s="7"/>
      <c r="J29" s="8">
        <f t="shared" si="4"/>
        <v>0</v>
      </c>
      <c r="K29" s="9">
        <f t="shared" si="5"/>
        <v>0</v>
      </c>
    </row>
    <row r="30" spans="1:11" ht="28.2" customHeight="1" thickBot="1">
      <c r="A30" s="20">
        <v>26</v>
      </c>
      <c r="B30" s="47" t="s">
        <v>43</v>
      </c>
      <c r="C30" s="48"/>
      <c r="D30" s="22"/>
      <c r="E30" s="21">
        <v>100</v>
      </c>
      <c r="F30" s="21" t="s">
        <v>14</v>
      </c>
      <c r="G30" s="26"/>
      <c r="H30" s="27">
        <f t="shared" si="3"/>
        <v>0</v>
      </c>
      <c r="I30" s="7"/>
      <c r="J30" s="8">
        <f t="shared" si="4"/>
        <v>0</v>
      </c>
      <c r="K30" s="9">
        <f t="shared" si="5"/>
        <v>0</v>
      </c>
    </row>
    <row r="31" spans="1:11" ht="27" customHeight="1" thickBot="1">
      <c r="A31" s="31" t="s">
        <v>5</v>
      </c>
      <c r="B31" s="32"/>
      <c r="C31" s="33"/>
      <c r="D31" s="33"/>
      <c r="E31" s="33"/>
      <c r="F31" s="33"/>
      <c r="G31" s="33"/>
      <c r="H31" s="10">
        <f>SUM(H5:H30)</f>
        <v>0</v>
      </c>
      <c r="I31" s="11"/>
      <c r="J31" s="12">
        <f>SUM(J5:J30)</f>
        <v>0</v>
      </c>
      <c r="K31" s="13">
        <f>SUM(K5:K30)</f>
        <v>0</v>
      </c>
    </row>
    <row r="32" spans="1:11" ht="66.75" customHeight="1">
      <c r="A32" s="30" t="s">
        <v>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49" t="s">
        <v>44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</sheetData>
  <protectedRanges>
    <protectedRange sqref="G5:G30" name="Rozstęp2_1"/>
    <protectedRange sqref="D5:D30" name="Rozstęp1_2"/>
  </protectedRanges>
  <mergeCells count="33">
    <mergeCell ref="A33:K35"/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A32:K32"/>
    <mergeCell ref="A31:G31"/>
    <mergeCell ref="D1:K1"/>
    <mergeCell ref="A2:K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spec. asort.-cenowa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Joanna Chodzińska-Strączak</cp:lastModifiedBy>
  <cp:revision/>
  <dcterms:created xsi:type="dcterms:W3CDTF">2022-11-19T10:10:56Z</dcterms:created>
  <dcterms:modified xsi:type="dcterms:W3CDTF">2024-02-16T07:04:28Z</dcterms:modified>
  <cp:category/>
  <cp:contentStatus/>
</cp:coreProperties>
</file>