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wymiana\2023\36_gospodarczo_biurowe\"/>
    </mc:Choice>
  </mc:AlternateContent>
  <xr:revisionPtr revIDLastSave="0" documentId="13_ncr:1_{C8BE5526-1D55-414A-ADF1-4DB21D5EFD31}" xr6:coauthVersionLast="47" xr6:coauthVersionMax="47" xr10:uidLastSave="{00000000-0000-0000-0000-000000000000}"/>
  <bookViews>
    <workbookView xWindow="-120" yWindow="-120" windowWidth="29040" windowHeight="15720" tabRatio="500" activeTab="1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11" l="1"/>
  <c r="J4" i="11"/>
  <c r="H4" i="11"/>
  <c r="K4" i="11" s="1"/>
  <c r="H3" i="11"/>
  <c r="J3" i="11" s="1"/>
  <c r="K3" i="11" s="1"/>
  <c r="J6" i="10"/>
  <c r="K6" i="10" s="1"/>
  <c r="H6" i="10"/>
  <c r="H5" i="10"/>
  <c r="H4" i="10"/>
  <c r="H3" i="10"/>
  <c r="H5" i="9"/>
  <c r="J5" i="9" s="1"/>
  <c r="H4" i="9"/>
  <c r="H3" i="9"/>
  <c r="J3" i="9" s="1"/>
  <c r="J64" i="8"/>
  <c r="H64" i="8"/>
  <c r="K64" i="8" s="1"/>
  <c r="H63" i="8"/>
  <c r="H62" i="8"/>
  <c r="J62" i="8" s="1"/>
  <c r="K62" i="8" s="1"/>
  <c r="H61" i="8"/>
  <c r="H60" i="8"/>
  <c r="J60" i="8" s="1"/>
  <c r="H59" i="8"/>
  <c r="H58" i="8"/>
  <c r="J58" i="8" s="1"/>
  <c r="K58" i="8" s="1"/>
  <c r="K57" i="8"/>
  <c r="J57" i="8"/>
  <c r="H57" i="8"/>
  <c r="H56" i="8"/>
  <c r="H55" i="8"/>
  <c r="H54" i="8"/>
  <c r="J54" i="8" s="1"/>
  <c r="K54" i="8" s="1"/>
  <c r="H53" i="8"/>
  <c r="J53" i="8" s="1"/>
  <c r="K53" i="8" s="1"/>
  <c r="J52" i="8"/>
  <c r="K52" i="8" s="1"/>
  <c r="H52" i="8"/>
  <c r="H51" i="8"/>
  <c r="H50" i="8"/>
  <c r="H49" i="8"/>
  <c r="J49" i="8" s="1"/>
  <c r="K49" i="8" s="1"/>
  <c r="H48" i="8"/>
  <c r="H47" i="8"/>
  <c r="H46" i="8"/>
  <c r="H45" i="8"/>
  <c r="J45" i="8" s="1"/>
  <c r="K45" i="8" s="1"/>
  <c r="J44" i="8"/>
  <c r="K44" i="8" s="1"/>
  <c r="H44" i="8"/>
  <c r="H43" i="8"/>
  <c r="H42" i="8"/>
  <c r="H41" i="8"/>
  <c r="J41" i="8" s="1"/>
  <c r="K41" i="8" s="1"/>
  <c r="H40" i="8"/>
  <c r="H39" i="8"/>
  <c r="H38" i="8"/>
  <c r="H37" i="8"/>
  <c r="J37" i="8" s="1"/>
  <c r="K37" i="8" s="1"/>
  <c r="J36" i="8"/>
  <c r="K36" i="8" s="1"/>
  <c r="H36" i="8"/>
  <c r="H35" i="8"/>
  <c r="H34" i="8"/>
  <c r="H33" i="8"/>
  <c r="J33" i="8" s="1"/>
  <c r="K33" i="8" s="1"/>
  <c r="H32" i="8"/>
  <c r="H31" i="8"/>
  <c r="H30" i="8"/>
  <c r="H29" i="8"/>
  <c r="J29" i="8" s="1"/>
  <c r="K29" i="8" s="1"/>
  <c r="J28" i="8"/>
  <c r="K28" i="8" s="1"/>
  <c r="H28" i="8"/>
  <c r="H27" i="8"/>
  <c r="H26" i="8"/>
  <c r="H25" i="8"/>
  <c r="J24" i="8"/>
  <c r="H24" i="8"/>
  <c r="K24" i="8" s="1"/>
  <c r="H23" i="8"/>
  <c r="H22" i="8"/>
  <c r="H21" i="8"/>
  <c r="J21" i="8" s="1"/>
  <c r="K21" i="8" s="1"/>
  <c r="H20" i="8"/>
  <c r="J20" i="8" s="1"/>
  <c r="K20" i="8" s="1"/>
  <c r="H19" i="8"/>
  <c r="H18" i="8"/>
  <c r="H17" i="8"/>
  <c r="J16" i="8"/>
  <c r="K16" i="8" s="1"/>
  <c r="H16" i="8"/>
  <c r="H15" i="8"/>
  <c r="H14" i="8"/>
  <c r="H13" i="8"/>
  <c r="J12" i="8"/>
  <c r="K12" i="8" s="1"/>
  <c r="H12" i="8"/>
  <c r="H11" i="8"/>
  <c r="H10" i="8"/>
  <c r="H9" i="8"/>
  <c r="J9" i="8" s="1"/>
  <c r="K9" i="8" s="1"/>
  <c r="H8" i="8"/>
  <c r="J8" i="8" s="1"/>
  <c r="K8" i="8" s="1"/>
  <c r="H7" i="8"/>
  <c r="H6" i="8"/>
  <c r="H5" i="8"/>
  <c r="J4" i="8"/>
  <c r="K4" i="8" s="1"/>
  <c r="H4" i="8"/>
  <c r="H3" i="8"/>
  <c r="H65" i="8" s="1"/>
  <c r="H9" i="7"/>
  <c r="J9" i="7" s="1"/>
  <c r="K9" i="7" s="1"/>
  <c r="J8" i="7"/>
  <c r="K8" i="7" s="1"/>
  <c r="H8" i="7"/>
  <c r="H7" i="7"/>
  <c r="H6" i="7"/>
  <c r="J6" i="7" s="1"/>
  <c r="J5" i="7"/>
  <c r="K5" i="7" s="1"/>
  <c r="H5" i="7"/>
  <c r="H4" i="7"/>
  <c r="H3" i="7"/>
  <c r="H3" i="6"/>
  <c r="J3" i="6" s="1"/>
  <c r="H11" i="5"/>
  <c r="H10" i="5"/>
  <c r="H9" i="5"/>
  <c r="H8" i="5"/>
  <c r="J8" i="5" s="1"/>
  <c r="K8" i="5" s="1"/>
  <c r="H7" i="5"/>
  <c r="H6" i="5"/>
  <c r="H5" i="5"/>
  <c r="H4" i="5"/>
  <c r="H12" i="5" s="1"/>
  <c r="J3" i="5"/>
  <c r="K3" i="5" s="1"/>
  <c r="H3" i="5"/>
  <c r="H3" i="4"/>
  <c r="H4" i="4" s="1"/>
  <c r="H14" i="3"/>
  <c r="J14" i="3" s="1"/>
  <c r="K14" i="3" s="1"/>
  <c r="H13" i="3"/>
  <c r="J13" i="3" s="1"/>
  <c r="K13" i="3" s="1"/>
  <c r="H12" i="3"/>
  <c r="J12" i="3" s="1"/>
  <c r="H11" i="3"/>
  <c r="J10" i="3"/>
  <c r="K10" i="3" s="1"/>
  <c r="H10" i="3"/>
  <c r="H9" i="3"/>
  <c r="H8" i="3"/>
  <c r="H7" i="3"/>
  <c r="H15" i="3" s="1"/>
  <c r="H6" i="3"/>
  <c r="J6" i="3" s="1"/>
  <c r="K6" i="3" s="1"/>
  <c r="H5" i="3"/>
  <c r="J5" i="3" s="1"/>
  <c r="K5" i="3" s="1"/>
  <c r="H4" i="3"/>
  <c r="H3" i="3"/>
  <c r="H9" i="2"/>
  <c r="J9" i="2" s="1"/>
  <c r="K9" i="2" s="1"/>
  <c r="H8" i="2"/>
  <c r="J8" i="2" s="1"/>
  <c r="H7" i="2"/>
  <c r="J7" i="2" s="1"/>
  <c r="K7" i="2" s="1"/>
  <c r="H6" i="2"/>
  <c r="H5" i="2"/>
  <c r="J5" i="2" s="1"/>
  <c r="K5" i="2" s="1"/>
  <c r="H4" i="2"/>
  <c r="H3" i="2"/>
  <c r="J3" i="2" s="1"/>
  <c r="K3" i="2" s="1"/>
  <c r="H15" i="1"/>
  <c r="J15" i="1" s="1"/>
  <c r="K15" i="1" s="1"/>
  <c r="H14" i="1"/>
  <c r="H13" i="1"/>
  <c r="J13" i="1" s="1"/>
  <c r="K13" i="1" s="1"/>
  <c r="H12" i="1"/>
  <c r="H11" i="1"/>
  <c r="J11" i="1" s="1"/>
  <c r="K11" i="1" s="1"/>
  <c r="H10" i="1"/>
  <c r="H9" i="1"/>
  <c r="J9" i="1" s="1"/>
  <c r="K9" i="1" s="1"/>
  <c r="H8" i="1"/>
  <c r="H7" i="1"/>
  <c r="J7" i="1" s="1"/>
  <c r="K7" i="1" s="1"/>
  <c r="H6" i="1"/>
  <c r="H5" i="1"/>
  <c r="J5" i="1" s="1"/>
  <c r="K5" i="1" s="1"/>
  <c r="H4" i="1"/>
  <c r="H3" i="1"/>
  <c r="J3" i="1" s="1"/>
  <c r="K3" i="1" s="1"/>
  <c r="J5" i="11" l="1"/>
  <c r="K5" i="11" s="1"/>
  <c r="K6" i="11" s="1"/>
  <c r="H6" i="11"/>
  <c r="J3" i="10"/>
  <c r="K3" i="10" s="1"/>
  <c r="K7" i="10" s="1"/>
  <c r="J4" i="10"/>
  <c r="K4" i="10" s="1"/>
  <c r="J5" i="10"/>
  <c r="K5" i="10" s="1"/>
  <c r="K5" i="9"/>
  <c r="K40" i="8"/>
  <c r="K32" i="8"/>
  <c r="K13" i="8"/>
  <c r="J5" i="8"/>
  <c r="K5" i="8" s="1"/>
  <c r="J17" i="8"/>
  <c r="K17" i="8" s="1"/>
  <c r="K60" i="8"/>
  <c r="J61" i="8"/>
  <c r="K61" i="8" s="1"/>
  <c r="J32" i="8"/>
  <c r="J40" i="8"/>
  <c r="J48" i="8"/>
  <c r="K48" i="8" s="1"/>
  <c r="J56" i="8"/>
  <c r="K56" i="8" s="1"/>
  <c r="J13" i="8"/>
  <c r="J25" i="8"/>
  <c r="K25" i="8" s="1"/>
  <c r="K6" i="7"/>
  <c r="J4" i="7"/>
  <c r="K4" i="7" s="1"/>
  <c r="J11" i="5"/>
  <c r="K11" i="5" s="1"/>
  <c r="J4" i="5"/>
  <c r="K4" i="5" s="1"/>
  <c r="J7" i="5"/>
  <c r="K7" i="5" s="1"/>
  <c r="J3" i="4"/>
  <c r="K3" i="4" s="1"/>
  <c r="K4" i="4" s="1"/>
  <c r="K4" i="3"/>
  <c r="J4" i="3"/>
  <c r="H10" i="2"/>
  <c r="K7" i="3"/>
  <c r="K30" i="8"/>
  <c r="K3" i="3"/>
  <c r="K26" i="8"/>
  <c r="K42" i="8"/>
  <c r="J8" i="1"/>
  <c r="K8" i="1" s="1"/>
  <c r="J3" i="3"/>
  <c r="J7" i="3"/>
  <c r="J11" i="3"/>
  <c r="K11" i="3" s="1"/>
  <c r="J5" i="5"/>
  <c r="K5" i="5" s="1"/>
  <c r="J9" i="5"/>
  <c r="K9" i="5" s="1"/>
  <c r="K3" i="6"/>
  <c r="K4" i="6" s="1"/>
  <c r="H10" i="7"/>
  <c r="J6" i="8"/>
  <c r="K6" i="8" s="1"/>
  <c r="J10" i="8"/>
  <c r="K10" i="8" s="1"/>
  <c r="J14" i="8"/>
  <c r="K14" i="8" s="1"/>
  <c r="J18" i="8"/>
  <c r="K18" i="8" s="1"/>
  <c r="J22" i="8"/>
  <c r="K22" i="8" s="1"/>
  <c r="J26" i="8"/>
  <c r="J30" i="8"/>
  <c r="J34" i="8"/>
  <c r="K34" i="8" s="1"/>
  <c r="J38" i="8"/>
  <c r="K38" i="8" s="1"/>
  <c r="J42" i="8"/>
  <c r="J46" i="8"/>
  <c r="K46" i="8" s="1"/>
  <c r="J50" i="8"/>
  <c r="K50" i="8" s="1"/>
  <c r="K3" i="9"/>
  <c r="H4" i="6"/>
  <c r="J4" i="9"/>
  <c r="K4" i="9" s="1"/>
  <c r="J4" i="2"/>
  <c r="K4" i="2" s="1"/>
  <c r="K10" i="2" s="1"/>
  <c r="J6" i="5"/>
  <c r="K6" i="5" s="1"/>
  <c r="J10" i="5"/>
  <c r="K10" i="5" s="1"/>
  <c r="J3" i="8"/>
  <c r="K3" i="8" s="1"/>
  <c r="J7" i="8"/>
  <c r="K7" i="8" s="1"/>
  <c r="J11" i="8"/>
  <c r="K11" i="8" s="1"/>
  <c r="J15" i="8"/>
  <c r="K15" i="8" s="1"/>
  <c r="J19" i="8"/>
  <c r="K19" i="8" s="1"/>
  <c r="J23" i="8"/>
  <c r="K23" i="8" s="1"/>
  <c r="J27" i="8"/>
  <c r="K27" i="8" s="1"/>
  <c r="J31" i="8"/>
  <c r="K31" i="8" s="1"/>
  <c r="J35" i="8"/>
  <c r="K35" i="8" s="1"/>
  <c r="J39" i="8"/>
  <c r="K39" i="8" s="1"/>
  <c r="J43" i="8"/>
  <c r="K43" i="8" s="1"/>
  <c r="J47" i="8"/>
  <c r="K47" i="8" s="1"/>
  <c r="J51" i="8"/>
  <c r="K51" i="8" s="1"/>
  <c r="J55" i="8"/>
  <c r="K55" i="8" s="1"/>
  <c r="J59" i="8"/>
  <c r="K59" i="8" s="1"/>
  <c r="J63" i="8"/>
  <c r="K63" i="8" s="1"/>
  <c r="K12" i="3"/>
  <c r="J6" i="1"/>
  <c r="K6" i="1" s="1"/>
  <c r="J10" i="1"/>
  <c r="K10" i="1" s="1"/>
  <c r="J14" i="1"/>
  <c r="K14" i="1" s="1"/>
  <c r="K8" i="2"/>
  <c r="J3" i="7"/>
  <c r="K3" i="7" s="1"/>
  <c r="J7" i="7"/>
  <c r="K7" i="7" s="1"/>
  <c r="J9" i="3"/>
  <c r="K9" i="3" s="1"/>
  <c r="J8" i="3"/>
  <c r="K8" i="3" s="1"/>
  <c r="H6" i="9"/>
  <c r="H16" i="1"/>
  <c r="J6" i="2"/>
  <c r="K6" i="2" s="1"/>
  <c r="H7" i="10"/>
  <c r="J12" i="1"/>
  <c r="K12" i="1" s="1"/>
  <c r="J4" i="1"/>
  <c r="K4" i="1" s="1"/>
  <c r="K16" i="1" l="1"/>
  <c r="K12" i="5"/>
  <c r="K10" i="7"/>
  <c r="K6" i="9"/>
  <c r="K15" i="3"/>
  <c r="K65" i="8"/>
</calcChain>
</file>

<file path=xl/sharedStrings.xml><?xml version="1.0" encoding="utf-8"?>
<sst xmlns="http://schemas.openxmlformats.org/spreadsheetml/2006/main" count="412" uniqueCount="159">
  <si>
    <t>ZADANIE NR 1 ARTYKUŁY CHEMII GOSPODARCZEJ</t>
  </si>
  <si>
    <t>L.p.</t>
  </si>
  <si>
    <t>OPIS PRZEDMIOTU ZAMÓWIENIA
Nazwa produktu</t>
  </si>
  <si>
    <r>
      <rPr>
        <b/>
        <sz val="10"/>
        <rFont val="Calibri Light"/>
        <family val="2"/>
        <charset val="238"/>
      </rPr>
      <t xml:space="preserve">Producent 
</t>
    </r>
    <r>
      <rPr>
        <sz val="10"/>
        <rFont val="Calibri Light"/>
        <family val="2"/>
        <charset val="238"/>
      </rPr>
      <t>(wypełnia Wykonawca)</t>
    </r>
  </si>
  <si>
    <r>
      <rPr>
        <b/>
        <sz val="10"/>
        <rFont val="Calibri Light"/>
        <family val="2"/>
        <charset val="238"/>
      </rPr>
      <t xml:space="preserve">Nr katalogowy
</t>
    </r>
    <r>
      <rPr>
        <sz val="10"/>
        <rFont val="Calibri Light"/>
        <family val="2"/>
        <charset val="238"/>
      </rPr>
      <t>(wypełnia wykonawca</t>
    </r>
    <r>
      <rPr>
        <b/>
        <sz val="10"/>
        <rFont val="Calibri Light"/>
        <family val="2"/>
        <charset val="238"/>
      </rPr>
      <t>)</t>
    </r>
  </si>
  <si>
    <t>Szacunkowa liczba/ 12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</si>
  <si>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</si>
  <si>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</si>
  <si>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</si>
  <si>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</si>
  <si>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</si>
  <si>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</si>
  <si>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>Płyn do mycia toalet typu Domestos, poj. 750 ml</t>
  </si>
  <si>
    <t>szt.</t>
  </si>
  <si>
    <t>Płyn do mycia szyb i powierzchni szklanych, z atomizerem, poj. 500 ml</t>
  </si>
  <si>
    <t>Emulsja ochronna do rąk poj. 250 ml</t>
  </si>
  <si>
    <t>szt</t>
  </si>
  <si>
    <t>Mydło gospodarcze 200 g</t>
  </si>
  <si>
    <t>Pasta BHP 500 g, mydlana, bez środka ściernego</t>
  </si>
  <si>
    <t>Proszek do szorowania poj. 0,5 kg do czyszczenia powierzchni emaliowanych, szklanych, ceramicznych, chromowanych, stali nierdzewnej i tworzyw sztucznych. Nie rysuje czyszczonych powierzchni.</t>
  </si>
  <si>
    <t xml:space="preserve">Mleczko czyszczące poj. 0,5 l do czyszczenia różnego rodzaju powierzchni, nie pozostawiające zarysowań, o gęstej konsystencji,  skutecznie usuwający lepki brud oraz tłuste osady. </t>
  </si>
  <si>
    <t xml:space="preserve"> Płyn do mycia naczyń posiadający bardzo silne właściwości emulgujące zanieczyszczenia tłuszczowe. Do mycia powierzchni i sprzętu używanego podczas sporządzania leków recepturowych – maści. Przeznaczony także do mycia naczyń zarówno w ciepłej, jak i zimnej wodzie. Płyn nie pozostawia zacieków na umytych powierzchniach. poj. 0,5 l</t>
  </si>
  <si>
    <t>Proszek do prania 600 g</t>
  </si>
  <si>
    <t xml:space="preserve">Sól do zmywarek nie zawierająca zanieczyszczeń takich jak żelazo czy węglany, zmiękczająca wodę, chroniąca przed osadami z kamienia op. - 1kg. </t>
  </si>
  <si>
    <t>Antybakteryjne mydło w płynie poj. 5 l do mycia rąk. Przeznaczone do częstego stosowania, nie drażniące i nie wysuszające</t>
  </si>
  <si>
    <t>Oliwka do pielęgnacji niemowląt 250 ml**</t>
  </si>
  <si>
    <t>Środek do mycia noworodków i niemowląt 500 ml***</t>
  </si>
  <si>
    <t>RAZEM</t>
  </si>
  <si>
    <t>x</t>
  </si>
  <si>
    <t>** Wymóg dołączenia kopii wpisu do CPNP i pozytywnej opinii Instytutu Matki i Dziecka/Centrum Zdrowia Dziecka dopuszczającego do użycia dla noworodków i niemowląt. Zamawiający dopuszcza zaoferowanie innej pojemności op. (jednak nie większej niż 500 ml) pod warunkiem przeliczenia ilości opakowań.</t>
  </si>
  <si>
    <t>*** Wymóg dołączenia wpisu do CPNP i pozytywnej opinii Instytutu Matki i Dziecka/Centrum Zdrowia Dziecka dopuszczającego do użycia dla noworodków i niemowląt. 25% ogólnej ilości wymagane dostarczenie w opakowaniu z dozownikiem. Pozostała część w opakowaniu zapasowym. Zamawiający dopuszcza zaoferowanie innej pojemności op. (jednak nie większej niż 500 ml) pod warunkiem przeliczenia ilości opakowań.</t>
  </si>
  <si>
    <t>ZADANIE NR 2 PAPIER I RĘCZNIKI ORAZ DOZOWNIKI, PODAJNIKI</t>
  </si>
  <si>
    <t xml:space="preserve">Papier toaletowy , ścisło nawinięty na rolce, wytrzymały na zrywanie
- średnica rolki 19 cm (+/-0,3cm)
- długość 130-140mb
- szerokość 9-10cm
- gramatura min. 36g/m2
- materiał :  celuloza lub makulatura, 
- kolory: biały, szary, </t>
  </si>
  <si>
    <t xml:space="preserve">Papier toaletowy, ścisło nawinięty na rolce
- średnica rolki min 9,5cm
- długość min. 40mb
- szerokość min. 10,5cm
- gramatura min. 36g/m2
- materiał :  celuloza lub makulatura, 
- kolory: biały, szary, </t>
  </si>
  <si>
    <r>
      <rPr>
        <sz val="10"/>
        <color rgb="FF000000"/>
        <rFont val="Calibri Light"/>
        <family val="2"/>
        <charset val="238"/>
      </rPr>
      <t xml:space="preserve"> Ręczniki składane ZZ
- wymiar 21x25 cm lub 23x25 cm
- </t>
    </r>
    <r>
      <rPr>
        <b/>
        <sz val="10"/>
        <color rgb="FF000000"/>
        <rFont val="Calibri Light"/>
        <family val="2"/>
        <charset val="238"/>
      </rPr>
      <t xml:space="preserve">1 opakowanie =  200 listków
</t>
    </r>
    <r>
      <rPr>
        <sz val="10"/>
        <color rgb="FF000000"/>
        <rFont val="Calibri Light"/>
        <family val="2"/>
        <charset val="238"/>
      </rPr>
      <t>- niepylące
- po kontakcie z wodą nie mogą się rozpadać i przyklejać do rąk
- pozbawione nieprzyjemnego zapachu przed i po kontakcie z wodą
- materiał :  celuloza lub makulatura, 
- kolory: biały lub szary</t>
    </r>
  </si>
  <si>
    <t>op.</t>
  </si>
  <si>
    <t>Ręczniki jednorazowe na rolce - minimum 80% białości
-  perforowane
- szerokość 23cm
- długość min. 20 mb
- dwuwarstwowy
- gramatura min. 36g/m2
- gofrowany</t>
  </si>
  <si>
    <t>Dozownik do mydła gospodarczego poj. 0,5 l , wymiary: wys. 17 cm, szer. 10,5 cm, głębokość 12,5 cm +/- 5 cm, wykonany z tworzywa ABS lub innego tworzywa sztucznego, zamykany na kluczyk. Okienko do kontroli poziomu mydła.</t>
  </si>
  <si>
    <t>Podajnik do  papieru toaletowego w rolce o średnicy zwoju min. 20cm Wykonany z tworzywa ABS lub innego tworzywa sztucznego, zamykany na kluczyk.</t>
  </si>
  <si>
    <t>Podajnik do ręcznika papierowego typu ZZ (składanka), wymiary: szerokość 27 cm, wysokość 21 cm, głębokość 13 cm (+/- 2 cm), Wykonany z tworzywa ABS lub innego tworzywa sztucznego, zamykany na kluczyk.</t>
  </si>
  <si>
    <t>ZADANIE 3  ARTYKUŁY GOSPODARCZE</t>
  </si>
  <si>
    <t>Rękawice foliowe spożywcze 1 op.=100 szt.</t>
  </si>
  <si>
    <t>Rękawice ochronne gumowe flokowane z przedłużonym mankietem min. 35 cm
- wykonane z lateksu
- gramatura 55 g
- wewnętrzna powierzchnia rękawic pokryta jest flokiem (pyłem bawełnianym), co ułatwia wkładanie i zdejmowanie oraz zapobiega poceniu się rąk w czasie użytkowania
- na części chwytnej chropowata struktura dzięki czemu rękawiczki zyskują lepszą przyczepność
- odporne na rozciąganie
- wysoka odporność na detergenty i środki piorące
- doskonałe w gospodarstwach domowych
- wykorzystywane do ogólnych prac mechanicznych
- potocznie zwane jako floki lub rękawice gospodarcze
- każda para pakowana w osobną torebkę
- wysoka odporność chemiczna zgodna z normą EN374-2
- zgodne z normą EN388 (poziomy odporności 1000). Rozm. od 6 do 9.
Odporna na działanie środków chemicznych.
Posiadająca przedłużony mankiet. Wytrzymała na rozciąganie.</t>
  </si>
  <si>
    <t>para</t>
  </si>
  <si>
    <t>Rękawice ochronne-robocze, wykonane z dzianiny z jednostronnym nakropieniem.
- 25% poliester, 75% bawełna
- nakropienie z PCV na części dłonicowej zapewnia dobrą chwytność podczas przenoszenia towarów, a także zwiększa trwałość rękawicy
- połączenie poliestru z bawełną tworzy rękawice rozciągliwą, a zarazem przewiewną i bardziej wytrzymałą
- zakończone ściągaczem</t>
  </si>
  <si>
    <t>Szczotka do zamiatania na kiju (mieszanina włosia naturalnego i sztucznego gęsto osadzonego) szerokość szczotki 28-30 cm, długość kija 110-115 cm</t>
  </si>
  <si>
    <t>Komplet do WC - stojąca szczotka  z pojemnikiem</t>
  </si>
  <si>
    <t>Ściereczka ostra wym. 10 cm x 10 cm</t>
  </si>
  <si>
    <t>Szczotka zmiotka +szufelka z gumką, plastikowa z możliwością zawieszenia na wieszaku, wymiar: 22 x 36 cm (+/-1 cm)</t>
  </si>
  <si>
    <t>kpl.</t>
  </si>
  <si>
    <t>Pojemnik poj.30l z pokrywą z rączką i ulokowanym po obu stronach zamknięciem- 2 klipsy. Ścianki transparentne. Pokrywa w kolorze niebieskim . Wymiary: 455 x 360 x 255 mm ( +/- 30 mm)</t>
  </si>
  <si>
    <t>Pojemnik poj.5l z pokrywą z rączką i ulokowanym po obu stronach zamknięciem- 2 klipsy. Ścianki transparentne. Pokrywa w kolorze niebieskim . Wymiary: 290 x 201 x H143 mm ( +/- 10 mm)</t>
  </si>
  <si>
    <t>Pojemnik poj.15l z pokrywą z rączką i ulokowanym po obu stronach zamknięciem- 2 klipsy. Ścianki transparentne. Pokrywa w kolorze niebieskim . Wymiary: 374 x 280 x H210 mm ( +/- 10 mm)</t>
  </si>
  <si>
    <t>Fartuch foliowy (1op. = 50szt.)</t>
  </si>
  <si>
    <t>Zmywak metalowy spiralny</t>
  </si>
  <si>
    <t>ZADANIE 4 ŚCIERECZKA DO MYCIA POWIERZCHNI GŁADKICH</t>
  </si>
  <si>
    <t xml:space="preserve">Ściereczka do mycia powierzchni gładkich                                                                                
 - możliwość prania w temperaturze 65-95 stopni                                                                 
- skład: 80% POLIESTER, 20% POLIAMID                                                                                    
- posiadająca bardzo dobre właściwości absorpcyjne i czyszczące (bez pozostawiania smug i kłaczków)                                                                                                                           
- brzegi ścierki trwale wykończone                                                                                            
 - wymiary 30x30 cm (+/- 1 cm)                                                                                                 
 - dostępne w kolorach: czerwony, zielony, niebieski, żółty                                                     
 - gwarantowana wytrzymałość (bez zmiany właściwości materiału) na nie mniej niż 300 cykli 
- odporna na działanie preparatów dezynfekcyjnych,                                                             
- gramatura min.220g.m2 +/- 5%                                                                                                                                            </t>
  </si>
  <si>
    <t xml:space="preserve"> ZADANIE 5 WORKI NA ODPADY MEDYCZNE / NIEMEDYCZNE</t>
  </si>
  <si>
    <t>Producent 
(wypełnia Wykonawca)</t>
  </si>
  <si>
    <t>Szacunkowa liczba/ 6 m-cy</t>
  </si>
  <si>
    <r>
      <rPr>
        <sz val="10"/>
        <color rgb="FF000000"/>
        <rFont val="Calibri Light"/>
        <family val="2"/>
        <charset val="238"/>
      </rPr>
      <t xml:space="preserve">Worek polietylenowy LDPE, z opaską zaciskową, szer. 75-80 cm x 110-120 cm, grubość folii </t>
    </r>
    <r>
      <rPr>
        <b/>
        <sz val="10"/>
        <color rgb="FF000000"/>
        <rFont val="Calibri Light"/>
        <family val="2"/>
        <charset val="238"/>
      </rPr>
      <t>min. 0,04 mm</t>
    </r>
    <r>
      <rPr>
        <sz val="10"/>
        <color rgb="FF000000"/>
        <rFont val="Calibri Light"/>
        <family val="2"/>
        <charset val="238"/>
      </rPr>
      <t>, mocne, odporne na rozerwanie, zgrzew prosty rolka z perforacją do odrywania lub każdy worek oddzielnie, kolory: niebieski, czarny, żółty, do wyboru przez zamawiającego. Op. max 25 szt</t>
    </r>
  </si>
  <si>
    <r>
      <rPr>
        <sz val="10"/>
        <color rgb="FF000000"/>
        <rFont val="Calibri Light"/>
        <family val="2"/>
        <charset val="238"/>
      </rPr>
      <t>Worek polietylenowy LDPE, z opaską zaciskową, 75-80 cm x 110 cm+/-1cm, grubość folii</t>
    </r>
    <r>
      <rPr>
        <b/>
        <sz val="10"/>
        <color rgb="FF000000"/>
        <rFont val="Calibri Light"/>
        <family val="2"/>
        <charset val="238"/>
      </rPr>
      <t xml:space="preserve"> min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 ,kolor czerwony, op. max 25 szt</t>
    </r>
  </si>
  <si>
    <r>
      <rPr>
        <sz val="10"/>
        <color rgb="FF000000"/>
        <rFont val="Calibri Light"/>
        <family val="2"/>
        <charset val="238"/>
      </rPr>
      <t xml:space="preserve">Worek polietylenowy LDPE, z opaską zaciskową, 70-75 cm x 60-65 cm +/-1cm, grubość folii </t>
    </r>
    <r>
      <rPr>
        <b/>
        <sz val="10"/>
        <color rgb="FF000000"/>
        <rFont val="Calibri Light"/>
        <family val="2"/>
        <charset val="238"/>
      </rPr>
      <t>min.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oddzielnie, kolory: niebieski, czarny, żółty, bezbarwny. Do wyboru przez zamawiającego, op. max. 50 szt</t>
    </r>
  </si>
  <si>
    <r>
      <rPr>
        <sz val="10"/>
        <color rgb="FF000000"/>
        <rFont val="Calibri Light"/>
        <family val="2"/>
        <charset val="238"/>
      </rPr>
      <t xml:space="preserve">Worek polietylenowy LDPE, z opaską zaciskową,  70-75 cm x  60-65 cm +/-1cm, grubość folii </t>
    </r>
    <r>
      <rPr>
        <b/>
        <sz val="10"/>
        <color rgb="FF000000"/>
        <rFont val="Calibri Light"/>
        <family val="2"/>
        <charset val="238"/>
      </rPr>
      <t>min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oddzielnie, kolor: czerwony, op. max 50 szt</t>
    </r>
  </si>
  <si>
    <t xml:space="preserve">Reklamówki jednorazowe HDPE poj. 10 l (op.=100 szt)    </t>
  </si>
  <si>
    <t xml:space="preserve">Reklamówki jednorazowe HDPE poj. 15l  (op.=100 szt)  </t>
  </si>
  <si>
    <t>Reklamówki jednorazowe HDPE poj. 20 l (op.=100 szt)</t>
  </si>
  <si>
    <t>Reklamówki jednorazowe HDPE poj. 5l  (op.=200 szt)</t>
  </si>
  <si>
    <t xml:space="preserve">Reklamówki jednorazowe HDPE poj. 8l  (op.=200 szt) </t>
  </si>
  <si>
    <t xml:space="preserve"> -Każde zbiorcze opakowanie z workami musi posiadać następujące informacje: wielkość  ilość w opakowaniu zbiorczym, grubość folii
- Worki odporne na działanie wilgoci i środków chemicznych, z możliwością jednokrotnego zamknięcia.
- Przedmiot zamówienia musi być zgodny z Rozporządzeniem Ministra Zdrowia z dnia 5 października 2017 roku w sprawie szczegółowego sposobu postępowania z odpadami medycznymi (Dz.U. 2017 r. poz. 1975)</t>
  </si>
  <si>
    <t>ZADANIE NR 6 WORKI NA ZWŁOKI</t>
  </si>
  <si>
    <t>Pokrowiec na zwłoki 220x90cm, czarny lub biały, z wytrzymałej, niepękającej, nieprzeźroczystej folii, zamykany na zamek błyskawiczny</t>
  </si>
  <si>
    <t>ZADANIE 7 BATERIE ALKALICZNE , AKUMULATORKI</t>
  </si>
  <si>
    <t>Bateria CR 2032 alkaliczna</t>
  </si>
  <si>
    <t>Bateria  LR 14 alkaliczna</t>
  </si>
  <si>
    <t>Bateria LR3/AAA  alkaliczna</t>
  </si>
  <si>
    <t>Bateria LR6/AA alkaliczna</t>
  </si>
  <si>
    <t>Bateria alkaliczna 9V</t>
  </si>
  <si>
    <t xml:space="preserve">Akumulatorek LR3/AAA  Ni-MH min.950 mAH </t>
  </si>
  <si>
    <t>Akumulatorek AA/R6 min. 2550mAh, napięcie 1,2V</t>
  </si>
  <si>
    <t>ZADANIE 8 ARTYKUŁY BIUROWE</t>
  </si>
  <si>
    <t>Blok listowy A4 w kratkę 100 kartek</t>
  </si>
  <si>
    <t xml:space="preserve">Datownik samotuszujący, z datą w wersji ISO, wysokość czcionki 4 mm  </t>
  </si>
  <si>
    <t>Długopis atramentowy dostępne w kolorach: niebieskim, czarnym, zakończenie lub skuwka w kolorze tuszu, końcówka 0,7 mm, grubość linii pisania 0,3 mm, kolor określony będzie w zamówieniu jednostkowym</t>
  </si>
  <si>
    <t>Długopisy żelowe, gumowy uchwyt, końcówka ze wzmocnionej stali, grubość linii pisania 0,25-0,32 [mm], długość linii pisania 900-1100 [m], dostępne w kolorach: czerwonym, zielonym, ilość kolorów określona będzie w zamówieniu jednostkowym</t>
  </si>
  <si>
    <t xml:space="preserve">Dziurkacz biurowy metalowy z ogranicznikiem formatu, dziurkujący jednocześnie 25 kartek, średnica dziurek 5,5 mm, odstęp między otworami 80 mm, pojemnik na ścinki z plastikową nakładką   </t>
  </si>
  <si>
    <t xml:space="preserve">Dziurkacz biurowy metalowy z ogranicznikiem formatu, dziurkujący jednocześnie do 55 kartek, średnica dziurek 5,5 mm, odstęp między otworami 80 mm, pojemnik na ścinki z plastikową nakładką  </t>
  </si>
  <si>
    <t>Etykiety samoprzylepne rozm.70mmX37mm, po 2400 szt w opakowaniu</t>
  </si>
  <si>
    <t>Foliopis permanentny, wodoodporny, do pisania na prawie wszystkich powierzchniach gładkich takich jak szkło plastik, metal, porcelana, folia, płytach CD/DVD itp, zaopatrzony w szybkoschnący, nie rozmazujący się tusz, odporny na działanie promieni słonecznych, grubość linii 0,4 mm.</t>
  </si>
  <si>
    <t>Gumka do ścierania grafitu z papieru oraz z matowej folii kreślarskiej, dwustronna wersja combi: część biała do ołówka, część niebieska do ścierania atramentu z papieru i foliopisów z folii rzutnikowych, nie niszczy ścieranej powierzchni, ruchoma kartonowa osłona.</t>
  </si>
  <si>
    <t>Gumka recepturka w kolorze białym o grubości 2mm (tolerancja +/- 0,5 mm) i średnicy oczka ok. 35mm (tolerancja +/- 5 mm).</t>
  </si>
  <si>
    <t>kg</t>
  </si>
  <si>
    <t>Kalka ołówkowa A4 a 50szt.</t>
  </si>
  <si>
    <t>op</t>
  </si>
  <si>
    <t>Klej biurowy w sztyfcie, poj. Do 10 g</t>
  </si>
  <si>
    <t>Klipy biurowe przeznaczone do spinania dokumentów, wykonane z metalu, kolor czarny, rozm. 19 mm, op. 12 szt.</t>
  </si>
  <si>
    <t>Klipy biurowe przeznaczone do spinania dokumentów, wykonane z metalu, kolor czarny, rozm. 32 mm, op. 12 szt.</t>
  </si>
  <si>
    <t>Klipy biurowe przeznaczone do spinania dokumentów, wykonane z metalu, kolor czarny, rozm. 41 mm, op. 12 szt.</t>
  </si>
  <si>
    <t>Klipy biurowe przeznaczone do spinania dokumentów, wykonane z metalu, kolor czarny, rozm. 51 mm, op. 12 szt.</t>
  </si>
  <si>
    <t>Koperta biała listowa C-6, wym. 114 x 162 mm bez okienka op. 100 szt.</t>
  </si>
  <si>
    <t>Koperta biała B5, samoklejąca z paskiem HK, wymiary zewnętrzne koperty 176 x 250 mm, op. 100 szt.</t>
  </si>
  <si>
    <t>Koperta biała C4, samoklejąca z paskiem HK, wymiary zewnętrzne koperty 229 x 324 mm, op. 100 szt</t>
  </si>
  <si>
    <t>Korektor biurowy w pisaku, metalowa końcówka, poj. 7 ml</t>
  </si>
  <si>
    <t>Linijka plastikowa min. 20cm</t>
  </si>
  <si>
    <t>Czarny marker grubopiszący z okrągłą końcówka, wodoodporny, umożliwiający pisanie na każdej powierzchni, grubość linii min. 1,5 mm</t>
  </si>
  <si>
    <t>Nożyczki o długości ok. 20,5 cm, (tolerancja 2,5 cm.) ostrze wykonane ze stali nierdzewnej, ergonomicznie niełamliwe uchwyty z tworzywa sztucznego</t>
  </si>
  <si>
    <t>Ołówek HB z gumką wykonany z żywicy syntetycznej, niełamliwy grafit, w razie złamania nie pozostawiający drzazg i nie kaleczący.</t>
  </si>
  <si>
    <t>Podkładka z klipem A4 do pisania wykonana z plastiku, format A4, ze sprężystym, mocnym mechanizmem zaciskowym do kart i papieru, Dostępne kolory: czerwony, żółty, niebieski, zielony</t>
  </si>
  <si>
    <t>Podkładka-teczka A4 z klipsem, wykonana z tektury pokrytej folią PP, wewnętrzna kieszonka na luźne dokumenty, przednia okładka do ochrony dokumentów, na tylnej okładce miejsce na długopis lub ołówek, kolor do wyboru: czarny, niebieski, czerwony</t>
  </si>
  <si>
    <t xml:space="preserve">Rolki kasowe termoczułe 57mm x 30m </t>
  </si>
  <si>
    <t>Rolki kasowe termoczułe 57mm x 20m</t>
  </si>
  <si>
    <t xml:space="preserve">Rozszywacz do zszywek 24/6, 26/6 </t>
  </si>
  <si>
    <t>Segregator formatu A4, szer. 50 mm wykonany z tektury pokrytej folią PP o strukturze płótna wzmocniony dolną listwą metalową, z dźwignią metaliczną i wymienną etykietą grzbietową w różnych kolorach.</t>
  </si>
  <si>
    <t>Segregator formatu A4, szer. 70-75 mm wykonany z tektury pokrytej folią PP o strukturze płótna wzmocniony dolną listwą metalową z dźwignią metaliczną i wymienną etykietą grzbietową w różnych kolorach.</t>
  </si>
  <si>
    <t>Skoroszyt A4 różne kolory, wpinany do segregatora, wykonany z mocnego i sztywnego PCV, przednia okładka przezroczysta, tylna kolorowa, papierowy, wysuwany pasek opisowy, po przeciwnych stronach grzbietu 2 wycięcia ułatwiające wysuwanie paska, zaokrąglone rogi. (możliwość wyboru kolorów)</t>
  </si>
  <si>
    <t>Skoroszyt A4 różne kolory, wykonany z mocnego i sztywnego PCV, przednia okładka przezroczysta, tylna kolorowa, papierowy, wysuwany pasek opisowy, po przeciwnych stronach grzbietu 2 wycięcia ułatwiające wysuwanie paska, zaokrąglone rogi, . (możliwość wyboru kolorów)</t>
  </si>
  <si>
    <t>Skoroszyt A4 papierowy, kolor:  biały</t>
  </si>
  <si>
    <t>Spinacze biurowe okrągłe metalowe o dł. 25-28 mm, jedno opakowanie zawiera 100 spinaczy</t>
  </si>
  <si>
    <t>Spinacze biurowe okrągłe metalowe o dł. 50 mm, jedno opakowanie zawiera 100 spinaczy</t>
  </si>
  <si>
    <t>Taśma pakowa o wymiarach 48 mm x 50 m, w kolorach: brązowym, przeźroczystym</t>
  </si>
  <si>
    <t>Taśma biurowa klejąca, przeźroczysta, szer 18-20 mm dł. min 30 m, o wysokiej przylepności i przejrzystości, łatwa do obcinania</t>
  </si>
  <si>
    <t>Teczka wiązana A4 wykonana z tektury min. 275 g/m2 koloru białego,</t>
  </si>
  <si>
    <t>Teczka wiązana A4 wykonana z plastiku</t>
  </si>
  <si>
    <t>Teczka do podpisu A4 z grzbietem harmonijkowym wykonana z twardego kartonu pokrytego skóropodobnym tworzywem, zawierająca 20 kart wewnętrznych kartonowych białych z 2 otworami, posiadająca wymienną etykietę na nazwisko , kolory: bordowy, zielony, niebieski, czarny</t>
  </si>
  <si>
    <t xml:space="preserve">Temperówka do ołówków i kredek, metalowa mocowana mechanicznie w obudowie (pojemniku) z wytrzymałego tworzywa, ostrze wykonane ze stali szlachetnej wysoko hartowanej </t>
  </si>
  <si>
    <t>Tusz wodny, do pieczątek gumowych w automacie, uniwersalny z aplikatorem ułatwiającym nasączanie, granatowy, czarny, zielony, czerwony - ilość kolorów określona będzie w zamówieniu jednostkowym, opakowanie nie mniejsze niż 25 ml, nakrętka w kolorze tuszu</t>
  </si>
  <si>
    <t>Wąsy skoroszytowe wykonane z polipropylenu, z metalową blaszką, 4 dziurki do segregatora, długość całkowita 150 mm, szerokość całkowita 38 m . Opakowanie = 25 szt.</t>
  </si>
  <si>
    <t>Zakreślacz fluorescencyjny zakończony ściętą końcówką, grubość linii pisania: 2-5 mm, atrament pigmentowy na bazie wody, kolory zależnie od potrzeby: niebieskie, żółte, zielone, pomarańczowe, różowe - ilość kolorów określona będzie w zamówieniu jednostkowym</t>
  </si>
  <si>
    <t>Zeszyt A4 twarda opr.96 kartek-kratka</t>
  </si>
  <si>
    <t>Zeszyt A5 w kratkę 60 kartek miękka oprawa</t>
  </si>
  <si>
    <t xml:space="preserve">Zszywacz metalowy, zszywki ładowane od góry, rodzaje zszywek 24/6, 24/10, 24/13, 23/6, 23/8, 23/10, 23/13, zszywający ok.100 kartek jednocześnie </t>
  </si>
  <si>
    <t xml:space="preserve">Zszywacz plastikowy, zszywki ładowane od góry, zszywanie otwarte, zamknięte, tapicerskie, pojemność magazynka - 100 zszywek 24/6, długość 65mm, zszywający ok.30 kartek jednocześnie </t>
  </si>
  <si>
    <t>Zszywki biurowe z zaostrzonym końcem 23/10, wysokiej jakości i trwałości, jedno opakowanie zawiera 1000 zszywek</t>
  </si>
  <si>
    <t>Zszywki biurowe z zaostrzonym końcem 24/6, wysokiej jakości i trwałości, jedno opakowanie zawiera 1000 zszywek</t>
  </si>
  <si>
    <t>Folia do laminacji A3 80mic op. 100 szt.</t>
  </si>
  <si>
    <t>Folia do laminacji A4 80mic op. 100 szt.</t>
  </si>
  <si>
    <t>Koszulki na dokumenty format A4, wykonane z przezroczystej gładkiej folii polipropylenowej o gr. min. 30 mic., otwarte na górze, antyelektrostatyczne, ilość dziurek do wpięcia: 11 , op. A 100 sztuk</t>
  </si>
  <si>
    <t>Kuweta na dokumenty A4 przezroczysta, możliwość ustawienia w pionie lub schodkowo, duży otwór z przodu ułatwia wyciąganie dokumentów, posiada miejsce na umieszczenie etykiety, materiał: mieszanka polistyrenu i polipropylenu</t>
  </si>
  <si>
    <t>Teczka do akt osobowych PP, z mechanizmem skoroszytowym, wyposażonym we wkłady A, B, C, wykonana z mocnej tektury oblewanej PCV, wyposażona w kieszonkę na grzbiecie, posiadająca 4 sztuki wewnętrznych listew z zapięciami skoroszytowymi, konstrukcja teczki umożliwiająca pionową archiwizację półkową. Dostępna w różnych kolorach. Format A4.</t>
  </si>
  <si>
    <t>Taśma klejąca dwustronna 48 mm x 25 m</t>
  </si>
  <si>
    <t>Taśma papierowa malarska niebieska 48 x 50 m</t>
  </si>
  <si>
    <t>Taśma papierowa żółta szer. 19 mm dł. 50 m</t>
  </si>
  <si>
    <t>Tablica korkowa w ramie drewnianej o wymiarach 90x60cm</t>
  </si>
  <si>
    <t>Tablica korkowa w ramie drewnianej o wymiarach 60x40 cm</t>
  </si>
  <si>
    <t>Pinezki beczułki do tablicy korkowej 1 op. 50 sztuk</t>
  </si>
  <si>
    <t>ZADANIE 9 PAPIER KSERO</t>
  </si>
  <si>
    <t>Papier ksero do drukarek atramentowych i laserowych formatu A3   białość nie mniejsza niż 145 w skali CIE, 500 arkuszy w ryzie. Gramatura min.  80 g/m2</t>
  </si>
  <si>
    <t>ryza</t>
  </si>
  <si>
    <t>Papier ksero do drukarek atramentowych i laserowych formatu A4  , białość nie mniejsza niż 145 w skali CIE, 500 arkuszy w ryzie. Gramatura min.  80 g/m2</t>
  </si>
  <si>
    <t>Papier ksero do drukarek atramentowych i laserowych formatu A5  , białość nie mniejsza niż 145 w skali CIE, 500 arkuszy w ryzie. Gramatura min.  80 g/m2</t>
  </si>
  <si>
    <t>ZADANIE 10 DROBNY SPRZĘT BIUROWY</t>
  </si>
  <si>
    <t>Kalkulator z wyświetlaczem o stałym kącie nachylenia. wyświetlacz min. 12-0 cyfrowy, Kalkulator zasilany baterią oraz baterią słoneczną. Dodatkowo kalkulator umożliwia wybór sposobu zaokrąglania obliczeń, posiada funkcję automatycznego wyłączania, funkcję pierwiastka kwadratowego, przycisk procenty, przycisk z podwójnym zerem oraz podwójną pamięć z trzema przyciskami. wymiar:szer.min12cm dłu min.15cm</t>
  </si>
  <si>
    <t>Niszczarka do dokumentów z funkcją niszczenia płyt CD o poniżej wskazanych parametrach:
pojemność kosza: minimum 20 litrów
stopień tajności wg normy  DIN 66399: P-4 dla papieru, dla płyt min O-1 
rozmiar ścinków: max 4,5x 40
max ilość jednorazowo niszczonych kartek: co najmniej 10  80g
odporność na zszywki i spinacze biurowe
zabezpieczenie przed przegrzaniem</t>
  </si>
  <si>
    <t>Listwa antyprzepięciowa, 5 gniazd, min 3m</t>
  </si>
  <si>
    <t>Czajnik elektryczny, poj. min.  1,7 L, podstawa obrotowa, czytelny wskaźnik poziomu wody, wbudowany schowek na przewód, ukryty płaski element grzejny , przycisk start/stop, automatyczne wyłączanie po zagotowaniu wody, automatyczne wyłączanie po zdjęciu z podstawy, ochrona przed włączeniem bez wody, filtr osadów, obudowa z wysokiej jakości tworzywa, moc 1850-2200W</t>
  </si>
  <si>
    <t>ZADANIE 11 PŁYTY CD, DVD</t>
  </si>
  <si>
    <r>
      <rPr>
        <sz val="10"/>
        <color rgb="FF000000"/>
        <rFont val="Calibri Light"/>
        <family val="2"/>
        <charset val="1"/>
      </rPr>
      <t xml:space="preserve">Płyty CD-R 700 MB </t>
    </r>
    <r>
      <rPr>
        <b/>
        <sz val="10"/>
        <color rgb="FF000000"/>
        <rFont val="Calibri Light"/>
        <family val="2"/>
        <charset val="1"/>
      </rPr>
      <t>do nadruku</t>
    </r>
    <r>
      <rPr>
        <sz val="10"/>
        <color rgb="FF000000"/>
        <rFont val="Calibri Light"/>
        <family val="2"/>
        <charset val="1"/>
      </rPr>
      <t>, jednokrotnego zapisu , opakowanie typu CAKE BOX. Do zastosowań medycznych - zgodność ze wszystkimi rodzajami napędów używanymi w systemach obrazowania. Kompatybilna z duplikatorami i drukarkami medycznymi Rimage, Primera, Epson. 1 op. Max 50 sztuk</t>
    </r>
  </si>
  <si>
    <r>
      <rPr>
        <sz val="10"/>
        <color rgb="FF000000"/>
        <rFont val="Calibri Light"/>
        <family val="2"/>
        <charset val="238"/>
      </rPr>
      <t>Płyty DVD+R o pojemności 4,7 GB</t>
    </r>
    <r>
      <rPr>
        <b/>
        <sz val="10"/>
        <color rgb="FF000000"/>
        <rFont val="Calibri Light"/>
        <family val="2"/>
        <charset val="238"/>
      </rPr>
      <t xml:space="preserve"> do nadruku</t>
    </r>
    <r>
      <rPr>
        <sz val="10"/>
        <color rgb="FF000000"/>
        <rFont val="Calibri Light"/>
        <family val="2"/>
        <charset val="238"/>
      </rPr>
      <t xml:space="preserve"> , opakowanie typu CAKE BOX. Do zastosowań medycznych - zgodność ze wszystkimi rodzajami napędów używanymi w systemach obrazowania. Kompatybilna z duplikatorami i drukarkami medycznymi Rimage, Primera, Epson. 1 op. Max 50 sztuk</t>
    </r>
  </si>
  <si>
    <t>Koperty na płyty CD i DVD wyposażone w papierowe zamknięcie oraz okienko z przeźroczystej folii, w kolorze białym. Wymiary koperty 127x127 [mm],  okienko ok. fi 100 [mm]. 1 op.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</si>
</sst>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* #,##0.00&quot;      &quot;;\-* #,##0.00&quot;      &quot;;\ * \-#&quot;      &quot;;\ @\ "/>
    <numFmt numFmtId="165" formatCode="#,##0.00\ [$zł-415];[Red]\-#,##0.00\ [$zł-415]"/>
    <numFmt numFmtId="166" formatCode="#,##0.00&quot; zł&quot;"/>
  </numFmts>
  <fonts count="19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rgb="FF0070C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9"/>
      <name val="Calibri Light"/>
      <family val="2"/>
      <charset val="238"/>
    </font>
    <font>
      <sz val="10"/>
      <color rgb="FF000000"/>
      <name val="Calibri Light"/>
      <family val="2"/>
      <charset val="1"/>
    </font>
    <font>
      <b/>
      <sz val="10"/>
      <color rgb="FF000000"/>
      <name val="Calibri Light"/>
      <family val="2"/>
      <charset val="238"/>
    </font>
    <font>
      <b/>
      <i/>
      <sz val="10"/>
      <name val="Calibri Light"/>
      <family val="2"/>
      <charset val="238"/>
    </font>
    <font>
      <sz val="5.0999999999999996"/>
      <color rgb="FF333333"/>
      <name val="Calibri"/>
      <family val="2"/>
      <charset val="238"/>
    </font>
    <font>
      <i/>
      <sz val="10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1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C0C0C0"/>
        <bgColor rgb="FFC9C9C9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C9C9C9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8" fillId="0" borderId="0" applyBorder="0" applyProtection="0"/>
    <xf numFmtId="0" fontId="1" fillId="0" borderId="0"/>
    <xf numFmtId="0" fontId="2" fillId="0" borderId="0"/>
    <xf numFmtId="0" fontId="18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4" fillId="3" borderId="5" xfId="1" applyFont="1" applyFill="1" applyBorder="1" applyAlignment="1" applyProtection="1">
      <alignment horizontal="center" vertical="center" wrapText="1"/>
      <protection locked="0"/>
    </xf>
    <xf numFmtId="165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5" xfId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2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14" fillId="0" borderId="0" xfId="0" applyFont="1" applyAlignment="1">
      <alignment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9" fillId="0" borderId="0" xfId="0" applyFont="1"/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/>
    <xf numFmtId="0" fontId="6" fillId="0" borderId="0" xfId="0" applyFont="1"/>
    <xf numFmtId="0" fontId="12" fillId="0" borderId="0" xfId="0" applyFont="1"/>
    <xf numFmtId="2" fontId="6" fillId="0" borderId="0" xfId="0" applyNumberFormat="1" applyFont="1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2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164" fontId="4" fillId="5" borderId="5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/>
    </xf>
    <xf numFmtId="166" fontId="11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6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wrapText="1"/>
    </xf>
    <xf numFmtId="0" fontId="3" fillId="0" borderId="2" xfId="3" applyFont="1" applyBorder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49" fontId="11" fillId="6" borderId="2" xfId="3" applyNumberFormat="1" applyFont="1" applyFill="1" applyBorder="1" applyAlignment="1">
      <alignment horizontal="left" vertical="center" wrapText="1"/>
    </xf>
    <xf numFmtId="49" fontId="6" fillId="6" borderId="2" xfId="3" applyNumberFormat="1" applyFont="1" applyFill="1" applyBorder="1" applyAlignment="1">
      <alignment horizontal="left" vertical="center" wrapText="1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165" fontId="4" fillId="5" borderId="5" xfId="1" applyNumberFormat="1" applyFont="1" applyFill="1" applyBorder="1" applyAlignment="1" applyProtection="1">
      <alignment horizontal="right" vertical="center" wrapText="1"/>
      <protection locked="0"/>
    </xf>
  </cellXfs>
  <cellStyles count="5">
    <cellStyle name="Dziesiętny" xfId="1" builtinId="3"/>
    <cellStyle name="Normalny" xfId="0" builtinId="0"/>
    <cellStyle name="Normalny 2" xfId="2" xr:uid="{00000000-0005-0000-0000-000006000000}"/>
    <cellStyle name="Normalny 3" xfId="3" xr:uid="{00000000-0005-0000-0000-000007000000}"/>
    <cellStyle name="Normalny 4" xfId="4" xr:uid="{00000000-0005-0000-0000-000008000000}"/>
  </cellStyles>
  <dxfs count="8"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CECE"/>
      <rgbColor rgb="FFFFFF99"/>
      <rgbColor rgb="FF9DC3E6"/>
      <rgbColor rgb="FFFF99CC"/>
      <rgbColor rgb="FFC9C9C9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</sheetPr>
  <dimension ref="A1:K18"/>
  <sheetViews>
    <sheetView topLeftCell="A13" zoomScaleNormal="100" workbookViewId="0">
      <selection activeCell="G3" sqref="G3:G15"/>
    </sheetView>
  </sheetViews>
  <sheetFormatPr defaultColWidth="11.5703125" defaultRowHeight="15" x14ac:dyDescent="0.25"/>
  <cols>
    <col min="1" max="1" width="4.42578125" customWidth="1"/>
    <col min="2" max="2" width="46.5703125" customWidth="1"/>
  </cols>
  <sheetData>
    <row r="1" spans="1:11" x14ac:dyDescent="0.25">
      <c r="A1" s="1"/>
      <c r="B1" s="2" t="s">
        <v>0</v>
      </c>
      <c r="C1" s="3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0.85" customHeight="1" x14ac:dyDescent="0.25">
      <c r="A3" s="10">
        <v>1</v>
      </c>
      <c r="B3" s="11" t="s">
        <v>12</v>
      </c>
      <c r="C3" s="12"/>
      <c r="D3" s="12"/>
      <c r="E3" s="13">
        <v>300</v>
      </c>
      <c r="F3" s="14" t="s">
        <v>13</v>
      </c>
      <c r="G3" s="15"/>
      <c r="H3" s="16">
        <f t="shared" ref="H3:H15" si="0">E3*G3</f>
        <v>0</v>
      </c>
      <c r="I3" s="17">
        <v>0.23</v>
      </c>
      <c r="J3" s="16">
        <f t="shared" ref="J3:J15" si="1">H3*I3</f>
        <v>0</v>
      </c>
      <c r="K3" s="16">
        <f t="shared" ref="K3:K15" si="2">H3+J3</f>
        <v>0</v>
      </c>
    </row>
    <row r="4" spans="1:11" ht="26.85" customHeight="1" x14ac:dyDescent="0.25">
      <c r="A4" s="10">
        <v>2</v>
      </c>
      <c r="B4" s="11" t="s">
        <v>14</v>
      </c>
      <c r="C4" s="12"/>
      <c r="D4" s="12"/>
      <c r="E4" s="13">
        <v>240</v>
      </c>
      <c r="F4" s="14" t="s">
        <v>13</v>
      </c>
      <c r="G4" s="15"/>
      <c r="H4" s="16">
        <f t="shared" si="0"/>
        <v>0</v>
      </c>
      <c r="I4" s="17">
        <v>0.23</v>
      </c>
      <c r="J4" s="16">
        <f t="shared" si="1"/>
        <v>0</v>
      </c>
      <c r="K4" s="16">
        <f t="shared" si="2"/>
        <v>0</v>
      </c>
    </row>
    <row r="5" spans="1:11" ht="22.35" customHeight="1" x14ac:dyDescent="0.25">
      <c r="A5" s="10">
        <v>3</v>
      </c>
      <c r="B5" s="11" t="s">
        <v>15</v>
      </c>
      <c r="C5" s="12"/>
      <c r="D5" s="12"/>
      <c r="E5" s="13">
        <v>240</v>
      </c>
      <c r="F5" s="14" t="s">
        <v>16</v>
      </c>
      <c r="G5" s="15"/>
      <c r="H5" s="16">
        <f t="shared" si="0"/>
        <v>0</v>
      </c>
      <c r="I5" s="17">
        <v>0.23</v>
      </c>
      <c r="J5" s="16">
        <f t="shared" si="1"/>
        <v>0</v>
      </c>
      <c r="K5" s="16">
        <f t="shared" si="2"/>
        <v>0</v>
      </c>
    </row>
    <row r="6" spans="1:11" ht="21.6" customHeight="1" x14ac:dyDescent="0.25">
      <c r="A6" s="10">
        <v>4</v>
      </c>
      <c r="B6" s="18" t="s">
        <v>17</v>
      </c>
      <c r="C6" s="19"/>
      <c r="D6" s="20"/>
      <c r="E6" s="14">
        <v>45</v>
      </c>
      <c r="F6" s="14" t="s">
        <v>13</v>
      </c>
      <c r="G6" s="21"/>
      <c r="H6" s="16">
        <f t="shared" si="0"/>
        <v>0</v>
      </c>
      <c r="I6" s="17">
        <v>0.23</v>
      </c>
      <c r="J6" s="16">
        <f t="shared" si="1"/>
        <v>0</v>
      </c>
      <c r="K6" s="16">
        <f t="shared" si="2"/>
        <v>0</v>
      </c>
    </row>
    <row r="7" spans="1:11" ht="20.100000000000001" customHeight="1" x14ac:dyDescent="0.25">
      <c r="A7" s="10">
        <v>5</v>
      </c>
      <c r="B7" s="18" t="s">
        <v>18</v>
      </c>
      <c r="C7" s="19"/>
      <c r="D7" s="20"/>
      <c r="E7" s="14">
        <v>30</v>
      </c>
      <c r="F7" s="14" t="s">
        <v>13</v>
      </c>
      <c r="G7" s="21"/>
      <c r="H7" s="16">
        <f t="shared" si="0"/>
        <v>0</v>
      </c>
      <c r="I7" s="17">
        <v>0.23</v>
      </c>
      <c r="J7" s="16">
        <f t="shared" si="1"/>
        <v>0</v>
      </c>
      <c r="K7" s="16">
        <f t="shared" si="2"/>
        <v>0</v>
      </c>
    </row>
    <row r="8" spans="1:11" ht="39.6" customHeight="1" x14ac:dyDescent="0.25">
      <c r="A8" s="10">
        <v>6</v>
      </c>
      <c r="B8" s="18" t="s">
        <v>19</v>
      </c>
      <c r="C8" s="19"/>
      <c r="D8" s="20"/>
      <c r="E8" s="14">
        <v>100</v>
      </c>
      <c r="F8" s="14" t="s">
        <v>13</v>
      </c>
      <c r="G8" s="21"/>
      <c r="H8" s="16">
        <f t="shared" si="0"/>
        <v>0</v>
      </c>
      <c r="I8" s="17">
        <v>0.23</v>
      </c>
      <c r="J8" s="16">
        <f t="shared" si="1"/>
        <v>0</v>
      </c>
      <c r="K8" s="16">
        <f t="shared" si="2"/>
        <v>0</v>
      </c>
    </row>
    <row r="9" spans="1:11" ht="47.1" customHeight="1" x14ac:dyDescent="0.25">
      <c r="A9" s="10">
        <v>7</v>
      </c>
      <c r="B9" s="18" t="s">
        <v>20</v>
      </c>
      <c r="C9" s="19"/>
      <c r="D9" s="20"/>
      <c r="E9" s="14">
        <v>120</v>
      </c>
      <c r="F9" s="14" t="s">
        <v>13</v>
      </c>
      <c r="G9" s="22"/>
      <c r="H9" s="16">
        <f t="shared" si="0"/>
        <v>0</v>
      </c>
      <c r="I9" s="17">
        <v>0.23</v>
      </c>
      <c r="J9" s="16">
        <f t="shared" si="1"/>
        <v>0</v>
      </c>
      <c r="K9" s="16">
        <f t="shared" si="2"/>
        <v>0</v>
      </c>
    </row>
    <row r="10" spans="1:11" ht="68.650000000000006" customHeight="1" x14ac:dyDescent="0.25">
      <c r="A10" s="10">
        <v>8</v>
      </c>
      <c r="B10" s="18" t="s">
        <v>21</v>
      </c>
      <c r="C10" s="23"/>
      <c r="D10" s="20"/>
      <c r="E10" s="14">
        <v>3000</v>
      </c>
      <c r="F10" s="14" t="s">
        <v>13</v>
      </c>
      <c r="G10" s="21"/>
      <c r="H10" s="16">
        <f t="shared" si="0"/>
        <v>0</v>
      </c>
      <c r="I10" s="17">
        <v>0.23</v>
      </c>
      <c r="J10" s="16">
        <f t="shared" si="1"/>
        <v>0</v>
      </c>
      <c r="K10" s="16">
        <f t="shared" si="2"/>
        <v>0</v>
      </c>
    </row>
    <row r="11" spans="1:11" x14ac:dyDescent="0.25">
      <c r="A11" s="10">
        <v>9</v>
      </c>
      <c r="B11" s="18" t="s">
        <v>22</v>
      </c>
      <c r="C11" s="19"/>
      <c r="D11" s="20"/>
      <c r="E11" s="14">
        <v>24</v>
      </c>
      <c r="F11" s="14" t="s">
        <v>13</v>
      </c>
      <c r="G11" s="21"/>
      <c r="H11" s="16">
        <f t="shared" si="0"/>
        <v>0</v>
      </c>
      <c r="I11" s="17">
        <v>0.23</v>
      </c>
      <c r="J11" s="16">
        <f t="shared" si="1"/>
        <v>0</v>
      </c>
      <c r="K11" s="16">
        <f t="shared" si="2"/>
        <v>0</v>
      </c>
    </row>
    <row r="12" spans="1:11" ht="41.1" customHeight="1" x14ac:dyDescent="0.25">
      <c r="A12" s="10">
        <v>10</v>
      </c>
      <c r="B12" s="24" t="s">
        <v>23</v>
      </c>
      <c r="C12" s="25"/>
      <c r="D12" s="20"/>
      <c r="E12" s="14">
        <v>12</v>
      </c>
      <c r="F12" s="14" t="s">
        <v>13</v>
      </c>
      <c r="G12" s="21"/>
      <c r="H12" s="16">
        <f t="shared" si="0"/>
        <v>0</v>
      </c>
      <c r="I12" s="17">
        <v>0.23</v>
      </c>
      <c r="J12" s="16">
        <f t="shared" si="1"/>
        <v>0</v>
      </c>
      <c r="K12" s="16">
        <f t="shared" si="2"/>
        <v>0</v>
      </c>
    </row>
    <row r="13" spans="1:11" ht="37.35" customHeight="1" x14ac:dyDescent="0.25">
      <c r="A13" s="10">
        <v>11</v>
      </c>
      <c r="B13" s="26" t="s">
        <v>24</v>
      </c>
      <c r="C13" s="27"/>
      <c r="D13" s="20"/>
      <c r="E13" s="14">
        <v>600</v>
      </c>
      <c r="F13" s="14" t="s">
        <v>13</v>
      </c>
      <c r="G13" s="21"/>
      <c r="H13" s="28">
        <f t="shared" si="0"/>
        <v>0</v>
      </c>
      <c r="I13" s="17">
        <v>0.23</v>
      </c>
      <c r="J13" s="16">
        <f t="shared" si="1"/>
        <v>0</v>
      </c>
      <c r="K13" s="16">
        <f t="shared" si="2"/>
        <v>0</v>
      </c>
    </row>
    <row r="14" spans="1:11" ht="17.850000000000001" customHeight="1" x14ac:dyDescent="0.25">
      <c r="A14" s="10">
        <v>12</v>
      </c>
      <c r="B14" s="26" t="s">
        <v>25</v>
      </c>
      <c r="C14" s="27"/>
      <c r="D14" s="20"/>
      <c r="E14" s="14">
        <v>2</v>
      </c>
      <c r="F14" s="14" t="s">
        <v>13</v>
      </c>
      <c r="G14" s="21"/>
      <c r="H14" s="16">
        <f t="shared" si="0"/>
        <v>0</v>
      </c>
      <c r="I14" s="17">
        <v>0.23</v>
      </c>
      <c r="J14" s="16">
        <f t="shared" si="1"/>
        <v>0</v>
      </c>
      <c r="K14" s="16">
        <f t="shared" si="2"/>
        <v>0</v>
      </c>
    </row>
    <row r="15" spans="1:11" ht="20.100000000000001" customHeight="1" x14ac:dyDescent="0.25">
      <c r="A15" s="29">
        <v>13</v>
      </c>
      <c r="B15" s="26" t="s">
        <v>26</v>
      </c>
      <c r="C15" s="27"/>
      <c r="D15" s="20"/>
      <c r="E15" s="14">
        <v>60</v>
      </c>
      <c r="F15" s="14" t="s">
        <v>13</v>
      </c>
      <c r="G15" s="21"/>
      <c r="H15" s="16">
        <f t="shared" si="0"/>
        <v>0</v>
      </c>
      <c r="I15" s="17">
        <v>0.23</v>
      </c>
      <c r="J15" s="16">
        <f t="shared" si="1"/>
        <v>0</v>
      </c>
      <c r="K15" s="16">
        <f t="shared" si="2"/>
        <v>0</v>
      </c>
    </row>
    <row r="16" spans="1:11" x14ac:dyDescent="0.25">
      <c r="A16" s="30"/>
      <c r="B16" s="31"/>
      <c r="C16" s="32"/>
      <c r="D16" s="32"/>
      <c r="E16" s="33"/>
      <c r="F16" s="32"/>
      <c r="G16" s="34" t="s">
        <v>27</v>
      </c>
      <c r="H16" s="35">
        <f>SUM(H3:H15)</f>
        <v>0</v>
      </c>
      <c r="I16" s="36" t="s">
        <v>28</v>
      </c>
      <c r="J16" s="37" t="s">
        <v>28</v>
      </c>
      <c r="K16" s="38">
        <f>SUM(K3:K15)</f>
        <v>0</v>
      </c>
    </row>
    <row r="17" spans="1:11" ht="89.65" customHeight="1" x14ac:dyDescent="0.25">
      <c r="A17" s="30"/>
      <c r="B17" s="31" t="s">
        <v>29</v>
      </c>
      <c r="C17" s="32"/>
      <c r="D17" s="32"/>
      <c r="E17" s="33"/>
      <c r="F17" s="32"/>
      <c r="G17" s="39"/>
      <c r="H17" s="40"/>
      <c r="I17" s="32"/>
      <c r="J17" s="40"/>
      <c r="K17" s="40"/>
    </row>
    <row r="18" spans="1:11" ht="102.95" customHeight="1" x14ac:dyDescent="0.25">
      <c r="A18" s="30"/>
      <c r="B18" s="31" t="s">
        <v>30</v>
      </c>
      <c r="C18" s="32"/>
      <c r="D18" s="32"/>
      <c r="E18" s="33"/>
      <c r="F18" s="32"/>
      <c r="G18" s="39"/>
      <c r="H18" s="40"/>
      <c r="I18" s="32"/>
      <c r="J18" s="40"/>
      <c r="K18" s="40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CC"/>
  </sheetPr>
  <dimension ref="A1:K7"/>
  <sheetViews>
    <sheetView zoomScaleNormal="100" workbookViewId="0">
      <selection activeCell="G3" sqref="G3:G6"/>
    </sheetView>
  </sheetViews>
  <sheetFormatPr defaultColWidth="11.5703125" defaultRowHeight="15" x14ac:dyDescent="0.25"/>
  <cols>
    <col min="1" max="1" width="3.5703125" customWidth="1"/>
    <col min="2" max="2" width="51.7109375" customWidth="1"/>
  </cols>
  <sheetData>
    <row r="1" spans="1:11" ht="19.350000000000001" customHeight="1" x14ac:dyDescent="0.25">
      <c r="A1" s="53"/>
      <c r="B1" s="94" t="s">
        <v>150</v>
      </c>
      <c r="C1" s="32"/>
      <c r="D1" s="32"/>
      <c r="E1" s="33"/>
      <c r="F1" s="32"/>
      <c r="G1" s="39"/>
      <c r="H1" s="40"/>
      <c r="I1" s="32"/>
      <c r="J1" s="40"/>
      <c r="K1" s="40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9.400000000000006" customHeight="1" x14ac:dyDescent="0.25">
      <c r="A3" s="29">
        <v>1</v>
      </c>
      <c r="B3" s="90" t="s">
        <v>151</v>
      </c>
      <c r="C3" s="95"/>
      <c r="D3" s="20"/>
      <c r="E3" s="43">
        <v>10</v>
      </c>
      <c r="F3" s="14" t="s">
        <v>13</v>
      </c>
      <c r="G3" s="44"/>
      <c r="H3" s="16">
        <f>E3*G3</f>
        <v>0</v>
      </c>
      <c r="I3" s="17">
        <v>0.23</v>
      </c>
      <c r="J3" s="16">
        <f>H3*I3</f>
        <v>0</v>
      </c>
      <c r="K3" s="16">
        <f>H3+J3</f>
        <v>0</v>
      </c>
    </row>
    <row r="4" spans="1:11" ht="96.2" customHeight="1" x14ac:dyDescent="0.25">
      <c r="A4" s="29">
        <v>2</v>
      </c>
      <c r="B4" s="84" t="s">
        <v>152</v>
      </c>
      <c r="C4" s="20"/>
      <c r="D4" s="20"/>
      <c r="E4" s="43">
        <v>10</v>
      </c>
      <c r="F4" s="14" t="s">
        <v>13</v>
      </c>
      <c r="G4" s="44"/>
      <c r="H4" s="16">
        <f>E4*G4</f>
        <v>0</v>
      </c>
      <c r="I4" s="17">
        <v>0.23</v>
      </c>
      <c r="J4" s="16">
        <f>H4*I4</f>
        <v>0</v>
      </c>
      <c r="K4" s="16">
        <f>H4+J4</f>
        <v>0</v>
      </c>
    </row>
    <row r="5" spans="1:11" ht="32.85" customHeight="1" x14ac:dyDescent="0.25">
      <c r="A5" s="29">
        <v>3</v>
      </c>
      <c r="B5" s="84" t="s">
        <v>153</v>
      </c>
      <c r="C5" s="20"/>
      <c r="D5" s="20"/>
      <c r="E5" s="43">
        <v>24</v>
      </c>
      <c r="F5" s="14" t="s">
        <v>13</v>
      </c>
      <c r="G5" s="44"/>
      <c r="H5" s="16">
        <f>E5*G5</f>
        <v>0</v>
      </c>
      <c r="I5" s="17">
        <v>0.23</v>
      </c>
      <c r="J5" s="16">
        <f>H5*I5</f>
        <v>0</v>
      </c>
      <c r="K5" s="16">
        <f>H5+J5</f>
        <v>0</v>
      </c>
    </row>
    <row r="6" spans="1:11" ht="77.650000000000006" customHeight="1" x14ac:dyDescent="0.25">
      <c r="A6" s="29">
        <v>4</v>
      </c>
      <c r="B6" s="84" t="s">
        <v>154</v>
      </c>
      <c r="C6" s="20"/>
      <c r="D6" s="20"/>
      <c r="E6" s="43">
        <v>12</v>
      </c>
      <c r="F6" s="14" t="s">
        <v>13</v>
      </c>
      <c r="G6" s="44"/>
      <c r="H6" s="16">
        <f>E6*G6</f>
        <v>0</v>
      </c>
      <c r="I6" s="17">
        <v>0.23</v>
      </c>
      <c r="J6" s="16">
        <f>H6*I6</f>
        <v>0</v>
      </c>
      <c r="K6" s="16">
        <f>H6+J6</f>
        <v>0</v>
      </c>
    </row>
    <row r="7" spans="1:11" x14ac:dyDescent="0.25">
      <c r="A7" s="53"/>
      <c r="B7" s="54"/>
      <c r="C7" s="32"/>
      <c r="D7" s="32"/>
      <c r="E7" s="33"/>
      <c r="F7" s="32"/>
      <c r="G7" s="34" t="s">
        <v>27</v>
      </c>
      <c r="H7" s="38">
        <f>SUM(H3:H6)</f>
        <v>0</v>
      </c>
      <c r="I7" s="36" t="s">
        <v>28</v>
      </c>
      <c r="J7" s="37" t="s">
        <v>28</v>
      </c>
      <c r="K7" s="38">
        <f>SUM(K3:K6)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CC"/>
  </sheetPr>
  <dimension ref="A1:K6"/>
  <sheetViews>
    <sheetView tabSelected="1" zoomScaleNormal="100" workbookViewId="0">
      <selection activeCell="G3" sqref="G3:G5"/>
    </sheetView>
  </sheetViews>
  <sheetFormatPr defaultColWidth="11.5703125" defaultRowHeight="15" x14ac:dyDescent="0.25"/>
  <cols>
    <col min="1" max="1" width="4.42578125" customWidth="1"/>
    <col min="2" max="2" width="56" customWidth="1"/>
  </cols>
  <sheetData>
    <row r="1" spans="1:11" x14ac:dyDescent="0.25">
      <c r="A1" s="1"/>
      <c r="B1" s="41" t="s">
        <v>155</v>
      </c>
      <c r="C1" s="1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9.9" customHeight="1" x14ac:dyDescent="0.25">
      <c r="A3" s="29">
        <v>1</v>
      </c>
      <c r="B3" s="96" t="s">
        <v>156</v>
      </c>
      <c r="C3" s="27"/>
      <c r="D3" s="20"/>
      <c r="E3" s="43">
        <v>13200</v>
      </c>
      <c r="F3" s="14" t="s">
        <v>13</v>
      </c>
      <c r="G3" s="22"/>
      <c r="H3" s="16">
        <f>E3*G3</f>
        <v>0</v>
      </c>
      <c r="I3" s="17">
        <v>0.23</v>
      </c>
      <c r="J3" s="16">
        <f>H3*I3</f>
        <v>0</v>
      </c>
      <c r="K3" s="16">
        <f>H3+J3</f>
        <v>0</v>
      </c>
    </row>
    <row r="4" spans="1:11" ht="49.9" customHeight="1" x14ac:dyDescent="0.25">
      <c r="A4" s="29">
        <v>2</v>
      </c>
      <c r="B4" s="97" t="s">
        <v>157</v>
      </c>
      <c r="C4" s="20"/>
      <c r="D4" s="20"/>
      <c r="E4" s="43">
        <v>1500</v>
      </c>
      <c r="F4" s="14" t="s">
        <v>13</v>
      </c>
      <c r="G4" s="22"/>
      <c r="H4" s="16">
        <f>E4*G4</f>
        <v>0</v>
      </c>
      <c r="I4" s="50">
        <v>0.23</v>
      </c>
      <c r="J4" s="16">
        <f>H4*I4</f>
        <v>0</v>
      </c>
      <c r="K4" s="16">
        <f>H4+J4</f>
        <v>0</v>
      </c>
    </row>
    <row r="5" spans="1:11" ht="42.6" customHeight="1" x14ac:dyDescent="0.25">
      <c r="A5" s="29">
        <v>3</v>
      </c>
      <c r="B5" s="96" t="s">
        <v>158</v>
      </c>
      <c r="C5" s="20"/>
      <c r="D5" s="20"/>
      <c r="E5" s="43">
        <v>150</v>
      </c>
      <c r="F5" s="14" t="s">
        <v>35</v>
      </c>
      <c r="G5" s="22"/>
      <c r="H5" s="16">
        <f>E5*G5</f>
        <v>0</v>
      </c>
      <c r="I5" s="50">
        <v>0.23</v>
      </c>
      <c r="J5" s="16">
        <f>H5*I5</f>
        <v>0</v>
      </c>
      <c r="K5" s="16">
        <f>H5+J5</f>
        <v>0</v>
      </c>
    </row>
    <row r="6" spans="1:11" x14ac:dyDescent="0.25">
      <c r="A6" s="53"/>
      <c r="B6" s="54"/>
      <c r="C6" s="32"/>
      <c r="D6" s="32"/>
      <c r="E6" s="33"/>
      <c r="F6" s="32"/>
      <c r="G6" s="98" t="s">
        <v>27</v>
      </c>
      <c r="H6" s="99">
        <f>SUM(H3:H5)</f>
        <v>0</v>
      </c>
      <c r="I6" s="78" t="s">
        <v>28</v>
      </c>
      <c r="J6" s="79" t="s">
        <v>28</v>
      </c>
      <c r="K6" s="99">
        <f>SUM(K3:K5)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</sheetPr>
  <dimension ref="A1:K10"/>
  <sheetViews>
    <sheetView topLeftCell="A7" zoomScaleNormal="100" workbookViewId="0">
      <selection activeCell="B1" sqref="B1"/>
    </sheetView>
  </sheetViews>
  <sheetFormatPr defaultColWidth="11.5703125" defaultRowHeight="15" x14ac:dyDescent="0.25"/>
  <cols>
    <col min="1" max="1" width="4.140625" customWidth="1"/>
    <col min="2" max="2" width="56.7109375" customWidth="1"/>
    <col min="8" max="8" width="13" customWidth="1"/>
    <col min="11" max="11" width="14.28515625" customWidth="1"/>
  </cols>
  <sheetData>
    <row r="1" spans="1:11" ht="20.85" customHeight="1" x14ac:dyDescent="0.25">
      <c r="A1" s="1"/>
      <c r="B1" s="41" t="s">
        <v>31</v>
      </c>
      <c r="C1" s="42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70.900000000000006" customHeight="1" x14ac:dyDescent="0.25">
      <c r="A3" s="29">
        <v>1</v>
      </c>
      <c r="B3" s="18" t="s">
        <v>32</v>
      </c>
      <c r="C3" s="19"/>
      <c r="D3" s="20"/>
      <c r="E3" s="43">
        <v>5556</v>
      </c>
      <c r="F3" s="14" t="s">
        <v>13</v>
      </c>
      <c r="G3" s="44"/>
      <c r="H3" s="16">
        <f t="shared" ref="H3:H9" si="0">E3*G3</f>
        <v>0</v>
      </c>
      <c r="I3" s="17">
        <v>0.23</v>
      </c>
      <c r="J3" s="16">
        <f t="shared" ref="J3:J9" si="1">H3*I3</f>
        <v>0</v>
      </c>
      <c r="K3" s="16">
        <f t="shared" ref="K3:K9" si="2">H3+J3</f>
        <v>0</v>
      </c>
    </row>
    <row r="4" spans="1:11" ht="75.400000000000006" customHeight="1" x14ac:dyDescent="0.25">
      <c r="A4" s="29">
        <v>2</v>
      </c>
      <c r="B4" s="18" t="s">
        <v>33</v>
      </c>
      <c r="C4" s="19"/>
      <c r="D4" s="20"/>
      <c r="E4" s="43">
        <v>9048</v>
      </c>
      <c r="F4" s="14" t="s">
        <v>13</v>
      </c>
      <c r="G4" s="44"/>
      <c r="H4" s="16">
        <f t="shared" si="0"/>
        <v>0</v>
      </c>
      <c r="I4" s="17">
        <v>0.23</v>
      </c>
      <c r="J4" s="16">
        <f t="shared" si="1"/>
        <v>0</v>
      </c>
      <c r="K4" s="16">
        <f t="shared" si="2"/>
        <v>0</v>
      </c>
    </row>
    <row r="5" spans="1:11" ht="86.65" customHeight="1" x14ac:dyDescent="0.25">
      <c r="A5" s="29">
        <v>3</v>
      </c>
      <c r="B5" s="18" t="s">
        <v>34</v>
      </c>
      <c r="C5" s="19"/>
      <c r="D5" s="20"/>
      <c r="E5" s="43">
        <v>36000</v>
      </c>
      <c r="F5" s="14" t="s">
        <v>35</v>
      </c>
      <c r="G5" s="44"/>
      <c r="H5" s="16">
        <f t="shared" si="0"/>
        <v>0</v>
      </c>
      <c r="I5" s="17">
        <v>0.23</v>
      </c>
      <c r="J5" s="16">
        <f t="shared" si="1"/>
        <v>0</v>
      </c>
      <c r="K5" s="16">
        <f t="shared" si="2"/>
        <v>0</v>
      </c>
    </row>
    <row r="6" spans="1:11" ht="82.15" customHeight="1" x14ac:dyDescent="0.25">
      <c r="A6" s="29">
        <v>4</v>
      </c>
      <c r="B6" s="18" t="s">
        <v>36</v>
      </c>
      <c r="C6" s="19"/>
      <c r="D6" s="45"/>
      <c r="E6" s="43">
        <v>4800</v>
      </c>
      <c r="F6" s="14" t="s">
        <v>13</v>
      </c>
      <c r="G6" s="44"/>
      <c r="H6" s="16">
        <f t="shared" si="0"/>
        <v>0</v>
      </c>
      <c r="I6" s="17">
        <v>0.23</v>
      </c>
      <c r="J6" s="16">
        <f t="shared" si="1"/>
        <v>0</v>
      </c>
      <c r="K6" s="16">
        <f t="shared" si="2"/>
        <v>0</v>
      </c>
    </row>
    <row r="7" spans="1:11" ht="48.6" customHeight="1" x14ac:dyDescent="0.25">
      <c r="A7" s="46">
        <v>5</v>
      </c>
      <c r="B7" s="24" t="s">
        <v>37</v>
      </c>
      <c r="C7" s="47"/>
      <c r="D7" s="48"/>
      <c r="E7" s="49">
        <v>36</v>
      </c>
      <c r="F7" s="14" t="s">
        <v>13</v>
      </c>
      <c r="G7" s="44"/>
      <c r="H7" s="16">
        <f t="shared" si="0"/>
        <v>0</v>
      </c>
      <c r="I7" s="50">
        <v>0.23</v>
      </c>
      <c r="J7" s="51">
        <f t="shared" si="1"/>
        <v>0</v>
      </c>
      <c r="K7" s="51">
        <f t="shared" si="2"/>
        <v>0</v>
      </c>
    </row>
    <row r="8" spans="1:11" ht="46.35" customHeight="1" x14ac:dyDescent="0.25">
      <c r="A8" s="10">
        <v>6</v>
      </c>
      <c r="B8" s="18" t="s">
        <v>38</v>
      </c>
      <c r="C8" s="19"/>
      <c r="D8" s="20"/>
      <c r="E8" s="43">
        <v>36</v>
      </c>
      <c r="F8" s="14" t="s">
        <v>13</v>
      </c>
      <c r="G8" s="44"/>
      <c r="H8" s="16">
        <f t="shared" si="0"/>
        <v>0</v>
      </c>
      <c r="I8" s="17">
        <v>0.23</v>
      </c>
      <c r="J8" s="16">
        <f t="shared" si="1"/>
        <v>0</v>
      </c>
      <c r="K8" s="16">
        <f t="shared" si="2"/>
        <v>0</v>
      </c>
    </row>
    <row r="9" spans="1:11" ht="51.4" customHeight="1" x14ac:dyDescent="0.25">
      <c r="A9" s="29">
        <v>7</v>
      </c>
      <c r="B9" s="52" t="s">
        <v>39</v>
      </c>
      <c r="C9" s="27"/>
      <c r="D9" s="20"/>
      <c r="E9" s="43">
        <v>48</v>
      </c>
      <c r="F9" s="14" t="s">
        <v>13</v>
      </c>
      <c r="G9" s="44"/>
      <c r="H9" s="16">
        <f t="shared" si="0"/>
        <v>0</v>
      </c>
      <c r="I9" s="17">
        <v>0.23</v>
      </c>
      <c r="J9" s="16">
        <f t="shared" si="1"/>
        <v>0</v>
      </c>
      <c r="K9" s="16">
        <f t="shared" si="2"/>
        <v>0</v>
      </c>
    </row>
    <row r="10" spans="1:11" x14ac:dyDescent="0.25">
      <c r="A10" s="53"/>
      <c r="B10" s="54"/>
      <c r="C10" s="32"/>
      <c r="D10" s="32"/>
      <c r="E10" s="33"/>
      <c r="F10" s="32"/>
      <c r="G10" s="55" t="s">
        <v>27</v>
      </c>
      <c r="H10" s="38">
        <f>SUM(H3:H9)</f>
        <v>0</v>
      </c>
      <c r="I10" s="36" t="s">
        <v>28</v>
      </c>
      <c r="J10" s="37" t="s">
        <v>28</v>
      </c>
      <c r="K10" s="38">
        <f>SUM(K3:K9)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</sheetPr>
  <dimension ref="A1:K15"/>
  <sheetViews>
    <sheetView topLeftCell="A13" zoomScaleNormal="100" workbookViewId="0">
      <selection activeCell="G3" sqref="G3:G14"/>
    </sheetView>
  </sheetViews>
  <sheetFormatPr defaultColWidth="11.5703125" defaultRowHeight="15" x14ac:dyDescent="0.25"/>
  <cols>
    <col min="1" max="1" width="4.7109375" customWidth="1"/>
    <col min="2" max="2" width="57.85546875" customWidth="1"/>
  </cols>
  <sheetData>
    <row r="1" spans="1:11" x14ac:dyDescent="0.25">
      <c r="A1" s="1"/>
      <c r="B1" s="2" t="s">
        <v>40</v>
      </c>
      <c r="C1" s="1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3.85" customHeight="1" x14ac:dyDescent="0.25">
      <c r="A3" s="29">
        <v>1</v>
      </c>
      <c r="B3" s="18" t="s">
        <v>41</v>
      </c>
      <c r="C3" s="19"/>
      <c r="D3" s="20"/>
      <c r="E3" s="14">
        <v>180</v>
      </c>
      <c r="F3" s="14" t="s">
        <v>35</v>
      </c>
      <c r="G3" s="22"/>
      <c r="H3" s="16">
        <f t="shared" ref="H3:H14" si="0">E3*G3</f>
        <v>0</v>
      </c>
      <c r="I3" s="17">
        <v>0.23</v>
      </c>
      <c r="J3" s="16">
        <f t="shared" ref="J3:J14" si="1">H3*I3</f>
        <v>0</v>
      </c>
      <c r="K3" s="16">
        <f t="shared" ref="K3:K14" si="2">H3+J3</f>
        <v>0</v>
      </c>
    </row>
    <row r="4" spans="1:11" ht="191.1" customHeight="1" x14ac:dyDescent="0.25">
      <c r="A4" s="29">
        <v>2</v>
      </c>
      <c r="B4" s="18" t="s">
        <v>42</v>
      </c>
      <c r="C4" s="19"/>
      <c r="D4" s="20"/>
      <c r="E4" s="14">
        <v>150</v>
      </c>
      <c r="F4" s="14" t="s">
        <v>43</v>
      </c>
      <c r="G4" s="22"/>
      <c r="H4" s="16">
        <f t="shared" si="0"/>
        <v>0</v>
      </c>
      <c r="I4" s="17">
        <v>0.23</v>
      </c>
      <c r="J4" s="16">
        <f t="shared" si="1"/>
        <v>0</v>
      </c>
      <c r="K4" s="16">
        <f t="shared" si="2"/>
        <v>0</v>
      </c>
    </row>
    <row r="5" spans="1:11" ht="86.65" customHeight="1" x14ac:dyDescent="0.25">
      <c r="A5" s="29">
        <v>3</v>
      </c>
      <c r="B5" s="24" t="s">
        <v>44</v>
      </c>
      <c r="C5" s="25"/>
      <c r="D5" s="20"/>
      <c r="E5" s="14">
        <v>100</v>
      </c>
      <c r="F5" s="14" t="s">
        <v>43</v>
      </c>
      <c r="G5" s="22"/>
      <c r="H5" s="16">
        <f t="shared" si="0"/>
        <v>0</v>
      </c>
      <c r="I5" s="17">
        <v>0.23</v>
      </c>
      <c r="J5" s="16">
        <f t="shared" si="1"/>
        <v>0</v>
      </c>
      <c r="K5" s="16">
        <f t="shared" si="2"/>
        <v>0</v>
      </c>
    </row>
    <row r="6" spans="1:11" ht="35.85" customHeight="1" x14ac:dyDescent="0.25">
      <c r="A6" s="29">
        <v>4</v>
      </c>
      <c r="B6" s="18" t="s">
        <v>45</v>
      </c>
      <c r="C6" s="19"/>
      <c r="D6" s="20"/>
      <c r="E6" s="14">
        <v>12</v>
      </c>
      <c r="F6" s="14" t="s">
        <v>13</v>
      </c>
      <c r="G6" s="22"/>
      <c r="H6" s="16">
        <f t="shared" si="0"/>
        <v>0</v>
      </c>
      <c r="I6" s="17">
        <v>0.23</v>
      </c>
      <c r="J6" s="16">
        <f t="shared" si="1"/>
        <v>0</v>
      </c>
      <c r="K6" s="16">
        <f t="shared" si="2"/>
        <v>0</v>
      </c>
    </row>
    <row r="7" spans="1:11" ht="35.85" customHeight="1" x14ac:dyDescent="0.25">
      <c r="A7" s="29">
        <v>5</v>
      </c>
      <c r="B7" s="56" t="s">
        <v>46</v>
      </c>
      <c r="C7" s="57"/>
      <c r="D7" s="20"/>
      <c r="E7" s="14">
        <v>70</v>
      </c>
      <c r="F7" s="14" t="s">
        <v>13</v>
      </c>
      <c r="G7" s="22"/>
      <c r="H7" s="16">
        <f t="shared" si="0"/>
        <v>0</v>
      </c>
      <c r="I7" s="17">
        <v>0.23</v>
      </c>
      <c r="J7" s="16">
        <f t="shared" si="1"/>
        <v>0</v>
      </c>
      <c r="K7" s="16">
        <f t="shared" si="2"/>
        <v>0</v>
      </c>
    </row>
    <row r="8" spans="1:11" ht="35.85" customHeight="1" x14ac:dyDescent="0.25">
      <c r="A8" s="29">
        <v>6</v>
      </c>
      <c r="B8" s="56" t="s">
        <v>47</v>
      </c>
      <c r="C8" s="57"/>
      <c r="D8" s="20"/>
      <c r="E8" s="14">
        <v>900</v>
      </c>
      <c r="F8" s="14" t="s">
        <v>13</v>
      </c>
      <c r="G8" s="22"/>
      <c r="H8" s="16">
        <f t="shared" si="0"/>
        <v>0</v>
      </c>
      <c r="I8" s="17">
        <v>0.23</v>
      </c>
      <c r="J8" s="16">
        <f t="shared" si="1"/>
        <v>0</v>
      </c>
      <c r="K8" s="16">
        <f t="shared" si="2"/>
        <v>0</v>
      </c>
    </row>
    <row r="9" spans="1:11" ht="35.85" customHeight="1" x14ac:dyDescent="0.25">
      <c r="A9" s="29">
        <v>7</v>
      </c>
      <c r="B9" s="24" t="s">
        <v>48</v>
      </c>
      <c r="C9" s="25"/>
      <c r="D9" s="20"/>
      <c r="E9" s="14">
        <v>5</v>
      </c>
      <c r="F9" s="14" t="s">
        <v>49</v>
      </c>
      <c r="G9" s="22"/>
      <c r="H9" s="16">
        <f t="shared" si="0"/>
        <v>0</v>
      </c>
      <c r="I9" s="17">
        <v>0.23</v>
      </c>
      <c r="J9" s="16">
        <f t="shared" si="1"/>
        <v>0</v>
      </c>
      <c r="K9" s="16">
        <f t="shared" si="2"/>
        <v>0</v>
      </c>
    </row>
    <row r="10" spans="1:11" ht="35.85" customHeight="1" x14ac:dyDescent="0.25">
      <c r="A10" s="29">
        <v>8</v>
      </c>
      <c r="B10" s="24" t="s">
        <v>50</v>
      </c>
      <c r="C10" s="25"/>
      <c r="D10" s="20"/>
      <c r="E10" s="14">
        <v>5</v>
      </c>
      <c r="F10" s="14" t="s">
        <v>13</v>
      </c>
      <c r="G10" s="22"/>
      <c r="H10" s="16">
        <f t="shared" si="0"/>
        <v>0</v>
      </c>
      <c r="I10" s="17">
        <v>0.23</v>
      </c>
      <c r="J10" s="16">
        <f t="shared" si="1"/>
        <v>0</v>
      </c>
      <c r="K10" s="16">
        <f t="shared" si="2"/>
        <v>0</v>
      </c>
    </row>
    <row r="11" spans="1:11" ht="35.85" customHeight="1" x14ac:dyDescent="0.25">
      <c r="A11" s="29">
        <v>9</v>
      </c>
      <c r="B11" s="26" t="s">
        <v>51</v>
      </c>
      <c r="C11" s="27"/>
      <c r="D11" s="20"/>
      <c r="E11" s="14">
        <v>15</v>
      </c>
      <c r="F11" s="14" t="s">
        <v>13</v>
      </c>
      <c r="G11" s="22"/>
      <c r="H11" s="16">
        <f t="shared" si="0"/>
        <v>0</v>
      </c>
      <c r="I11" s="17">
        <v>0.23</v>
      </c>
      <c r="J11" s="16">
        <f t="shared" si="1"/>
        <v>0</v>
      </c>
      <c r="K11" s="16">
        <f t="shared" si="2"/>
        <v>0</v>
      </c>
    </row>
    <row r="12" spans="1:11" ht="35.85" customHeight="1" x14ac:dyDescent="0.25">
      <c r="A12" s="29">
        <v>10</v>
      </c>
      <c r="B12" s="26" t="s">
        <v>52</v>
      </c>
      <c r="C12" s="27"/>
      <c r="D12" s="20"/>
      <c r="E12" s="14">
        <v>15</v>
      </c>
      <c r="F12" s="14" t="s">
        <v>13</v>
      </c>
      <c r="G12" s="22"/>
      <c r="H12" s="16">
        <f t="shared" si="0"/>
        <v>0</v>
      </c>
      <c r="I12" s="17">
        <v>0.23</v>
      </c>
      <c r="J12" s="16">
        <f t="shared" si="1"/>
        <v>0</v>
      </c>
      <c r="K12" s="16">
        <f t="shared" si="2"/>
        <v>0</v>
      </c>
    </row>
    <row r="13" spans="1:11" ht="35.85" customHeight="1" x14ac:dyDescent="0.25">
      <c r="A13" s="29">
        <v>11</v>
      </c>
      <c r="B13" s="18" t="s">
        <v>53</v>
      </c>
      <c r="C13" s="19"/>
      <c r="D13" s="20"/>
      <c r="E13" s="14">
        <v>24</v>
      </c>
      <c r="F13" s="14" t="s">
        <v>35</v>
      </c>
      <c r="G13" s="22"/>
      <c r="H13" s="16">
        <f t="shared" si="0"/>
        <v>0</v>
      </c>
      <c r="I13" s="17">
        <v>0.23</v>
      </c>
      <c r="J13" s="16">
        <f t="shared" si="1"/>
        <v>0</v>
      </c>
      <c r="K13" s="16">
        <f t="shared" si="2"/>
        <v>0</v>
      </c>
    </row>
    <row r="14" spans="1:11" ht="35.85" customHeight="1" x14ac:dyDescent="0.25">
      <c r="A14" s="29">
        <v>12</v>
      </c>
      <c r="B14" s="18" t="s">
        <v>54</v>
      </c>
      <c r="C14" s="19"/>
      <c r="D14" s="20"/>
      <c r="E14" s="14">
        <v>500</v>
      </c>
      <c r="F14" s="14" t="s">
        <v>13</v>
      </c>
      <c r="G14" s="22"/>
      <c r="H14" s="16">
        <f t="shared" si="0"/>
        <v>0</v>
      </c>
      <c r="I14" s="17">
        <v>0.23</v>
      </c>
      <c r="J14" s="16">
        <f t="shared" si="1"/>
        <v>0</v>
      </c>
      <c r="K14" s="16">
        <f t="shared" si="2"/>
        <v>0</v>
      </c>
    </row>
    <row r="15" spans="1:11" x14ac:dyDescent="0.25">
      <c r="A15" s="30"/>
      <c r="B15" s="32"/>
      <c r="C15" s="32"/>
      <c r="D15" s="32"/>
      <c r="E15" s="33"/>
      <c r="F15" s="32"/>
      <c r="G15" s="34" t="s">
        <v>27</v>
      </c>
      <c r="H15" s="38">
        <f>SUM(H3:H14)</f>
        <v>0</v>
      </c>
      <c r="I15" s="36" t="s">
        <v>28</v>
      </c>
      <c r="J15" s="37" t="s">
        <v>28</v>
      </c>
      <c r="K15" s="38">
        <f>SUM(K3:K14)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</sheetPr>
  <dimension ref="A1:K5"/>
  <sheetViews>
    <sheetView topLeftCell="A7" zoomScaleNormal="100" workbookViewId="0">
      <selection activeCell="G3" sqref="G3"/>
    </sheetView>
  </sheetViews>
  <sheetFormatPr defaultColWidth="11.5703125" defaultRowHeight="15" x14ac:dyDescent="0.25"/>
  <cols>
    <col min="1" max="1" width="4.5703125" customWidth="1"/>
    <col min="2" max="2" width="60.42578125" customWidth="1"/>
  </cols>
  <sheetData>
    <row r="1" spans="1:11" ht="23.85" customHeight="1" x14ac:dyDescent="0.25">
      <c r="A1" s="1"/>
      <c r="B1" s="41" t="s">
        <v>55</v>
      </c>
      <c r="C1" s="3"/>
      <c r="D1" s="1"/>
      <c r="E1" s="1"/>
      <c r="F1" s="4"/>
      <c r="G1" s="5"/>
      <c r="H1" s="1"/>
      <c r="I1" s="1"/>
      <c r="J1" s="1"/>
      <c r="K1" s="1"/>
    </row>
    <row r="2" spans="1:11" ht="49.9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09.65" customHeight="1" x14ac:dyDescent="0.25">
      <c r="A3" s="29">
        <v>1</v>
      </c>
      <c r="B3" s="58" t="s">
        <v>56</v>
      </c>
      <c r="C3" s="19"/>
      <c r="D3" s="20"/>
      <c r="E3" s="43">
        <v>3200</v>
      </c>
      <c r="F3" s="14" t="s">
        <v>16</v>
      </c>
      <c r="G3" s="22"/>
      <c r="H3" s="16">
        <f>E3*G3</f>
        <v>0</v>
      </c>
      <c r="I3" s="17">
        <v>0.23</v>
      </c>
      <c r="J3" s="16">
        <f>H3*I3</f>
        <v>0</v>
      </c>
      <c r="K3" s="16">
        <f>H3+J3</f>
        <v>0</v>
      </c>
    </row>
    <row r="4" spans="1:11" ht="22.35" customHeight="1" x14ac:dyDescent="0.25">
      <c r="A4" s="53"/>
      <c r="B4" s="54"/>
      <c r="C4" s="32"/>
      <c r="D4" s="32"/>
      <c r="E4" s="33"/>
      <c r="F4" s="32"/>
      <c r="G4" s="34" t="s">
        <v>27</v>
      </c>
      <c r="H4" s="38">
        <f>SUM(H3:H3)</f>
        <v>0</v>
      </c>
      <c r="I4" s="36" t="s">
        <v>28</v>
      </c>
      <c r="J4" s="37" t="s">
        <v>28</v>
      </c>
      <c r="K4" s="38">
        <f>SUM(K3:K3)</f>
        <v>0</v>
      </c>
    </row>
    <row r="5" spans="1:11" ht="22.35" customHeight="1" x14ac:dyDescent="0.25"/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</sheetPr>
  <dimension ref="A1:M13"/>
  <sheetViews>
    <sheetView zoomScaleNormal="100" workbookViewId="0">
      <selection activeCell="G3" sqref="G3:G11"/>
    </sheetView>
  </sheetViews>
  <sheetFormatPr defaultColWidth="11.5703125" defaultRowHeight="15" x14ac:dyDescent="0.25"/>
  <cols>
    <col min="1" max="1" width="4.7109375" customWidth="1"/>
    <col min="2" max="2" width="57" customWidth="1"/>
    <col min="8" max="8" width="13.140625" customWidth="1"/>
    <col min="11" max="11" width="14.7109375" customWidth="1"/>
    <col min="13" max="13" width="56.85546875" customWidth="1"/>
  </cols>
  <sheetData>
    <row r="1" spans="1:13" ht="20.100000000000001" customHeight="1" x14ac:dyDescent="0.25">
      <c r="A1" s="1"/>
      <c r="B1" s="41" t="s">
        <v>57</v>
      </c>
      <c r="C1" s="42"/>
      <c r="D1" s="1"/>
      <c r="E1" s="1"/>
      <c r="F1" s="4"/>
      <c r="G1" s="5"/>
      <c r="H1" s="1"/>
      <c r="I1" s="1"/>
      <c r="J1" s="1"/>
      <c r="K1" s="1"/>
    </row>
    <row r="2" spans="1:13" ht="51" x14ac:dyDescent="0.25">
      <c r="A2" s="6" t="s">
        <v>1</v>
      </c>
      <c r="B2" s="7" t="s">
        <v>2</v>
      </c>
      <c r="C2" s="59" t="s">
        <v>58</v>
      </c>
      <c r="D2" s="7" t="s">
        <v>4</v>
      </c>
      <c r="E2" s="60" t="s">
        <v>59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3" ht="43.35" customHeight="1" x14ac:dyDescent="0.25">
      <c r="A3" s="29">
        <v>1</v>
      </c>
      <c r="B3" s="58" t="s">
        <v>60</v>
      </c>
      <c r="C3" s="61"/>
      <c r="D3" s="20"/>
      <c r="E3" s="43">
        <v>120000</v>
      </c>
      <c r="F3" s="14" t="s">
        <v>13</v>
      </c>
      <c r="G3" s="21"/>
      <c r="H3" s="16">
        <f t="shared" ref="H3:H11" si="0">E3*G3</f>
        <v>0</v>
      </c>
      <c r="I3" s="17">
        <v>0.23</v>
      </c>
      <c r="J3" s="16">
        <f t="shared" ref="J3:J11" si="1">H3*I3</f>
        <v>0</v>
      </c>
      <c r="K3" s="16">
        <f t="shared" ref="K3:K11" si="2">H3+J3</f>
        <v>0</v>
      </c>
      <c r="M3" s="62"/>
    </row>
    <row r="4" spans="1:13" ht="41.1" customHeight="1" x14ac:dyDescent="0.25">
      <c r="A4" s="29">
        <v>2</v>
      </c>
      <c r="B4" s="58" t="s">
        <v>61</v>
      </c>
      <c r="C4" s="61"/>
      <c r="D4" s="20"/>
      <c r="E4" s="43">
        <v>120000</v>
      </c>
      <c r="F4" s="14" t="s">
        <v>13</v>
      </c>
      <c r="G4" s="21"/>
      <c r="H4" s="16">
        <f t="shared" si="0"/>
        <v>0</v>
      </c>
      <c r="I4" s="17">
        <v>0.23</v>
      </c>
      <c r="J4" s="16">
        <f t="shared" si="1"/>
        <v>0</v>
      </c>
      <c r="K4" s="16">
        <f t="shared" si="2"/>
        <v>0</v>
      </c>
    </row>
    <row r="5" spans="1:13" ht="52.15" customHeight="1" x14ac:dyDescent="0.25">
      <c r="A5" s="29">
        <v>3</v>
      </c>
      <c r="B5" s="58" t="s">
        <v>62</v>
      </c>
      <c r="C5" s="27"/>
      <c r="D5" s="20"/>
      <c r="E5" s="43">
        <v>216000</v>
      </c>
      <c r="F5" s="14" t="s">
        <v>13</v>
      </c>
      <c r="G5" s="21"/>
      <c r="H5" s="16">
        <f t="shared" si="0"/>
        <v>0</v>
      </c>
      <c r="I5" s="17">
        <v>0.23</v>
      </c>
      <c r="J5" s="16">
        <f t="shared" si="1"/>
        <v>0</v>
      </c>
      <c r="K5" s="16">
        <f t="shared" si="2"/>
        <v>0</v>
      </c>
    </row>
    <row r="6" spans="1:13" ht="43.35" customHeight="1" x14ac:dyDescent="0.25">
      <c r="A6" s="29">
        <v>4</v>
      </c>
      <c r="B6" s="18" t="s">
        <v>63</v>
      </c>
      <c r="C6" s="27"/>
      <c r="D6" s="20"/>
      <c r="E6" s="43">
        <v>180000</v>
      </c>
      <c r="F6" s="14" t="s">
        <v>13</v>
      </c>
      <c r="G6" s="63"/>
      <c r="H6" s="16">
        <f t="shared" si="0"/>
        <v>0</v>
      </c>
      <c r="I6" s="17">
        <v>0.23</v>
      </c>
      <c r="J6" s="16">
        <f t="shared" si="1"/>
        <v>0</v>
      </c>
      <c r="K6" s="16">
        <f t="shared" si="2"/>
        <v>0</v>
      </c>
    </row>
    <row r="7" spans="1:13" x14ac:dyDescent="0.25">
      <c r="A7" s="29">
        <v>5</v>
      </c>
      <c r="B7" s="64" t="s">
        <v>64</v>
      </c>
      <c r="C7" s="65"/>
      <c r="D7" s="20"/>
      <c r="E7" s="43">
        <v>20</v>
      </c>
      <c r="F7" s="14" t="s">
        <v>35</v>
      </c>
      <c r="G7" s="22"/>
      <c r="H7" s="16">
        <f t="shared" si="0"/>
        <v>0</v>
      </c>
      <c r="I7" s="50">
        <v>0.23</v>
      </c>
      <c r="J7" s="51">
        <f t="shared" si="1"/>
        <v>0</v>
      </c>
      <c r="K7" s="51">
        <f t="shared" si="2"/>
        <v>0</v>
      </c>
    </row>
    <row r="8" spans="1:13" x14ac:dyDescent="0.25">
      <c r="A8" s="29">
        <v>6</v>
      </c>
      <c r="B8" s="64" t="s">
        <v>65</v>
      </c>
      <c r="C8" s="65"/>
      <c r="D8" s="20"/>
      <c r="E8" s="43">
        <v>30</v>
      </c>
      <c r="F8" s="14" t="s">
        <v>35</v>
      </c>
      <c r="G8" s="22"/>
      <c r="H8" s="16">
        <f t="shared" si="0"/>
        <v>0</v>
      </c>
      <c r="I8" s="50">
        <v>0.23</v>
      </c>
      <c r="J8" s="51">
        <f t="shared" si="1"/>
        <v>0</v>
      </c>
      <c r="K8" s="51">
        <f t="shared" si="2"/>
        <v>0</v>
      </c>
    </row>
    <row r="9" spans="1:13" x14ac:dyDescent="0.25">
      <c r="A9" s="29">
        <v>7</v>
      </c>
      <c r="B9" s="64" t="s">
        <v>66</v>
      </c>
      <c r="C9" s="65"/>
      <c r="D9" s="20"/>
      <c r="E9" s="43">
        <v>36</v>
      </c>
      <c r="F9" s="14" t="s">
        <v>35</v>
      </c>
      <c r="G9" s="22"/>
      <c r="H9" s="16">
        <f t="shared" si="0"/>
        <v>0</v>
      </c>
      <c r="I9" s="50">
        <v>0.23</v>
      </c>
      <c r="J9" s="51">
        <f t="shared" si="1"/>
        <v>0</v>
      </c>
      <c r="K9" s="51">
        <f t="shared" si="2"/>
        <v>0</v>
      </c>
    </row>
    <row r="10" spans="1:13" x14ac:dyDescent="0.25">
      <c r="A10" s="29">
        <v>8</v>
      </c>
      <c r="B10" s="64" t="s">
        <v>67</v>
      </c>
      <c r="C10" s="65"/>
      <c r="D10" s="20"/>
      <c r="E10" s="43">
        <v>25</v>
      </c>
      <c r="F10" s="14" t="s">
        <v>35</v>
      </c>
      <c r="G10" s="22"/>
      <c r="H10" s="16">
        <f t="shared" si="0"/>
        <v>0</v>
      </c>
      <c r="I10" s="50">
        <v>0.23</v>
      </c>
      <c r="J10" s="51">
        <f t="shared" si="1"/>
        <v>0</v>
      </c>
      <c r="K10" s="51">
        <f t="shared" si="2"/>
        <v>0</v>
      </c>
    </row>
    <row r="11" spans="1:13" x14ac:dyDescent="0.25">
      <c r="A11" s="29">
        <v>9</v>
      </c>
      <c r="B11" s="64" t="s">
        <v>68</v>
      </c>
      <c r="C11" s="65"/>
      <c r="D11" s="20"/>
      <c r="E11" s="43">
        <v>18</v>
      </c>
      <c r="F11" s="14" t="s">
        <v>35</v>
      </c>
      <c r="G11" s="22"/>
      <c r="H11" s="16">
        <f t="shared" si="0"/>
        <v>0</v>
      </c>
      <c r="I11" s="50">
        <v>0.23</v>
      </c>
      <c r="J11" s="51">
        <f t="shared" si="1"/>
        <v>0</v>
      </c>
      <c r="K11" s="51">
        <f t="shared" si="2"/>
        <v>0</v>
      </c>
    </row>
    <row r="12" spans="1:13" x14ac:dyDescent="0.25">
      <c r="A12" s="53"/>
      <c r="B12" s="54"/>
      <c r="C12" s="32"/>
      <c r="D12" s="32"/>
      <c r="E12" s="33"/>
      <c r="F12" s="32"/>
      <c r="G12" s="34" t="s">
        <v>27</v>
      </c>
      <c r="H12" s="38">
        <f>SUM(H3:H11)</f>
        <v>0</v>
      </c>
      <c r="I12" s="36" t="s">
        <v>28</v>
      </c>
      <c r="J12" s="37" t="s">
        <v>28</v>
      </c>
      <c r="K12" s="38">
        <f>SUM(K3:K11)</f>
        <v>0</v>
      </c>
    </row>
    <row r="13" spans="1:13" ht="67.900000000000006" customHeight="1" x14ac:dyDescent="0.25">
      <c r="A13" s="66"/>
      <c r="B13" s="67" t="s">
        <v>69</v>
      </c>
      <c r="C13" s="66"/>
      <c r="D13" s="66"/>
      <c r="E13" s="66"/>
      <c r="F13" s="68"/>
      <c r="G13" s="69"/>
      <c r="H13" s="66"/>
      <c r="I13" s="66"/>
      <c r="J13" s="66"/>
      <c r="K13" s="66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CC"/>
  </sheetPr>
  <dimension ref="A1:K4"/>
  <sheetViews>
    <sheetView zoomScaleNormal="100" workbookViewId="0">
      <selection activeCell="G3" sqref="G3"/>
    </sheetView>
  </sheetViews>
  <sheetFormatPr defaultColWidth="11.5703125" defaultRowHeight="15" x14ac:dyDescent="0.25"/>
  <cols>
    <col min="1" max="1" width="4.7109375" customWidth="1"/>
    <col min="2" max="2" width="49.7109375" customWidth="1"/>
  </cols>
  <sheetData>
    <row r="1" spans="1:11" x14ac:dyDescent="0.25">
      <c r="A1" s="70"/>
      <c r="B1" s="71" t="s">
        <v>70</v>
      </c>
      <c r="C1" s="70"/>
      <c r="D1" s="70"/>
      <c r="E1" s="70"/>
      <c r="F1" s="70"/>
      <c r="G1" s="72"/>
      <c r="H1" s="70"/>
      <c r="I1" s="70"/>
      <c r="J1" s="70"/>
      <c r="K1" s="70"/>
    </row>
    <row r="2" spans="1:11" ht="51" x14ac:dyDescent="0.25">
      <c r="A2" s="6" t="s">
        <v>1</v>
      </c>
      <c r="B2" s="59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0.35" customHeight="1" x14ac:dyDescent="0.25">
      <c r="A3" s="29">
        <v>1</v>
      </c>
      <c r="B3" s="73" t="s">
        <v>71</v>
      </c>
      <c r="C3" s="74"/>
      <c r="D3" s="20"/>
      <c r="E3" s="43">
        <v>1800</v>
      </c>
      <c r="F3" s="14" t="s">
        <v>13</v>
      </c>
      <c r="G3" s="44"/>
      <c r="H3" s="16">
        <f>E3*G3</f>
        <v>0</v>
      </c>
      <c r="I3" s="17">
        <v>0.23</v>
      </c>
      <c r="J3" s="16">
        <f>H3*I3</f>
        <v>0</v>
      </c>
      <c r="K3" s="16">
        <f>H3+J3</f>
        <v>0</v>
      </c>
    </row>
    <row r="4" spans="1:11" x14ac:dyDescent="0.25">
      <c r="A4" s="30"/>
      <c r="B4" s="75"/>
      <c r="C4" s="32"/>
      <c r="D4" s="32"/>
      <c r="E4" s="33"/>
      <c r="F4" s="32"/>
      <c r="G4" s="76" t="s">
        <v>27</v>
      </c>
      <c r="H4" s="77">
        <f>SUM(H3:H3)</f>
        <v>0</v>
      </c>
      <c r="I4" s="78" t="s">
        <v>28</v>
      </c>
      <c r="J4" s="79" t="s">
        <v>28</v>
      </c>
      <c r="K4" s="77">
        <f>SUM(K3:K3)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CC"/>
  </sheetPr>
  <dimension ref="A1:K10"/>
  <sheetViews>
    <sheetView zoomScaleNormal="100" workbookViewId="0">
      <selection activeCell="G3" sqref="G3:G9"/>
    </sheetView>
  </sheetViews>
  <sheetFormatPr defaultColWidth="11.5703125" defaultRowHeight="15" x14ac:dyDescent="0.25"/>
  <cols>
    <col min="1" max="1" width="4" customWidth="1"/>
    <col min="2" max="2" width="44.28515625" customWidth="1"/>
  </cols>
  <sheetData>
    <row r="1" spans="1:11" ht="23.85" customHeight="1" x14ac:dyDescent="0.25">
      <c r="A1" s="1"/>
      <c r="B1" s="41" t="s">
        <v>72</v>
      </c>
      <c r="C1" s="1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.6" customHeight="1" x14ac:dyDescent="0.25">
      <c r="A3" s="29">
        <v>1</v>
      </c>
      <c r="B3" s="26" t="s">
        <v>73</v>
      </c>
      <c r="C3" s="27"/>
      <c r="D3" s="20"/>
      <c r="E3" s="14">
        <v>200</v>
      </c>
      <c r="F3" s="14" t="s">
        <v>16</v>
      </c>
      <c r="G3" s="44"/>
      <c r="H3" s="16">
        <f t="shared" ref="H3:H9" si="0">E3*G3</f>
        <v>0</v>
      </c>
      <c r="I3" s="17">
        <v>0.23</v>
      </c>
      <c r="J3" s="16">
        <f t="shared" ref="J3:J9" si="1">H3*I3</f>
        <v>0</v>
      </c>
      <c r="K3" s="16">
        <f t="shared" ref="K3:K9" si="2">H3+J3</f>
        <v>0</v>
      </c>
    </row>
    <row r="4" spans="1:11" x14ac:dyDescent="0.25">
      <c r="A4" s="29">
        <v>2</v>
      </c>
      <c r="B4" s="80" t="s">
        <v>74</v>
      </c>
      <c r="C4" s="20"/>
      <c r="D4" s="20"/>
      <c r="E4" s="14">
        <v>300</v>
      </c>
      <c r="F4" s="14" t="s">
        <v>16</v>
      </c>
      <c r="G4" s="81"/>
      <c r="H4" s="16">
        <f t="shared" si="0"/>
        <v>0</v>
      </c>
      <c r="I4" s="50">
        <v>0.23</v>
      </c>
      <c r="J4" s="16">
        <f t="shared" si="1"/>
        <v>0</v>
      </c>
      <c r="K4" s="16">
        <f t="shared" si="2"/>
        <v>0</v>
      </c>
    </row>
    <row r="5" spans="1:11" x14ac:dyDescent="0.25">
      <c r="A5" s="29">
        <v>3</v>
      </c>
      <c r="B5" s="80" t="s">
        <v>75</v>
      </c>
      <c r="C5" s="20"/>
      <c r="D5" s="20"/>
      <c r="E5" s="14">
        <v>3600</v>
      </c>
      <c r="F5" s="14" t="s">
        <v>16</v>
      </c>
      <c r="G5" s="81"/>
      <c r="H5" s="16">
        <f t="shared" si="0"/>
        <v>0</v>
      </c>
      <c r="I5" s="50">
        <v>0.23</v>
      </c>
      <c r="J5" s="16">
        <f t="shared" si="1"/>
        <v>0</v>
      </c>
      <c r="K5" s="16">
        <f t="shared" si="2"/>
        <v>0</v>
      </c>
    </row>
    <row r="6" spans="1:11" x14ac:dyDescent="0.25">
      <c r="A6" s="29">
        <v>4</v>
      </c>
      <c r="B6" s="80" t="s">
        <v>76</v>
      </c>
      <c r="C6" s="20"/>
      <c r="D6" s="20"/>
      <c r="E6" s="14">
        <v>2800</v>
      </c>
      <c r="F6" s="14" t="s">
        <v>16</v>
      </c>
      <c r="G6" s="81"/>
      <c r="H6" s="16">
        <f t="shared" si="0"/>
        <v>0</v>
      </c>
      <c r="I6" s="50">
        <v>0.23</v>
      </c>
      <c r="J6" s="16">
        <f t="shared" si="1"/>
        <v>0</v>
      </c>
      <c r="K6" s="16">
        <f t="shared" si="2"/>
        <v>0</v>
      </c>
    </row>
    <row r="7" spans="1:11" x14ac:dyDescent="0.25">
      <c r="A7" s="29">
        <v>5</v>
      </c>
      <c r="B7" s="82" t="s">
        <v>77</v>
      </c>
      <c r="C7" s="20"/>
      <c r="D7" s="20"/>
      <c r="E7" s="14">
        <v>10</v>
      </c>
      <c r="F7" s="14" t="s">
        <v>16</v>
      </c>
      <c r="G7" s="81"/>
      <c r="H7" s="16">
        <f t="shared" si="0"/>
        <v>0</v>
      </c>
      <c r="I7" s="50">
        <v>0.23</v>
      </c>
      <c r="J7" s="16">
        <f t="shared" si="1"/>
        <v>0</v>
      </c>
      <c r="K7" s="16">
        <f t="shared" si="2"/>
        <v>0</v>
      </c>
    </row>
    <row r="8" spans="1:11" ht="14.85" customHeight="1" x14ac:dyDescent="0.25">
      <c r="A8" s="29">
        <v>6</v>
      </c>
      <c r="B8" s="26" t="s">
        <v>78</v>
      </c>
      <c r="C8" s="20"/>
      <c r="D8" s="20"/>
      <c r="E8" s="14">
        <v>60</v>
      </c>
      <c r="F8" s="14" t="s">
        <v>16</v>
      </c>
      <c r="G8" s="81"/>
      <c r="H8" s="16">
        <f t="shared" si="0"/>
        <v>0</v>
      </c>
      <c r="I8" s="50">
        <v>0.23</v>
      </c>
      <c r="J8" s="16">
        <f t="shared" si="1"/>
        <v>0</v>
      </c>
      <c r="K8" s="16">
        <f t="shared" si="2"/>
        <v>0</v>
      </c>
    </row>
    <row r="9" spans="1:11" ht="14.85" customHeight="1" x14ac:dyDescent="0.25">
      <c r="A9" s="29">
        <v>7</v>
      </c>
      <c r="B9" s="26" t="s">
        <v>79</v>
      </c>
      <c r="C9" s="20"/>
      <c r="D9" s="20"/>
      <c r="E9" s="14">
        <v>20</v>
      </c>
      <c r="F9" s="14" t="s">
        <v>16</v>
      </c>
      <c r="G9" s="81"/>
      <c r="H9" s="16">
        <f t="shared" si="0"/>
        <v>0</v>
      </c>
      <c r="I9" s="50">
        <v>0.23</v>
      </c>
      <c r="J9" s="16">
        <f t="shared" si="1"/>
        <v>0</v>
      </c>
      <c r="K9" s="16">
        <f t="shared" si="2"/>
        <v>0</v>
      </c>
    </row>
    <row r="10" spans="1:11" x14ac:dyDescent="0.25">
      <c r="A10" s="53"/>
      <c r="B10" s="54"/>
      <c r="C10" s="32"/>
      <c r="D10" s="32"/>
      <c r="E10" s="33"/>
      <c r="F10" s="32"/>
      <c r="G10" s="34" t="s">
        <v>27</v>
      </c>
      <c r="H10" s="38">
        <f>SUM(H3:H9)</f>
        <v>0</v>
      </c>
      <c r="I10" s="36" t="s">
        <v>28</v>
      </c>
      <c r="J10" s="37" t="s">
        <v>28</v>
      </c>
      <c r="K10" s="38">
        <f>SUM(K3:K9)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CC"/>
  </sheetPr>
  <dimension ref="A1:K65"/>
  <sheetViews>
    <sheetView topLeftCell="A58" zoomScaleNormal="100" workbookViewId="0">
      <selection activeCell="G3" sqref="G3:G64"/>
    </sheetView>
  </sheetViews>
  <sheetFormatPr defaultColWidth="11.5703125" defaultRowHeight="15" x14ac:dyDescent="0.25"/>
  <cols>
    <col min="1" max="1" width="3.7109375" customWidth="1"/>
    <col min="2" max="2" width="51.85546875" customWidth="1"/>
  </cols>
  <sheetData>
    <row r="1" spans="1:11" x14ac:dyDescent="0.25">
      <c r="A1" s="66"/>
      <c r="B1" s="83" t="s">
        <v>80</v>
      </c>
      <c r="C1" s="66"/>
      <c r="D1" s="66"/>
      <c r="E1" s="66"/>
      <c r="F1" s="68"/>
      <c r="G1" s="69"/>
      <c r="H1" s="66"/>
      <c r="I1" s="66"/>
      <c r="J1" s="66"/>
      <c r="K1" s="66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6.85" customHeight="1" x14ac:dyDescent="0.25">
      <c r="A3" s="29">
        <v>1</v>
      </c>
      <c r="B3" s="84" t="s">
        <v>81</v>
      </c>
      <c r="C3" s="27"/>
      <c r="D3" s="20"/>
      <c r="E3" s="14">
        <v>24</v>
      </c>
      <c r="F3" s="85" t="s">
        <v>16</v>
      </c>
      <c r="G3" s="22"/>
      <c r="H3" s="16">
        <f t="shared" ref="H3:H34" si="0">E3*G3</f>
        <v>0</v>
      </c>
      <c r="I3" s="17">
        <v>0.23</v>
      </c>
      <c r="J3" s="16">
        <f t="shared" ref="J3:J34" si="1">H3*I3</f>
        <v>0</v>
      </c>
      <c r="K3" s="16">
        <f t="shared" ref="K3:K34" si="2">H3+J3</f>
        <v>0</v>
      </c>
    </row>
    <row r="4" spans="1:11" ht="26.85" customHeight="1" x14ac:dyDescent="0.25">
      <c r="A4" s="29">
        <v>2</v>
      </c>
      <c r="B4" s="84" t="s">
        <v>82</v>
      </c>
      <c r="C4" s="20"/>
      <c r="D4" s="20"/>
      <c r="E4" s="14">
        <v>5</v>
      </c>
      <c r="F4" s="85" t="s">
        <v>13</v>
      </c>
      <c r="G4" s="22"/>
      <c r="H4" s="16">
        <f t="shared" si="0"/>
        <v>0</v>
      </c>
      <c r="I4" s="50">
        <v>0.23</v>
      </c>
      <c r="J4" s="16">
        <f t="shared" si="1"/>
        <v>0</v>
      </c>
      <c r="K4" s="16">
        <f t="shared" si="2"/>
        <v>0</v>
      </c>
    </row>
    <row r="5" spans="1:11" ht="44.1" customHeight="1" x14ac:dyDescent="0.25">
      <c r="A5" s="29">
        <v>3</v>
      </c>
      <c r="B5" s="86" t="s">
        <v>83</v>
      </c>
      <c r="C5" s="20"/>
      <c r="D5" s="20"/>
      <c r="E5" s="14">
        <v>600</v>
      </c>
      <c r="F5" s="85" t="s">
        <v>13</v>
      </c>
      <c r="G5" s="22"/>
      <c r="H5" s="16">
        <f t="shared" si="0"/>
        <v>0</v>
      </c>
      <c r="I5" s="50">
        <v>0.23</v>
      </c>
      <c r="J5" s="16">
        <f t="shared" si="1"/>
        <v>0</v>
      </c>
      <c r="K5" s="16">
        <f t="shared" si="2"/>
        <v>0</v>
      </c>
    </row>
    <row r="6" spans="1:11" ht="40.35" customHeight="1" x14ac:dyDescent="0.25">
      <c r="A6" s="29">
        <v>4</v>
      </c>
      <c r="B6" s="84" t="s">
        <v>84</v>
      </c>
      <c r="C6" s="20"/>
      <c r="D6" s="20"/>
      <c r="E6" s="14">
        <v>600</v>
      </c>
      <c r="F6" s="85" t="s">
        <v>13</v>
      </c>
      <c r="G6" s="22"/>
      <c r="H6" s="16">
        <f t="shared" si="0"/>
        <v>0</v>
      </c>
      <c r="I6" s="50">
        <v>0.23</v>
      </c>
      <c r="J6" s="16">
        <f t="shared" si="1"/>
        <v>0</v>
      </c>
      <c r="K6" s="16">
        <f t="shared" si="2"/>
        <v>0</v>
      </c>
    </row>
    <row r="7" spans="1:11" ht="33.6" customHeight="1" x14ac:dyDescent="0.25">
      <c r="A7" s="29">
        <v>5</v>
      </c>
      <c r="B7" s="86" t="s">
        <v>85</v>
      </c>
      <c r="C7" s="20"/>
      <c r="D7" s="20"/>
      <c r="E7" s="14">
        <v>24</v>
      </c>
      <c r="F7" s="85" t="s">
        <v>13</v>
      </c>
      <c r="G7" s="22"/>
      <c r="H7" s="16">
        <f t="shared" si="0"/>
        <v>0</v>
      </c>
      <c r="I7" s="50">
        <v>0.23</v>
      </c>
      <c r="J7" s="16">
        <f t="shared" si="1"/>
        <v>0</v>
      </c>
      <c r="K7" s="16">
        <f t="shared" si="2"/>
        <v>0</v>
      </c>
    </row>
    <row r="8" spans="1:11" ht="34.35" customHeight="1" x14ac:dyDescent="0.25">
      <c r="A8" s="29">
        <v>6</v>
      </c>
      <c r="B8" s="86" t="s">
        <v>86</v>
      </c>
      <c r="C8" s="20"/>
      <c r="D8" s="20"/>
      <c r="E8" s="14">
        <v>5</v>
      </c>
      <c r="F8" s="85" t="s">
        <v>13</v>
      </c>
      <c r="G8" s="87"/>
      <c r="H8" s="16">
        <f t="shared" si="0"/>
        <v>0</v>
      </c>
      <c r="I8" s="50">
        <v>0.23</v>
      </c>
      <c r="J8" s="16">
        <f t="shared" si="1"/>
        <v>0</v>
      </c>
      <c r="K8" s="16">
        <f t="shared" si="2"/>
        <v>0</v>
      </c>
    </row>
    <row r="9" spans="1:11" ht="26.85" customHeight="1" x14ac:dyDescent="0.25">
      <c r="A9" s="29">
        <v>7</v>
      </c>
      <c r="B9" s="84" t="s">
        <v>87</v>
      </c>
      <c r="C9" s="20"/>
      <c r="D9" s="20"/>
      <c r="E9" s="14">
        <v>120</v>
      </c>
      <c r="F9" s="88" t="s">
        <v>35</v>
      </c>
      <c r="G9" s="87"/>
      <c r="H9" s="16">
        <f t="shared" si="0"/>
        <v>0</v>
      </c>
      <c r="I9" s="50">
        <v>0.23</v>
      </c>
      <c r="J9" s="16">
        <f t="shared" si="1"/>
        <v>0</v>
      </c>
      <c r="K9" s="16">
        <f t="shared" si="2"/>
        <v>0</v>
      </c>
    </row>
    <row r="10" spans="1:11" ht="52.9" customHeight="1" x14ac:dyDescent="0.25">
      <c r="A10" s="29">
        <v>8</v>
      </c>
      <c r="B10" s="86" t="s">
        <v>88</v>
      </c>
      <c r="C10" s="20"/>
      <c r="D10" s="20"/>
      <c r="E10" s="14">
        <v>300</v>
      </c>
      <c r="F10" s="85" t="s">
        <v>13</v>
      </c>
      <c r="G10" s="87"/>
      <c r="H10" s="16">
        <f t="shared" si="0"/>
        <v>0</v>
      </c>
      <c r="I10" s="50">
        <v>0.23</v>
      </c>
      <c r="J10" s="16">
        <f t="shared" si="1"/>
        <v>0</v>
      </c>
      <c r="K10" s="16">
        <f t="shared" si="2"/>
        <v>0</v>
      </c>
    </row>
    <row r="11" spans="1:11" ht="42.6" customHeight="1" x14ac:dyDescent="0.25">
      <c r="A11" s="29">
        <v>9</v>
      </c>
      <c r="B11" s="86" t="s">
        <v>89</v>
      </c>
      <c r="C11" s="20"/>
      <c r="D11" s="20"/>
      <c r="E11" s="14">
        <v>36</v>
      </c>
      <c r="F11" s="89" t="s">
        <v>16</v>
      </c>
      <c r="G11" s="87"/>
      <c r="H11" s="16">
        <f t="shared" si="0"/>
        <v>0</v>
      </c>
      <c r="I11" s="50">
        <v>0.23</v>
      </c>
      <c r="J11" s="16">
        <f t="shared" si="1"/>
        <v>0</v>
      </c>
      <c r="K11" s="16">
        <f t="shared" si="2"/>
        <v>0</v>
      </c>
    </row>
    <row r="12" spans="1:11" ht="26.85" customHeight="1" x14ac:dyDescent="0.25">
      <c r="A12" s="29">
        <v>10</v>
      </c>
      <c r="B12" s="86" t="s">
        <v>90</v>
      </c>
      <c r="C12" s="20"/>
      <c r="D12" s="20"/>
      <c r="E12" s="14">
        <v>2</v>
      </c>
      <c r="F12" s="85" t="s">
        <v>91</v>
      </c>
      <c r="G12" s="87"/>
      <c r="H12" s="16">
        <f t="shared" si="0"/>
        <v>0</v>
      </c>
      <c r="I12" s="50">
        <v>0.23</v>
      </c>
      <c r="J12" s="16">
        <f t="shared" si="1"/>
        <v>0</v>
      </c>
      <c r="K12" s="16">
        <f t="shared" si="2"/>
        <v>0</v>
      </c>
    </row>
    <row r="13" spans="1:11" ht="26.85" customHeight="1" x14ac:dyDescent="0.25">
      <c r="A13" s="29">
        <v>11</v>
      </c>
      <c r="B13" s="90" t="s">
        <v>92</v>
      </c>
      <c r="C13" s="20"/>
      <c r="D13" s="20"/>
      <c r="E13" s="14">
        <v>12</v>
      </c>
      <c r="F13" s="89" t="s">
        <v>93</v>
      </c>
      <c r="G13" s="87"/>
      <c r="H13" s="16">
        <f t="shared" si="0"/>
        <v>0</v>
      </c>
      <c r="I13" s="50">
        <v>0.23</v>
      </c>
      <c r="J13" s="16">
        <f t="shared" si="1"/>
        <v>0</v>
      </c>
      <c r="K13" s="16">
        <f t="shared" si="2"/>
        <v>0</v>
      </c>
    </row>
    <row r="14" spans="1:11" ht="26.85" customHeight="1" x14ac:dyDescent="0.25">
      <c r="A14" s="29">
        <v>12</v>
      </c>
      <c r="B14" s="90" t="s">
        <v>94</v>
      </c>
      <c r="C14" s="20"/>
      <c r="D14" s="20"/>
      <c r="E14" s="14">
        <v>12</v>
      </c>
      <c r="F14" s="89" t="s">
        <v>16</v>
      </c>
      <c r="G14" s="87"/>
      <c r="H14" s="16">
        <f t="shared" si="0"/>
        <v>0</v>
      </c>
      <c r="I14" s="50">
        <v>0.23</v>
      </c>
      <c r="J14" s="16">
        <f t="shared" si="1"/>
        <v>0</v>
      </c>
      <c r="K14" s="16">
        <f t="shared" si="2"/>
        <v>0</v>
      </c>
    </row>
    <row r="15" spans="1:11" ht="26.85" customHeight="1" x14ac:dyDescent="0.25">
      <c r="A15" s="29">
        <v>13</v>
      </c>
      <c r="B15" s="90" t="s">
        <v>95</v>
      </c>
      <c r="C15" s="20"/>
      <c r="D15" s="20"/>
      <c r="E15" s="14">
        <v>12</v>
      </c>
      <c r="F15" s="89" t="s">
        <v>93</v>
      </c>
      <c r="G15" s="87"/>
      <c r="H15" s="16">
        <f t="shared" si="0"/>
        <v>0</v>
      </c>
      <c r="I15" s="50">
        <v>0.23</v>
      </c>
      <c r="J15" s="16">
        <f t="shared" si="1"/>
        <v>0</v>
      </c>
      <c r="K15" s="16">
        <f t="shared" si="2"/>
        <v>0</v>
      </c>
    </row>
    <row r="16" spans="1:11" ht="26.85" customHeight="1" x14ac:dyDescent="0.25">
      <c r="A16" s="29">
        <v>14</v>
      </c>
      <c r="B16" s="90" t="s">
        <v>96</v>
      </c>
      <c r="C16" s="20"/>
      <c r="D16" s="20"/>
      <c r="E16" s="14">
        <v>12</v>
      </c>
      <c r="F16" s="89" t="s">
        <v>93</v>
      </c>
      <c r="G16" s="87"/>
      <c r="H16" s="16">
        <f t="shared" si="0"/>
        <v>0</v>
      </c>
      <c r="I16" s="50">
        <v>0.23</v>
      </c>
      <c r="J16" s="16">
        <f t="shared" si="1"/>
        <v>0</v>
      </c>
      <c r="K16" s="16">
        <f t="shared" si="2"/>
        <v>0</v>
      </c>
    </row>
    <row r="17" spans="1:11" ht="26.85" customHeight="1" x14ac:dyDescent="0.25">
      <c r="A17" s="29">
        <v>15</v>
      </c>
      <c r="B17" s="90" t="s">
        <v>97</v>
      </c>
      <c r="C17" s="20"/>
      <c r="D17" s="20"/>
      <c r="E17" s="14">
        <v>12</v>
      </c>
      <c r="F17" s="89" t="s">
        <v>93</v>
      </c>
      <c r="G17" s="87"/>
      <c r="H17" s="16">
        <f t="shared" si="0"/>
        <v>0</v>
      </c>
      <c r="I17" s="50">
        <v>0.23</v>
      </c>
      <c r="J17" s="16">
        <f t="shared" si="1"/>
        <v>0</v>
      </c>
      <c r="K17" s="16">
        <f t="shared" si="2"/>
        <v>0</v>
      </c>
    </row>
    <row r="18" spans="1:11" ht="26.85" customHeight="1" x14ac:dyDescent="0.25">
      <c r="A18" s="29">
        <v>16</v>
      </c>
      <c r="B18" s="90" t="s">
        <v>98</v>
      </c>
      <c r="C18" s="20"/>
      <c r="D18" s="20"/>
      <c r="E18" s="14">
        <v>12</v>
      </c>
      <c r="F18" s="89" t="s">
        <v>93</v>
      </c>
      <c r="G18" s="87"/>
      <c r="H18" s="16">
        <f t="shared" si="0"/>
        <v>0</v>
      </c>
      <c r="I18" s="50">
        <v>0.23</v>
      </c>
      <c r="J18" s="16">
        <f t="shared" si="1"/>
        <v>0</v>
      </c>
      <c r="K18" s="16">
        <f t="shared" si="2"/>
        <v>0</v>
      </c>
    </row>
    <row r="19" spans="1:11" ht="26.85" customHeight="1" x14ac:dyDescent="0.25">
      <c r="A19" s="29">
        <v>17</v>
      </c>
      <c r="B19" s="73" t="s">
        <v>99</v>
      </c>
      <c r="C19" s="20"/>
      <c r="D19" s="20"/>
      <c r="E19" s="14">
        <v>36</v>
      </c>
      <c r="F19" s="89" t="s">
        <v>35</v>
      </c>
      <c r="G19" s="87"/>
      <c r="H19" s="16">
        <f t="shared" si="0"/>
        <v>0</v>
      </c>
      <c r="I19" s="50">
        <v>0.23</v>
      </c>
      <c r="J19" s="16">
        <f t="shared" si="1"/>
        <v>0</v>
      </c>
      <c r="K19" s="16">
        <f t="shared" si="2"/>
        <v>0</v>
      </c>
    </row>
    <row r="20" spans="1:11" ht="26.85" customHeight="1" x14ac:dyDescent="0.25">
      <c r="A20" s="29">
        <v>18</v>
      </c>
      <c r="B20" s="84" t="s">
        <v>100</v>
      </c>
      <c r="C20" s="20"/>
      <c r="D20" s="20"/>
      <c r="E20" s="14">
        <v>36</v>
      </c>
      <c r="F20" s="85" t="s">
        <v>35</v>
      </c>
      <c r="G20" s="87"/>
      <c r="H20" s="16">
        <f t="shared" si="0"/>
        <v>0</v>
      </c>
      <c r="I20" s="50">
        <v>0.23</v>
      </c>
      <c r="J20" s="16">
        <f t="shared" si="1"/>
        <v>0</v>
      </c>
      <c r="K20" s="16">
        <f t="shared" si="2"/>
        <v>0</v>
      </c>
    </row>
    <row r="21" spans="1:11" ht="26.85" customHeight="1" x14ac:dyDescent="0.25">
      <c r="A21" s="29">
        <v>19</v>
      </c>
      <c r="B21" s="84" t="s">
        <v>101</v>
      </c>
      <c r="C21" s="20"/>
      <c r="D21" s="20"/>
      <c r="E21" s="14">
        <v>48</v>
      </c>
      <c r="F21" s="85" t="s">
        <v>35</v>
      </c>
      <c r="G21" s="87"/>
      <c r="H21" s="16">
        <f t="shared" si="0"/>
        <v>0</v>
      </c>
      <c r="I21" s="50">
        <v>0.23</v>
      </c>
      <c r="J21" s="16">
        <f t="shared" si="1"/>
        <v>0</v>
      </c>
      <c r="K21" s="16">
        <f t="shared" si="2"/>
        <v>0</v>
      </c>
    </row>
    <row r="22" spans="1:11" ht="26.85" customHeight="1" x14ac:dyDescent="0.25">
      <c r="A22" s="29">
        <v>20</v>
      </c>
      <c r="B22" s="84" t="s">
        <v>102</v>
      </c>
      <c r="C22" s="27"/>
      <c r="D22" s="20"/>
      <c r="E22" s="14">
        <v>24</v>
      </c>
      <c r="F22" s="85" t="s">
        <v>16</v>
      </c>
      <c r="G22" s="22"/>
      <c r="H22" s="16">
        <f t="shared" si="0"/>
        <v>0</v>
      </c>
      <c r="I22" s="17">
        <v>0.23</v>
      </c>
      <c r="J22" s="16">
        <f t="shared" si="1"/>
        <v>0</v>
      </c>
      <c r="K22" s="16">
        <f t="shared" si="2"/>
        <v>0</v>
      </c>
    </row>
    <row r="23" spans="1:11" ht="26.85" customHeight="1" x14ac:dyDescent="0.25">
      <c r="A23" s="29">
        <v>21</v>
      </c>
      <c r="B23" s="91" t="s">
        <v>103</v>
      </c>
      <c r="C23" s="20"/>
      <c r="D23" s="20"/>
      <c r="E23" s="14">
        <v>24</v>
      </c>
      <c r="F23" s="89" t="s">
        <v>16</v>
      </c>
      <c r="G23" s="87"/>
      <c r="H23" s="16">
        <f t="shared" si="0"/>
        <v>0</v>
      </c>
      <c r="I23" s="50">
        <v>0.23</v>
      </c>
      <c r="J23" s="16">
        <f t="shared" si="1"/>
        <v>0</v>
      </c>
      <c r="K23" s="16">
        <f t="shared" si="2"/>
        <v>0</v>
      </c>
    </row>
    <row r="24" spans="1:11" ht="30.6" customHeight="1" x14ac:dyDescent="0.25">
      <c r="A24" s="29">
        <v>22</v>
      </c>
      <c r="B24" s="86" t="s">
        <v>104</v>
      </c>
      <c r="C24" s="20"/>
      <c r="D24" s="20"/>
      <c r="E24" s="14">
        <v>1500</v>
      </c>
      <c r="F24" s="85" t="s">
        <v>13</v>
      </c>
      <c r="G24" s="87"/>
      <c r="H24" s="16">
        <f t="shared" si="0"/>
        <v>0</v>
      </c>
      <c r="I24" s="50">
        <v>0.23</v>
      </c>
      <c r="J24" s="16">
        <f t="shared" si="1"/>
        <v>0</v>
      </c>
      <c r="K24" s="16">
        <f t="shared" si="2"/>
        <v>0</v>
      </c>
    </row>
    <row r="25" spans="1:11" ht="37.35" customHeight="1" x14ac:dyDescent="0.25">
      <c r="A25" s="29">
        <v>23</v>
      </c>
      <c r="B25" s="84" t="s">
        <v>105</v>
      </c>
      <c r="C25" s="20"/>
      <c r="D25" s="20"/>
      <c r="E25" s="14">
        <v>48</v>
      </c>
      <c r="F25" s="85" t="s">
        <v>13</v>
      </c>
      <c r="G25" s="87"/>
      <c r="H25" s="16">
        <f t="shared" si="0"/>
        <v>0</v>
      </c>
      <c r="I25" s="50">
        <v>0.23</v>
      </c>
      <c r="J25" s="16">
        <f t="shared" si="1"/>
        <v>0</v>
      </c>
      <c r="K25" s="16">
        <f t="shared" si="2"/>
        <v>0</v>
      </c>
    </row>
    <row r="26" spans="1:11" ht="26.85" customHeight="1" x14ac:dyDescent="0.25">
      <c r="A26" s="29">
        <v>24</v>
      </c>
      <c r="B26" s="84" t="s">
        <v>106</v>
      </c>
      <c r="C26" s="20"/>
      <c r="D26" s="20"/>
      <c r="E26" s="14">
        <v>120</v>
      </c>
      <c r="F26" s="85" t="s">
        <v>13</v>
      </c>
      <c r="G26" s="87"/>
      <c r="H26" s="16">
        <f t="shared" si="0"/>
        <v>0</v>
      </c>
      <c r="I26" s="50">
        <v>0.23</v>
      </c>
      <c r="J26" s="16">
        <f t="shared" si="1"/>
        <v>0</v>
      </c>
      <c r="K26" s="16">
        <f t="shared" si="2"/>
        <v>0</v>
      </c>
    </row>
    <row r="27" spans="1:11" ht="36.6" customHeight="1" x14ac:dyDescent="0.25">
      <c r="A27" s="29">
        <v>25</v>
      </c>
      <c r="B27" s="84" t="s">
        <v>107</v>
      </c>
      <c r="C27" s="20"/>
      <c r="D27" s="20"/>
      <c r="E27" s="14">
        <v>100</v>
      </c>
      <c r="F27" s="85" t="s">
        <v>13</v>
      </c>
      <c r="G27" s="87"/>
      <c r="H27" s="16">
        <f t="shared" si="0"/>
        <v>0</v>
      </c>
      <c r="I27" s="50">
        <v>0.23</v>
      </c>
      <c r="J27" s="16">
        <f t="shared" si="1"/>
        <v>0</v>
      </c>
      <c r="K27" s="16">
        <f t="shared" si="2"/>
        <v>0</v>
      </c>
    </row>
    <row r="28" spans="1:11" ht="41.1" customHeight="1" x14ac:dyDescent="0.25">
      <c r="A28" s="29">
        <v>26</v>
      </c>
      <c r="B28" s="84" t="s">
        <v>108</v>
      </c>
      <c r="C28" s="20"/>
      <c r="D28" s="20"/>
      <c r="E28" s="14">
        <v>12</v>
      </c>
      <c r="F28" s="85" t="s">
        <v>16</v>
      </c>
      <c r="G28" s="87"/>
      <c r="H28" s="16">
        <f t="shared" si="0"/>
        <v>0</v>
      </c>
      <c r="I28" s="50">
        <v>0.23</v>
      </c>
      <c r="J28" s="16">
        <f t="shared" si="1"/>
        <v>0</v>
      </c>
      <c r="K28" s="16">
        <f t="shared" si="2"/>
        <v>0</v>
      </c>
    </row>
    <row r="29" spans="1:11" ht="26.85" customHeight="1" x14ac:dyDescent="0.25">
      <c r="A29" s="29">
        <v>27</v>
      </c>
      <c r="B29" s="84" t="s">
        <v>109</v>
      </c>
      <c r="C29" s="20"/>
      <c r="D29" s="20"/>
      <c r="E29" s="14">
        <v>30</v>
      </c>
      <c r="F29" s="85" t="s">
        <v>13</v>
      </c>
      <c r="G29" s="87"/>
      <c r="H29" s="16">
        <f t="shared" si="0"/>
        <v>0</v>
      </c>
      <c r="I29" s="50">
        <v>0.23</v>
      </c>
      <c r="J29" s="16">
        <f t="shared" si="1"/>
        <v>0</v>
      </c>
      <c r="K29" s="16">
        <f t="shared" si="2"/>
        <v>0</v>
      </c>
    </row>
    <row r="30" spans="1:11" ht="26.85" customHeight="1" x14ac:dyDescent="0.25">
      <c r="A30" s="29">
        <v>28</v>
      </c>
      <c r="B30" s="90" t="s">
        <v>110</v>
      </c>
      <c r="C30" s="20"/>
      <c r="D30" s="20"/>
      <c r="E30" s="14">
        <v>30</v>
      </c>
      <c r="F30" s="89" t="s">
        <v>16</v>
      </c>
      <c r="G30" s="87"/>
      <c r="H30" s="16">
        <f t="shared" si="0"/>
        <v>0</v>
      </c>
      <c r="I30" s="50">
        <v>0.23</v>
      </c>
      <c r="J30" s="16">
        <f t="shared" si="1"/>
        <v>0</v>
      </c>
      <c r="K30" s="16">
        <f t="shared" si="2"/>
        <v>0</v>
      </c>
    </row>
    <row r="31" spans="1:11" ht="26.85" customHeight="1" x14ac:dyDescent="0.25">
      <c r="A31" s="29">
        <v>29</v>
      </c>
      <c r="B31" s="90" t="s">
        <v>111</v>
      </c>
      <c r="C31" s="20"/>
      <c r="D31" s="20"/>
      <c r="E31" s="14">
        <v>5</v>
      </c>
      <c r="F31" s="89" t="s">
        <v>13</v>
      </c>
      <c r="G31" s="87"/>
      <c r="H31" s="16">
        <f t="shared" si="0"/>
        <v>0</v>
      </c>
      <c r="I31" s="50">
        <v>0.23</v>
      </c>
      <c r="J31" s="16">
        <f t="shared" si="1"/>
        <v>0</v>
      </c>
      <c r="K31" s="16">
        <f t="shared" si="2"/>
        <v>0</v>
      </c>
    </row>
    <row r="32" spans="1:11" ht="36.6" customHeight="1" x14ac:dyDescent="0.25">
      <c r="A32" s="29">
        <v>30</v>
      </c>
      <c r="B32" s="86" t="s">
        <v>112</v>
      </c>
      <c r="C32" s="20"/>
      <c r="D32" s="20"/>
      <c r="E32" s="14">
        <v>100</v>
      </c>
      <c r="F32" s="88" t="s">
        <v>13</v>
      </c>
      <c r="G32" s="87"/>
      <c r="H32" s="16">
        <f t="shared" si="0"/>
        <v>0</v>
      </c>
      <c r="I32" s="50">
        <v>0.23</v>
      </c>
      <c r="J32" s="16">
        <f t="shared" si="1"/>
        <v>0</v>
      </c>
      <c r="K32" s="16">
        <f t="shared" si="2"/>
        <v>0</v>
      </c>
    </row>
    <row r="33" spans="1:11" ht="43.35" customHeight="1" x14ac:dyDescent="0.25">
      <c r="A33" s="29">
        <v>31</v>
      </c>
      <c r="B33" s="86" t="s">
        <v>113</v>
      </c>
      <c r="C33" s="20"/>
      <c r="D33" s="20"/>
      <c r="E33" s="14">
        <v>1200</v>
      </c>
      <c r="F33" s="88" t="s">
        <v>13</v>
      </c>
      <c r="G33" s="87"/>
      <c r="H33" s="16">
        <f t="shared" si="0"/>
        <v>0</v>
      </c>
      <c r="I33" s="50">
        <v>0.23</v>
      </c>
      <c r="J33" s="16">
        <f t="shared" si="1"/>
        <v>0</v>
      </c>
      <c r="K33" s="16">
        <f t="shared" si="2"/>
        <v>0</v>
      </c>
    </row>
    <row r="34" spans="1:11" ht="56.65" customHeight="1" x14ac:dyDescent="0.25">
      <c r="A34" s="29">
        <v>32</v>
      </c>
      <c r="B34" s="90" t="s">
        <v>114</v>
      </c>
      <c r="C34" s="20"/>
      <c r="D34" s="20"/>
      <c r="E34" s="14">
        <v>500</v>
      </c>
      <c r="F34" s="89" t="s">
        <v>13</v>
      </c>
      <c r="G34" s="87"/>
      <c r="H34" s="16">
        <f t="shared" si="0"/>
        <v>0</v>
      </c>
      <c r="I34" s="50">
        <v>0.23</v>
      </c>
      <c r="J34" s="16">
        <f t="shared" si="1"/>
        <v>0</v>
      </c>
      <c r="K34" s="16">
        <f t="shared" si="2"/>
        <v>0</v>
      </c>
    </row>
    <row r="35" spans="1:11" ht="49.9" customHeight="1" x14ac:dyDescent="0.25">
      <c r="A35" s="29">
        <v>33</v>
      </c>
      <c r="B35" s="92" t="s">
        <v>115</v>
      </c>
      <c r="C35" s="20"/>
      <c r="D35" s="20"/>
      <c r="E35" s="14">
        <v>500</v>
      </c>
      <c r="F35" s="89" t="s">
        <v>13</v>
      </c>
      <c r="G35" s="87"/>
      <c r="H35" s="16">
        <f t="shared" ref="H35:H64" si="3">E35*G35</f>
        <v>0</v>
      </c>
      <c r="I35" s="50">
        <v>0.23</v>
      </c>
      <c r="J35" s="16">
        <f t="shared" ref="J35:J64" si="4">H35*I35</f>
        <v>0</v>
      </c>
      <c r="K35" s="16">
        <f t="shared" ref="K35:K64" si="5">H35+J35</f>
        <v>0</v>
      </c>
    </row>
    <row r="36" spans="1:11" ht="26.85" customHeight="1" x14ac:dyDescent="0.25">
      <c r="A36" s="29">
        <v>34</v>
      </c>
      <c r="B36" s="90" t="s">
        <v>116</v>
      </c>
      <c r="C36" s="20"/>
      <c r="D36" s="20"/>
      <c r="E36" s="14">
        <v>250</v>
      </c>
      <c r="F36" s="89" t="s">
        <v>13</v>
      </c>
      <c r="G36" s="87"/>
      <c r="H36" s="16">
        <f t="shared" si="3"/>
        <v>0</v>
      </c>
      <c r="I36" s="50">
        <v>0.23</v>
      </c>
      <c r="J36" s="16">
        <f t="shared" si="4"/>
        <v>0</v>
      </c>
      <c r="K36" s="16">
        <f t="shared" si="5"/>
        <v>0</v>
      </c>
    </row>
    <row r="37" spans="1:11" ht="26.85" customHeight="1" x14ac:dyDescent="0.25">
      <c r="A37" s="29">
        <v>35</v>
      </c>
      <c r="B37" s="86" t="s">
        <v>117</v>
      </c>
      <c r="C37" s="20"/>
      <c r="D37" s="20"/>
      <c r="E37" s="14">
        <v>300</v>
      </c>
      <c r="F37" s="85" t="s">
        <v>35</v>
      </c>
      <c r="G37" s="87"/>
      <c r="H37" s="16">
        <f t="shared" si="3"/>
        <v>0</v>
      </c>
      <c r="I37" s="50">
        <v>0.23</v>
      </c>
      <c r="J37" s="16">
        <f t="shared" si="4"/>
        <v>0</v>
      </c>
      <c r="K37" s="16">
        <f t="shared" si="5"/>
        <v>0</v>
      </c>
    </row>
    <row r="38" spans="1:11" ht="26.85" customHeight="1" x14ac:dyDescent="0.25">
      <c r="A38" s="29">
        <v>36</v>
      </c>
      <c r="B38" s="86" t="s">
        <v>118</v>
      </c>
      <c r="C38" s="20"/>
      <c r="D38" s="20"/>
      <c r="E38" s="14">
        <v>30</v>
      </c>
      <c r="F38" s="88" t="s">
        <v>35</v>
      </c>
      <c r="G38" s="87"/>
      <c r="H38" s="16">
        <f t="shared" si="3"/>
        <v>0</v>
      </c>
      <c r="I38" s="50">
        <v>0.23</v>
      </c>
      <c r="J38" s="16">
        <f t="shared" si="4"/>
        <v>0</v>
      </c>
      <c r="K38" s="16">
        <f t="shared" si="5"/>
        <v>0</v>
      </c>
    </row>
    <row r="39" spans="1:11" ht="26.85" customHeight="1" x14ac:dyDescent="0.25">
      <c r="A39" s="29">
        <v>37</v>
      </c>
      <c r="B39" s="84" t="s">
        <v>119</v>
      </c>
      <c r="C39" s="20"/>
      <c r="D39" s="20"/>
      <c r="E39" s="14">
        <v>80</v>
      </c>
      <c r="F39" s="85" t="s">
        <v>13</v>
      </c>
      <c r="G39" s="87"/>
      <c r="H39" s="16">
        <f t="shared" si="3"/>
        <v>0</v>
      </c>
      <c r="I39" s="50">
        <v>0.23</v>
      </c>
      <c r="J39" s="16">
        <f t="shared" si="4"/>
        <v>0</v>
      </c>
      <c r="K39" s="16">
        <f t="shared" si="5"/>
        <v>0</v>
      </c>
    </row>
    <row r="40" spans="1:11" ht="26.85" customHeight="1" x14ac:dyDescent="0.25">
      <c r="A40" s="29">
        <v>38</v>
      </c>
      <c r="B40" s="86" t="s">
        <v>120</v>
      </c>
      <c r="C40" s="20"/>
      <c r="D40" s="20"/>
      <c r="E40" s="14">
        <v>240</v>
      </c>
      <c r="F40" s="88" t="s">
        <v>13</v>
      </c>
      <c r="G40" s="87"/>
      <c r="H40" s="16">
        <f t="shared" si="3"/>
        <v>0</v>
      </c>
      <c r="I40" s="50">
        <v>0.23</v>
      </c>
      <c r="J40" s="16">
        <f t="shared" si="4"/>
        <v>0</v>
      </c>
      <c r="K40" s="16">
        <f t="shared" si="5"/>
        <v>0</v>
      </c>
    </row>
    <row r="41" spans="1:11" ht="26.85" customHeight="1" x14ac:dyDescent="0.25">
      <c r="A41" s="29">
        <v>39</v>
      </c>
      <c r="B41" s="84" t="s">
        <v>121</v>
      </c>
      <c r="C41" s="20"/>
      <c r="D41" s="20"/>
      <c r="E41" s="14">
        <v>400</v>
      </c>
      <c r="F41" s="85" t="s">
        <v>13</v>
      </c>
      <c r="G41" s="87"/>
      <c r="H41" s="16">
        <f t="shared" si="3"/>
        <v>0</v>
      </c>
      <c r="I41" s="50">
        <v>0.23</v>
      </c>
      <c r="J41" s="16">
        <f t="shared" si="4"/>
        <v>0</v>
      </c>
      <c r="K41" s="16">
        <f t="shared" si="5"/>
        <v>0</v>
      </c>
    </row>
    <row r="42" spans="1:11" ht="26.85" customHeight="1" x14ac:dyDescent="0.25">
      <c r="A42" s="29">
        <v>40</v>
      </c>
      <c r="B42" s="84" t="s">
        <v>122</v>
      </c>
      <c r="C42" s="20"/>
      <c r="D42" s="20"/>
      <c r="E42" s="14">
        <v>240</v>
      </c>
      <c r="F42" s="85" t="s">
        <v>13</v>
      </c>
      <c r="G42" s="87"/>
      <c r="H42" s="16">
        <f t="shared" si="3"/>
        <v>0</v>
      </c>
      <c r="I42" s="50">
        <v>0.23</v>
      </c>
      <c r="J42" s="16">
        <f t="shared" si="4"/>
        <v>0</v>
      </c>
      <c r="K42" s="16">
        <f t="shared" si="5"/>
        <v>0</v>
      </c>
    </row>
    <row r="43" spans="1:11" ht="49.9" customHeight="1" x14ac:dyDescent="0.25">
      <c r="A43" s="29">
        <v>41</v>
      </c>
      <c r="B43" s="86" t="s">
        <v>123</v>
      </c>
      <c r="C43" s="20"/>
      <c r="D43" s="20"/>
      <c r="E43" s="14">
        <v>10</v>
      </c>
      <c r="F43" s="88" t="s">
        <v>13</v>
      </c>
      <c r="G43" s="87"/>
      <c r="H43" s="16">
        <f t="shared" si="3"/>
        <v>0</v>
      </c>
      <c r="I43" s="50">
        <v>0.23</v>
      </c>
      <c r="J43" s="16">
        <f t="shared" si="4"/>
        <v>0</v>
      </c>
      <c r="K43" s="16">
        <f t="shared" si="5"/>
        <v>0</v>
      </c>
    </row>
    <row r="44" spans="1:11" ht="29.85" customHeight="1" x14ac:dyDescent="0.25">
      <c r="A44" s="29">
        <v>42</v>
      </c>
      <c r="B44" s="92" t="s">
        <v>124</v>
      </c>
      <c r="C44" s="20"/>
      <c r="D44" s="20"/>
      <c r="E44" s="14">
        <v>5</v>
      </c>
      <c r="F44" s="89" t="s">
        <v>16</v>
      </c>
      <c r="G44" s="87"/>
      <c r="H44" s="16">
        <f t="shared" si="3"/>
        <v>0</v>
      </c>
      <c r="I44" s="50">
        <v>0.23</v>
      </c>
      <c r="J44" s="16">
        <f t="shared" si="4"/>
        <v>0</v>
      </c>
      <c r="K44" s="16">
        <f t="shared" si="5"/>
        <v>0</v>
      </c>
    </row>
    <row r="45" spans="1:11" ht="52.15" customHeight="1" x14ac:dyDescent="0.25">
      <c r="A45" s="29">
        <v>43</v>
      </c>
      <c r="B45" s="92" t="s">
        <v>125</v>
      </c>
      <c r="C45" s="20"/>
      <c r="D45" s="20"/>
      <c r="E45" s="14">
        <v>50</v>
      </c>
      <c r="F45" s="89" t="s">
        <v>16</v>
      </c>
      <c r="G45" s="87"/>
      <c r="H45" s="16">
        <f t="shared" si="3"/>
        <v>0</v>
      </c>
      <c r="I45" s="50">
        <v>0.23</v>
      </c>
      <c r="J45" s="16">
        <f t="shared" si="4"/>
        <v>0</v>
      </c>
      <c r="K45" s="16">
        <f t="shared" si="5"/>
        <v>0</v>
      </c>
    </row>
    <row r="46" spans="1:11" ht="32.85" customHeight="1" x14ac:dyDescent="0.25">
      <c r="A46" s="29">
        <v>44</v>
      </c>
      <c r="B46" s="86" t="s">
        <v>126</v>
      </c>
      <c r="C46" s="20"/>
      <c r="D46" s="20"/>
      <c r="E46" s="14">
        <v>3</v>
      </c>
      <c r="F46" s="85" t="s">
        <v>35</v>
      </c>
      <c r="G46" s="87"/>
      <c r="H46" s="16">
        <f t="shared" si="3"/>
        <v>0</v>
      </c>
      <c r="I46" s="50">
        <v>0.23</v>
      </c>
      <c r="J46" s="16">
        <f t="shared" si="4"/>
        <v>0</v>
      </c>
      <c r="K46" s="16">
        <f t="shared" si="5"/>
        <v>0</v>
      </c>
    </row>
    <row r="47" spans="1:11" ht="41.1" customHeight="1" x14ac:dyDescent="0.25">
      <c r="A47" s="29">
        <v>45</v>
      </c>
      <c r="B47" s="86" t="s">
        <v>127</v>
      </c>
      <c r="C47" s="20"/>
      <c r="D47" s="20"/>
      <c r="E47" s="14">
        <v>60</v>
      </c>
      <c r="F47" s="85" t="s">
        <v>13</v>
      </c>
      <c r="G47" s="87"/>
      <c r="H47" s="16">
        <f t="shared" si="3"/>
        <v>0</v>
      </c>
      <c r="I47" s="50">
        <v>0.23</v>
      </c>
      <c r="J47" s="16">
        <f t="shared" si="4"/>
        <v>0</v>
      </c>
      <c r="K47" s="16">
        <f t="shared" si="5"/>
        <v>0</v>
      </c>
    </row>
    <row r="48" spans="1:11" ht="26.85" customHeight="1" x14ac:dyDescent="0.25">
      <c r="A48" s="29">
        <v>46</v>
      </c>
      <c r="B48" s="90" t="s">
        <v>128</v>
      </c>
      <c r="C48" s="20"/>
      <c r="D48" s="20"/>
      <c r="E48" s="14">
        <v>180</v>
      </c>
      <c r="F48" s="89" t="s">
        <v>16</v>
      </c>
      <c r="G48" s="87"/>
      <c r="H48" s="16">
        <f t="shared" si="3"/>
        <v>0</v>
      </c>
      <c r="I48" s="50">
        <v>0.23</v>
      </c>
      <c r="J48" s="16">
        <f t="shared" si="4"/>
        <v>0</v>
      </c>
      <c r="K48" s="16">
        <f t="shared" si="5"/>
        <v>0</v>
      </c>
    </row>
    <row r="49" spans="1:11" ht="26.85" customHeight="1" x14ac:dyDescent="0.25">
      <c r="A49" s="29">
        <v>47</v>
      </c>
      <c r="B49" s="90" t="s">
        <v>129</v>
      </c>
      <c r="C49" s="20"/>
      <c r="D49" s="20"/>
      <c r="E49" s="14">
        <v>350</v>
      </c>
      <c r="F49" s="89" t="s">
        <v>16</v>
      </c>
      <c r="G49" s="87"/>
      <c r="H49" s="16">
        <f t="shared" si="3"/>
        <v>0</v>
      </c>
      <c r="I49" s="50">
        <v>0.23</v>
      </c>
      <c r="J49" s="16">
        <f t="shared" si="4"/>
        <v>0</v>
      </c>
      <c r="K49" s="16">
        <f t="shared" si="5"/>
        <v>0</v>
      </c>
    </row>
    <row r="50" spans="1:11" ht="33.6" customHeight="1" x14ac:dyDescent="0.25">
      <c r="A50" s="29">
        <v>48</v>
      </c>
      <c r="B50" s="86" t="s">
        <v>130</v>
      </c>
      <c r="C50" s="20"/>
      <c r="D50" s="20"/>
      <c r="E50" s="14">
        <v>2</v>
      </c>
      <c r="F50" s="85" t="s">
        <v>13</v>
      </c>
      <c r="G50" s="87"/>
      <c r="H50" s="16">
        <f t="shared" si="3"/>
        <v>0</v>
      </c>
      <c r="I50" s="50">
        <v>0.23</v>
      </c>
      <c r="J50" s="16">
        <f t="shared" si="4"/>
        <v>0</v>
      </c>
      <c r="K50" s="16">
        <f t="shared" si="5"/>
        <v>0</v>
      </c>
    </row>
    <row r="51" spans="1:11" ht="33.6" customHeight="1" x14ac:dyDescent="0.25">
      <c r="A51" s="29">
        <v>49</v>
      </c>
      <c r="B51" s="86" t="s">
        <v>131</v>
      </c>
      <c r="C51" s="20"/>
      <c r="D51" s="20"/>
      <c r="E51" s="14">
        <v>80</v>
      </c>
      <c r="F51" s="88" t="s">
        <v>13</v>
      </c>
      <c r="G51" s="87"/>
      <c r="H51" s="16">
        <f t="shared" si="3"/>
        <v>0</v>
      </c>
      <c r="I51" s="50">
        <v>0.23</v>
      </c>
      <c r="J51" s="16">
        <f t="shared" si="4"/>
        <v>0</v>
      </c>
      <c r="K51" s="16">
        <f t="shared" si="5"/>
        <v>0</v>
      </c>
    </row>
    <row r="52" spans="1:11" ht="26.85" customHeight="1" x14ac:dyDescent="0.25">
      <c r="A52" s="29">
        <v>50</v>
      </c>
      <c r="B52" s="86" t="s">
        <v>132</v>
      </c>
      <c r="C52" s="20"/>
      <c r="D52" s="20"/>
      <c r="E52" s="14">
        <v>30</v>
      </c>
      <c r="F52" s="85" t="s">
        <v>35</v>
      </c>
      <c r="G52" s="87"/>
      <c r="H52" s="16">
        <f t="shared" si="3"/>
        <v>0</v>
      </c>
      <c r="I52" s="50">
        <v>0.23</v>
      </c>
      <c r="J52" s="16">
        <f t="shared" si="4"/>
        <v>0</v>
      </c>
      <c r="K52" s="16">
        <f t="shared" si="5"/>
        <v>0</v>
      </c>
    </row>
    <row r="53" spans="1:11" ht="26.85" customHeight="1" x14ac:dyDescent="0.25">
      <c r="A53" s="29">
        <v>51</v>
      </c>
      <c r="B53" s="86" t="s">
        <v>133</v>
      </c>
      <c r="C53" s="20"/>
      <c r="D53" s="20"/>
      <c r="E53" s="14">
        <v>1000</v>
      </c>
      <c r="F53" s="88" t="s">
        <v>35</v>
      </c>
      <c r="G53" s="87"/>
      <c r="H53" s="16">
        <f t="shared" si="3"/>
        <v>0</v>
      </c>
      <c r="I53" s="50">
        <v>0.23</v>
      </c>
      <c r="J53" s="16">
        <f t="shared" si="4"/>
        <v>0</v>
      </c>
      <c r="K53" s="16">
        <f t="shared" si="5"/>
        <v>0</v>
      </c>
    </row>
    <row r="54" spans="1:11" ht="26.85" customHeight="1" x14ac:dyDescent="0.25">
      <c r="A54" s="29">
        <v>52</v>
      </c>
      <c r="B54" s="84" t="s">
        <v>134</v>
      </c>
      <c r="C54" s="20"/>
      <c r="D54" s="20"/>
      <c r="E54" s="14">
        <v>3</v>
      </c>
      <c r="F54" s="88" t="s">
        <v>35</v>
      </c>
      <c r="G54" s="87"/>
      <c r="H54" s="16">
        <f t="shared" si="3"/>
        <v>0</v>
      </c>
      <c r="I54" s="50">
        <v>0.23</v>
      </c>
      <c r="J54" s="16">
        <f t="shared" si="4"/>
        <v>0</v>
      </c>
      <c r="K54" s="16">
        <f t="shared" si="5"/>
        <v>0</v>
      </c>
    </row>
    <row r="55" spans="1:11" ht="26.85" customHeight="1" x14ac:dyDescent="0.25">
      <c r="A55" s="29">
        <v>53</v>
      </c>
      <c r="B55" s="84" t="s">
        <v>135</v>
      </c>
      <c r="C55" s="20"/>
      <c r="D55" s="20"/>
      <c r="E55" s="14">
        <v>12</v>
      </c>
      <c r="F55" s="88" t="s">
        <v>35</v>
      </c>
      <c r="G55" s="87"/>
      <c r="H55" s="16">
        <f t="shared" si="3"/>
        <v>0</v>
      </c>
      <c r="I55" s="50">
        <v>0.23</v>
      </c>
      <c r="J55" s="16">
        <f t="shared" si="4"/>
        <v>0</v>
      </c>
      <c r="K55" s="16">
        <f t="shared" si="5"/>
        <v>0</v>
      </c>
    </row>
    <row r="56" spans="1:11" ht="35.1" customHeight="1" x14ac:dyDescent="0.25">
      <c r="A56" s="29">
        <v>54</v>
      </c>
      <c r="B56" s="84" t="s">
        <v>136</v>
      </c>
      <c r="C56" s="20"/>
      <c r="D56" s="20"/>
      <c r="E56" s="14">
        <v>240</v>
      </c>
      <c r="F56" s="88" t="s">
        <v>35</v>
      </c>
      <c r="G56" s="22"/>
      <c r="H56" s="16">
        <f t="shared" si="3"/>
        <v>0</v>
      </c>
      <c r="I56" s="50">
        <v>0.23</v>
      </c>
      <c r="J56" s="16">
        <f t="shared" si="4"/>
        <v>0</v>
      </c>
      <c r="K56" s="16">
        <f t="shared" si="5"/>
        <v>0</v>
      </c>
    </row>
    <row r="57" spans="1:11" ht="39.6" customHeight="1" x14ac:dyDescent="0.25">
      <c r="A57" s="29">
        <v>55</v>
      </c>
      <c r="B57" s="86" t="s">
        <v>137</v>
      </c>
      <c r="C57" s="20"/>
      <c r="D57" s="20"/>
      <c r="E57" s="14">
        <v>40</v>
      </c>
      <c r="F57" s="88" t="s">
        <v>13</v>
      </c>
      <c r="G57" s="22"/>
      <c r="H57" s="16">
        <f t="shared" si="3"/>
        <v>0</v>
      </c>
      <c r="I57" s="50">
        <v>0.23</v>
      </c>
      <c r="J57" s="16">
        <f t="shared" si="4"/>
        <v>0</v>
      </c>
      <c r="K57" s="16">
        <f t="shared" si="5"/>
        <v>0</v>
      </c>
    </row>
    <row r="58" spans="1:11" ht="61.15" customHeight="1" x14ac:dyDescent="0.25">
      <c r="A58" s="29">
        <v>56</v>
      </c>
      <c r="B58" s="86" t="s">
        <v>138</v>
      </c>
      <c r="C58" s="20"/>
      <c r="D58" s="20"/>
      <c r="E58" s="14">
        <v>50</v>
      </c>
      <c r="F58" s="88" t="s">
        <v>13</v>
      </c>
      <c r="G58" s="22"/>
      <c r="H58" s="16">
        <f t="shared" si="3"/>
        <v>0</v>
      </c>
      <c r="I58" s="50">
        <v>0.23</v>
      </c>
      <c r="J58" s="16">
        <f t="shared" si="4"/>
        <v>0</v>
      </c>
      <c r="K58" s="16">
        <f t="shared" si="5"/>
        <v>0</v>
      </c>
    </row>
    <row r="59" spans="1:11" ht="26.85" customHeight="1" x14ac:dyDescent="0.25">
      <c r="A59" s="29">
        <v>57</v>
      </c>
      <c r="B59" s="84" t="s">
        <v>139</v>
      </c>
      <c r="C59" s="20"/>
      <c r="D59" s="20"/>
      <c r="E59" s="14">
        <v>5</v>
      </c>
      <c r="F59" s="88" t="s">
        <v>13</v>
      </c>
      <c r="G59" s="22"/>
      <c r="H59" s="16">
        <f t="shared" si="3"/>
        <v>0</v>
      </c>
      <c r="I59" s="50">
        <v>0.23</v>
      </c>
      <c r="J59" s="16">
        <f t="shared" si="4"/>
        <v>0</v>
      </c>
      <c r="K59" s="16">
        <f t="shared" si="5"/>
        <v>0</v>
      </c>
    </row>
    <row r="60" spans="1:11" ht="26.85" customHeight="1" x14ac:dyDescent="0.25">
      <c r="A60" s="29">
        <v>58</v>
      </c>
      <c r="B60" s="84" t="s">
        <v>140</v>
      </c>
      <c r="C60" s="20"/>
      <c r="D60" s="20"/>
      <c r="E60" s="14">
        <v>120</v>
      </c>
      <c r="F60" s="88" t="s">
        <v>13</v>
      </c>
      <c r="G60" s="22"/>
      <c r="H60" s="16">
        <f t="shared" si="3"/>
        <v>0</v>
      </c>
      <c r="I60" s="50">
        <v>0.23</v>
      </c>
      <c r="J60" s="16">
        <f t="shared" si="4"/>
        <v>0</v>
      </c>
      <c r="K60" s="16">
        <f t="shared" si="5"/>
        <v>0</v>
      </c>
    </row>
    <row r="61" spans="1:11" ht="26.85" customHeight="1" x14ac:dyDescent="0.25">
      <c r="A61" s="29">
        <v>59</v>
      </c>
      <c r="B61" s="84" t="s">
        <v>141</v>
      </c>
      <c r="C61" s="27"/>
      <c r="D61" s="20"/>
      <c r="E61" s="14">
        <v>288</v>
      </c>
      <c r="F61" s="85" t="s">
        <v>16</v>
      </c>
      <c r="G61" s="22"/>
      <c r="H61" s="16">
        <f t="shared" si="3"/>
        <v>0</v>
      </c>
      <c r="I61" s="17">
        <v>0.23</v>
      </c>
      <c r="J61" s="16">
        <f t="shared" si="4"/>
        <v>0</v>
      </c>
      <c r="K61" s="16">
        <f t="shared" si="5"/>
        <v>0</v>
      </c>
    </row>
    <row r="62" spans="1:11" ht="26.85" customHeight="1" x14ac:dyDescent="0.25">
      <c r="A62" s="29">
        <v>60</v>
      </c>
      <c r="B62" s="84" t="s">
        <v>142</v>
      </c>
      <c r="C62" s="20"/>
      <c r="D62" s="20"/>
      <c r="E62" s="14">
        <v>20</v>
      </c>
      <c r="F62" s="88" t="s">
        <v>13</v>
      </c>
      <c r="G62" s="22"/>
      <c r="H62" s="16">
        <f t="shared" si="3"/>
        <v>0</v>
      </c>
      <c r="I62" s="50">
        <v>0.23</v>
      </c>
      <c r="J62" s="16">
        <f t="shared" si="4"/>
        <v>0</v>
      </c>
      <c r="K62" s="16">
        <f t="shared" si="5"/>
        <v>0</v>
      </c>
    </row>
    <row r="63" spans="1:11" ht="26.85" customHeight="1" x14ac:dyDescent="0.25">
      <c r="A63" s="29">
        <v>61</v>
      </c>
      <c r="B63" s="84" t="s">
        <v>143</v>
      </c>
      <c r="C63" s="20"/>
      <c r="D63" s="20"/>
      <c r="E63" s="14">
        <v>15</v>
      </c>
      <c r="F63" s="88" t="s">
        <v>13</v>
      </c>
      <c r="G63" s="22"/>
      <c r="H63" s="16">
        <f t="shared" si="3"/>
        <v>0</v>
      </c>
      <c r="I63" s="50">
        <v>0.23</v>
      </c>
      <c r="J63" s="16">
        <f t="shared" si="4"/>
        <v>0</v>
      </c>
      <c r="K63" s="16">
        <f t="shared" si="5"/>
        <v>0</v>
      </c>
    </row>
    <row r="64" spans="1:11" ht="26.85" customHeight="1" x14ac:dyDescent="0.25">
      <c r="A64" s="29">
        <v>62</v>
      </c>
      <c r="B64" s="84" t="s">
        <v>144</v>
      </c>
      <c r="C64" s="20"/>
      <c r="D64" s="20"/>
      <c r="E64" s="14">
        <v>40</v>
      </c>
      <c r="F64" s="88" t="s">
        <v>93</v>
      </c>
      <c r="G64" s="22"/>
      <c r="H64" s="16">
        <f t="shared" si="3"/>
        <v>0</v>
      </c>
      <c r="I64" s="50">
        <v>0.23</v>
      </c>
      <c r="J64" s="16">
        <f t="shared" si="4"/>
        <v>0</v>
      </c>
      <c r="K64" s="16">
        <f t="shared" si="5"/>
        <v>0</v>
      </c>
    </row>
    <row r="65" spans="1:11" x14ac:dyDescent="0.25">
      <c r="A65" s="53"/>
      <c r="B65" s="54"/>
      <c r="C65" s="32"/>
      <c r="D65" s="32"/>
      <c r="E65" s="33"/>
      <c r="F65" s="32"/>
      <c r="G65" s="34" t="s">
        <v>27</v>
      </c>
      <c r="H65" s="38">
        <f>SUM(H3:H64)</f>
        <v>0</v>
      </c>
      <c r="I65" s="36" t="s">
        <v>28</v>
      </c>
      <c r="J65" s="37" t="s">
        <v>28</v>
      </c>
      <c r="K65" s="38">
        <f>SUM(K3:K64)</f>
        <v>0</v>
      </c>
    </row>
  </sheetData>
  <conditionalFormatting sqref="B27:B31 B34:B40 B43:B50">
    <cfRule type="expression" dxfId="7" priority="2">
      <formula>#REF!="wycofane z procedury"</formula>
    </cfRule>
    <cfRule type="expression" dxfId="6" priority="3">
      <formula>#REF!="Nośniki danych"</formula>
    </cfRule>
    <cfRule type="expression" dxfId="5" priority="4">
      <formula>#REF!="Masa papiernicza"</formula>
    </cfRule>
    <cfRule type="expression" dxfId="4" priority="5">
      <formula>#REF!="Artykuły biurowe"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CC"/>
  </sheetPr>
  <dimension ref="A1:K6"/>
  <sheetViews>
    <sheetView zoomScaleNormal="100" workbookViewId="0">
      <selection activeCell="G3" sqref="G3:G5"/>
    </sheetView>
  </sheetViews>
  <sheetFormatPr defaultColWidth="11.5703125" defaultRowHeight="15" x14ac:dyDescent="0.25"/>
  <cols>
    <col min="1" max="1" width="4.140625" customWidth="1"/>
    <col min="2" max="2" width="47.42578125" customWidth="1"/>
  </cols>
  <sheetData>
    <row r="1" spans="1:11" x14ac:dyDescent="0.25">
      <c r="A1" s="1"/>
      <c r="B1" s="41" t="s">
        <v>145</v>
      </c>
      <c r="C1" s="1"/>
      <c r="D1" s="1"/>
      <c r="E1" s="1"/>
      <c r="F1" s="4"/>
      <c r="G1" s="5"/>
      <c r="H1" s="1"/>
      <c r="I1" s="1"/>
      <c r="J1" s="1"/>
      <c r="K1" s="1"/>
    </row>
    <row r="2" spans="1:11" ht="51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3.35" customHeight="1" x14ac:dyDescent="0.25">
      <c r="A3" s="29">
        <v>1</v>
      </c>
      <c r="B3" s="93" t="s">
        <v>146</v>
      </c>
      <c r="C3" s="27"/>
      <c r="D3" s="20"/>
      <c r="E3" s="14">
        <v>40</v>
      </c>
      <c r="F3" s="14" t="s">
        <v>147</v>
      </c>
      <c r="G3" s="22"/>
      <c r="H3" s="16">
        <f>E3*G3</f>
        <v>0</v>
      </c>
      <c r="I3" s="17">
        <v>0.23</v>
      </c>
      <c r="J3" s="16">
        <f>H3*I3</f>
        <v>0</v>
      </c>
      <c r="K3" s="16">
        <f>H3+J3</f>
        <v>0</v>
      </c>
    </row>
    <row r="4" spans="1:11" ht="43.35" customHeight="1" x14ac:dyDescent="0.25">
      <c r="A4" s="29">
        <v>2</v>
      </c>
      <c r="B4" s="93" t="s">
        <v>148</v>
      </c>
      <c r="C4" s="20"/>
      <c r="D4" s="20"/>
      <c r="E4" s="14">
        <v>3600</v>
      </c>
      <c r="F4" s="14" t="s">
        <v>147</v>
      </c>
      <c r="G4" s="22"/>
      <c r="H4" s="16">
        <f>E4*G4</f>
        <v>0</v>
      </c>
      <c r="I4" s="50">
        <v>0.23</v>
      </c>
      <c r="J4" s="16">
        <f>H4*I4</f>
        <v>0</v>
      </c>
      <c r="K4" s="16">
        <f>H4+J4</f>
        <v>0</v>
      </c>
    </row>
    <row r="5" spans="1:11" ht="43.35" customHeight="1" x14ac:dyDescent="0.25">
      <c r="A5" s="29">
        <v>3</v>
      </c>
      <c r="B5" s="84" t="s">
        <v>149</v>
      </c>
      <c r="C5" s="20"/>
      <c r="D5" s="20"/>
      <c r="E5" s="14">
        <v>320</v>
      </c>
      <c r="F5" s="14" t="s">
        <v>147</v>
      </c>
      <c r="G5" s="22"/>
      <c r="H5" s="16">
        <f>E5*G5</f>
        <v>0</v>
      </c>
      <c r="I5" s="50">
        <v>0.23</v>
      </c>
      <c r="J5" s="16">
        <f>H5*I5</f>
        <v>0</v>
      </c>
      <c r="K5" s="16">
        <f>H5+J5</f>
        <v>0</v>
      </c>
    </row>
    <row r="6" spans="1:11" x14ac:dyDescent="0.25">
      <c r="A6" s="53"/>
      <c r="B6" s="54"/>
      <c r="C6" s="32"/>
      <c r="D6" s="32"/>
      <c r="E6" s="33"/>
      <c r="F6" s="32"/>
      <c r="G6" s="34" t="s">
        <v>27</v>
      </c>
      <c r="H6" s="38">
        <f>SUM(H3:H5)</f>
        <v>0</v>
      </c>
      <c r="I6" s="36" t="s">
        <v>28</v>
      </c>
      <c r="J6" s="37" t="s">
        <v>28</v>
      </c>
      <c r="K6" s="38">
        <f>SUM(K3:K5)</f>
        <v>0</v>
      </c>
    </row>
  </sheetData>
  <conditionalFormatting sqref="B5">
    <cfRule type="expression" dxfId="3" priority="2">
      <formula>M5="wycofane z procedury"</formula>
    </cfRule>
    <cfRule type="expression" dxfId="2" priority="3">
      <formula>M5="Nośniki danych"</formula>
    </cfRule>
    <cfRule type="expression" dxfId="1" priority="4">
      <formula>M5="Masa papiernicza"</formula>
    </cfRule>
    <cfRule type="expression" dxfId="0" priority="5">
      <formula>M5="Artykuły biurowe"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Szpital Ostrowiec Św.</cp:lastModifiedBy>
  <cp:revision>45</cp:revision>
  <dcterms:created xsi:type="dcterms:W3CDTF">2006-09-16T00:00:00Z</dcterms:created>
  <dcterms:modified xsi:type="dcterms:W3CDTF">2023-11-07T13:50:26Z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