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05" tabRatio="50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<sst xmlns="http://schemas.openxmlformats.org/spreadsheetml/2006/main" count="62" uniqueCount="50">
  <si>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Lp</t>
  </si>
  <si>
    <t xml:space="preserve">Podstawa </t>
  </si>
  <si>
    <t xml:space="preserve">Opis + Wyliczenia </t>
  </si>
  <si>
    <t>Jednostka Miar</t>
  </si>
  <si>
    <t xml:space="preserve">Ilość </t>
  </si>
  <si>
    <t xml:space="preserve">Cena jednostkowa </t>
  </si>
  <si>
    <t>Wartość Netto</t>
  </si>
  <si>
    <t xml:space="preserve"> VAT</t>
  </si>
  <si>
    <t>Wartość Podatku VAT</t>
  </si>
  <si>
    <t>Wartość Brutto</t>
  </si>
  <si>
    <t>I</t>
  </si>
  <si>
    <t>Kalkulacja własna</t>
  </si>
  <si>
    <r>
      <rPr>
        <sz val="11"/>
        <color indexed="8"/>
        <rFont val="Calibri"/>
        <family val="2"/>
      </rPr>
      <t>m</t>
    </r>
    <r>
      <rPr>
        <vertAlign val="superscript"/>
        <sz val="11"/>
        <color indexed="8"/>
        <rFont val="Calibri"/>
        <family val="2"/>
      </rPr>
      <t>2</t>
    </r>
  </si>
  <si>
    <t>Roboty remontowe, nawierzchnie bitumiczne, cięcie na głębokość
4-6·cm - cięcie asfaltu w miejscach połączeń starej i nowej
nawierzchni</t>
  </si>
  <si>
    <t>Roboty remontowe, frezowanie nawierzchni bitumicznej z wywozem
materiału z rozbiórki na odległość do 1·km, nawierzchnia gr. do 4·cm
- destrukt do wykorzystania do utwardzenia poboczy</t>
  </si>
  <si>
    <t>Oczyszczenie nawierzchni drogowych, mechaniczne, nawierzchnia
ulepszona</t>
  </si>
  <si>
    <t>Mg</t>
  </si>
  <si>
    <t>1.</t>
  </si>
  <si>
    <t>2.</t>
  </si>
  <si>
    <t>4.</t>
  </si>
  <si>
    <t>5.</t>
  </si>
  <si>
    <t>6.</t>
  </si>
  <si>
    <t>7.</t>
  </si>
  <si>
    <t>8.</t>
  </si>
  <si>
    <t>Nawierzchnia z mieszanki mineralno - bitumicznej</t>
  </si>
  <si>
    <t>Skropienie podbudowy z kruszywa emulsją asfaltową</t>
  </si>
  <si>
    <t>KNNR 60308-02</t>
  </si>
  <si>
    <t>mb</t>
  </si>
  <si>
    <t>Skropienie istn. nawierzchni bitumicznej emulsją asfaltową</t>
  </si>
  <si>
    <t>II</t>
  </si>
  <si>
    <t>Zabezpieczenie robót i terenu budowy, oznakowanie czasowe</t>
  </si>
  <si>
    <t>Wykonanie warstwy ścieralnej AC11S 50/70 gr. 4 cmm</t>
  </si>
  <si>
    <t xml:space="preserve">Wykonanie warstwy wyrównawczej AC16W 35/20 gr. 2 cm </t>
  </si>
  <si>
    <t>Ścinanie poboczy mechanicznie, grubości do 10·cm, nakłady
podstawowe - ścinanie darniny lub gruntu z wyrównaniem i
nadaniem wymaganego spadku - koryto pod tłuczeń - nawierzchnia
poboczy</t>
  </si>
  <si>
    <t>9.</t>
  </si>
  <si>
    <t>Utwardzenie poboczy warstwą z kruszywa łamanego 0/31,5 mm ,grubość warstwy po zagęszczeniu 15 cm</t>
  </si>
  <si>
    <t>10.</t>
  </si>
  <si>
    <t>Podbudowy z kruszyw, kruszywo łamane 0/31,5 mm, warstwa górna, grubość warstwy po zagęszczeniu 5 - 8 cm</t>
  </si>
  <si>
    <t>5SUMA pozycji 2-10</t>
  </si>
  <si>
    <t xml:space="preserve">
KNNR 6
0113-060-050
</t>
  </si>
  <si>
    <t>KNR 231-1402-5</t>
  </si>
  <si>
    <t>KNR 231-310-1</t>
  </si>
  <si>
    <t>KNR 231-1004-7</t>
  </si>
  <si>
    <t xml:space="preserve">KNNR  231-117-7
</t>
  </si>
  <si>
    <t>KNR 231-1004-5</t>
  </si>
  <si>
    <t>AT 3-102-1</t>
  </si>
  <si>
    <t>AT 3-101-2</t>
  </si>
  <si>
    <t>KOSZTORYS OFERTOWY DROGA POWIATOWA nr 2710P w m. BRODY</t>
  </si>
  <si>
    <t xml:space="preserve">Oznakowanie i zabezpieczenie robót, projekt organizacji ruchu </t>
  </si>
  <si>
    <t>komp.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</si>
</sst>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407];[Red]\-#,##0.00\ [$€-407]"/>
    <numFmt numFmtId="167" formatCode="0.000"/>
    <numFmt numFmtId="168" formatCode="#,##0.00\ [$zł-415];[Red]\-#,##0.00\ [$zł-415]"/>
    <numFmt numFmtId="169" formatCode="#,##0.000\ [$zł-415];[Red]\-#,##0.0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5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1" fillId="0" borderId="0" applyNumberFormat="0" applyFill="0" applyBorder="0" applyProtection="0">
      <alignment horizontal="center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/>
    </xf>
    <xf numFmtId="167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68" fontId="5" fillId="36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168" fontId="9" fillId="34" borderId="13" xfId="0" applyNumberFormat="1" applyFont="1" applyFill="1" applyBorder="1" applyAlignment="1">
      <alignment horizontal="center" vertical="center"/>
    </xf>
    <xf numFmtId="10" fontId="9" fillId="34" borderId="13" xfId="0" applyNumberFormat="1" applyFont="1" applyFill="1" applyBorder="1" applyAlignment="1">
      <alignment horizontal="center" vertical="center"/>
    </xf>
    <xf numFmtId="168" fontId="9" fillId="36" borderId="14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/>
    </xf>
    <xf numFmtId="168" fontId="5" fillId="37" borderId="10" xfId="0" applyNumberFormat="1" applyFont="1" applyFill="1" applyBorder="1" applyAlignment="1">
      <alignment horizontal="center" vertical="center"/>
    </xf>
    <xf numFmtId="10" fontId="0" fillId="38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E8F2A1"/>
      <rgbColor rgb="00FFFF6D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100" zoomScalePageLayoutView="0" workbookViewId="0" topLeftCell="A1">
      <selection activeCell="Q14" sqref="Q14"/>
    </sheetView>
  </sheetViews>
  <sheetFormatPr defaultColWidth="10.8515625" defaultRowHeight="12.75"/>
  <cols>
    <col min="1" max="1" width="3.28125" style="0" customWidth="1"/>
    <col min="2" max="2" width="16.7109375" style="0" customWidth="1"/>
    <col min="3" max="3" width="63.7109375" style="0" customWidth="1"/>
    <col min="4" max="5" width="10.8515625" style="0" customWidth="1"/>
    <col min="6" max="6" width="12.7109375" style="0" customWidth="1"/>
    <col min="7" max="7" width="21.57421875" style="0" customWidth="1"/>
    <col min="8" max="8" width="11.7109375" style="0" customWidth="1"/>
    <col min="9" max="9" width="16.00390625" style="0" customWidth="1"/>
    <col min="10" max="10" width="17.57421875" style="0" customWidth="1"/>
    <col min="11" max="11" width="12.00390625" style="0" customWidth="1"/>
    <col min="12" max="12" width="19.140625" style="0" customWidth="1"/>
  </cols>
  <sheetData>
    <row r="1" spans="1:10" ht="13.5" thickBo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1" ht="20.25" customHeight="1">
      <c r="A2" s="41" t="s">
        <v>47</v>
      </c>
      <c r="B2" s="42"/>
      <c r="C2" s="42"/>
      <c r="D2" s="42"/>
      <c r="E2" s="42"/>
      <c r="F2" s="42"/>
      <c r="G2" s="42"/>
      <c r="H2" s="42"/>
      <c r="I2" s="42"/>
      <c r="J2" s="43"/>
      <c r="K2" s="1"/>
    </row>
    <row r="3" spans="1:11" ht="25.5">
      <c r="A3" s="14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5" t="s">
        <v>9</v>
      </c>
      <c r="K3" s="1"/>
    </row>
    <row r="4" spans="1:11" ht="18.75" customHeight="1">
      <c r="A4" s="16" t="s">
        <v>10</v>
      </c>
      <c r="B4" s="44" t="s">
        <v>30</v>
      </c>
      <c r="C4" s="44"/>
      <c r="D4" s="44"/>
      <c r="E4" s="5"/>
      <c r="F4" s="6"/>
      <c r="G4" s="24"/>
      <c r="H4" s="6"/>
      <c r="I4" s="6"/>
      <c r="J4" s="17"/>
      <c r="K4" s="1"/>
    </row>
    <row r="5" spans="1:11" ht="28.5" customHeight="1">
      <c r="A5" s="18" t="s">
        <v>17</v>
      </c>
      <c r="B5" s="30" t="s">
        <v>11</v>
      </c>
      <c r="C5" s="46" t="s">
        <v>48</v>
      </c>
      <c r="D5" s="30" t="s">
        <v>49</v>
      </c>
      <c r="E5" s="45">
        <v>1</v>
      </c>
      <c r="F5" s="8"/>
      <c r="G5" s="9"/>
      <c r="H5" s="10">
        <v>0.23</v>
      </c>
      <c r="I5" s="8">
        <f>E5*F5</f>
        <v>0</v>
      </c>
      <c r="J5" s="19">
        <f>I5*1.23</f>
        <v>0</v>
      </c>
      <c r="K5" s="1"/>
    </row>
    <row r="6" spans="1:11" ht="18.75" customHeight="1">
      <c r="A6" s="16" t="s">
        <v>29</v>
      </c>
      <c r="B6" s="44" t="s">
        <v>24</v>
      </c>
      <c r="C6" s="44"/>
      <c r="D6" s="44"/>
      <c r="E6" s="27"/>
      <c r="F6" s="11"/>
      <c r="G6" s="25"/>
      <c r="H6" s="26"/>
      <c r="I6" s="8"/>
      <c r="J6" s="19"/>
      <c r="K6" s="1"/>
    </row>
    <row r="7" spans="1:11" ht="37.5" customHeight="1">
      <c r="A7" s="18" t="s">
        <v>18</v>
      </c>
      <c r="B7" s="7" t="s">
        <v>46</v>
      </c>
      <c r="C7" s="35" t="s">
        <v>13</v>
      </c>
      <c r="D7" s="12" t="s">
        <v>27</v>
      </c>
      <c r="E7" s="28">
        <v>25</v>
      </c>
      <c r="F7" s="8"/>
      <c r="G7" s="9"/>
      <c r="H7" s="10">
        <v>0.23</v>
      </c>
      <c r="I7" s="8">
        <f aca="true" t="shared" si="0" ref="I7:I16">E7*F7</f>
        <v>0</v>
      </c>
      <c r="J7" s="19">
        <f aca="true" t="shared" si="1" ref="J7:J16">I7*1.23</f>
        <v>0</v>
      </c>
      <c r="K7" s="1"/>
    </row>
    <row r="8" spans="1:11" ht="37.5" customHeight="1">
      <c r="A8" s="18">
        <v>3</v>
      </c>
      <c r="B8" s="7" t="s">
        <v>45</v>
      </c>
      <c r="C8" s="35" t="s">
        <v>14</v>
      </c>
      <c r="D8" s="12" t="s">
        <v>12</v>
      </c>
      <c r="E8" s="28">
        <v>200</v>
      </c>
      <c r="F8" s="8"/>
      <c r="G8" s="9"/>
      <c r="H8" s="10">
        <v>0.23</v>
      </c>
      <c r="I8" s="8">
        <f t="shared" si="0"/>
        <v>0</v>
      </c>
      <c r="J8" s="19">
        <f t="shared" si="1"/>
        <v>0</v>
      </c>
      <c r="K8" s="1"/>
    </row>
    <row r="9" spans="1:11" ht="37.5" customHeight="1">
      <c r="A9" s="18" t="s">
        <v>19</v>
      </c>
      <c r="B9" s="7" t="s">
        <v>44</v>
      </c>
      <c r="C9" s="35" t="s">
        <v>15</v>
      </c>
      <c r="D9" s="12" t="s">
        <v>12</v>
      </c>
      <c r="E9" s="28">
        <v>1125</v>
      </c>
      <c r="F9" s="8"/>
      <c r="G9" s="9"/>
      <c r="H9" s="10">
        <v>0.23</v>
      </c>
      <c r="I9" s="8">
        <f t="shared" si="0"/>
        <v>0</v>
      </c>
      <c r="J9" s="19">
        <f t="shared" si="1"/>
        <v>0</v>
      </c>
      <c r="K9" s="1"/>
    </row>
    <row r="10" spans="1:11" ht="37.5" customHeight="1">
      <c r="A10" s="18"/>
      <c r="B10" s="33" t="s">
        <v>43</v>
      </c>
      <c r="C10" s="33" t="s">
        <v>37</v>
      </c>
      <c r="D10" s="12" t="s">
        <v>12</v>
      </c>
      <c r="E10" s="34">
        <v>1125</v>
      </c>
      <c r="F10" s="31"/>
      <c r="G10" s="9"/>
      <c r="H10" s="32">
        <v>0.23</v>
      </c>
      <c r="I10" s="8">
        <f t="shared" si="0"/>
        <v>0</v>
      </c>
      <c r="J10" s="19">
        <f t="shared" si="1"/>
        <v>0</v>
      </c>
      <c r="K10" s="1"/>
    </row>
    <row r="11" spans="1:11" ht="37.5" customHeight="1">
      <c r="A11" s="18" t="s">
        <v>20</v>
      </c>
      <c r="B11" s="7" t="s">
        <v>42</v>
      </c>
      <c r="C11" s="35" t="s">
        <v>25</v>
      </c>
      <c r="D11" s="12" t="s">
        <v>16</v>
      </c>
      <c r="E11" s="28">
        <v>0.9</v>
      </c>
      <c r="F11" s="8"/>
      <c r="G11" s="9"/>
      <c r="H11" s="10">
        <v>0.23</v>
      </c>
      <c r="I11" s="8">
        <f t="shared" si="0"/>
        <v>0</v>
      </c>
      <c r="J11" s="19">
        <f t="shared" si="1"/>
        <v>0</v>
      </c>
      <c r="K11" s="1"/>
    </row>
    <row r="12" spans="1:11" ht="37.5" customHeight="1">
      <c r="A12" s="18" t="s">
        <v>21</v>
      </c>
      <c r="B12" s="7" t="s">
        <v>26</v>
      </c>
      <c r="C12" s="35" t="s">
        <v>32</v>
      </c>
      <c r="D12" s="12" t="s">
        <v>12</v>
      </c>
      <c r="E12" s="28">
        <v>1125</v>
      </c>
      <c r="F12" s="8"/>
      <c r="G12" s="9"/>
      <c r="H12" s="10">
        <v>0.23</v>
      </c>
      <c r="I12" s="8">
        <f t="shared" si="0"/>
        <v>0</v>
      </c>
      <c r="J12" s="19">
        <f t="shared" si="1"/>
        <v>0</v>
      </c>
      <c r="K12" s="1"/>
    </row>
    <row r="13" spans="1:11" ht="37.5" customHeight="1">
      <c r="A13" s="18" t="s">
        <v>22</v>
      </c>
      <c r="B13" s="7" t="s">
        <v>42</v>
      </c>
      <c r="C13" s="35" t="s">
        <v>28</v>
      </c>
      <c r="D13" s="12" t="s">
        <v>16</v>
      </c>
      <c r="E13" s="28">
        <v>0.9</v>
      </c>
      <c r="F13" s="8"/>
      <c r="G13" s="9"/>
      <c r="H13" s="10">
        <v>0.23</v>
      </c>
      <c r="I13" s="8">
        <f t="shared" si="0"/>
        <v>0</v>
      </c>
      <c r="J13" s="19">
        <f t="shared" si="1"/>
        <v>0</v>
      </c>
      <c r="K13" s="1"/>
    </row>
    <row r="14" spans="1:11" ht="25.5" customHeight="1">
      <c r="A14" s="18" t="s">
        <v>23</v>
      </c>
      <c r="B14" s="7" t="s">
        <v>41</v>
      </c>
      <c r="C14" s="35" t="s">
        <v>31</v>
      </c>
      <c r="D14" s="12" t="s">
        <v>12</v>
      </c>
      <c r="E14" s="45">
        <v>1125</v>
      </c>
      <c r="F14" s="8"/>
      <c r="G14" s="9"/>
      <c r="H14" s="10">
        <v>0.23</v>
      </c>
      <c r="I14" s="8">
        <f t="shared" si="0"/>
        <v>0</v>
      </c>
      <c r="J14" s="19">
        <f t="shared" si="1"/>
        <v>0</v>
      </c>
      <c r="K14" s="1"/>
    </row>
    <row r="15" spans="1:11" ht="25.5" customHeight="1">
      <c r="A15" s="29" t="s">
        <v>34</v>
      </c>
      <c r="B15" s="30" t="s">
        <v>40</v>
      </c>
      <c r="C15" s="33" t="s">
        <v>33</v>
      </c>
      <c r="D15" s="12" t="s">
        <v>12</v>
      </c>
      <c r="E15" s="28">
        <v>750</v>
      </c>
      <c r="F15" s="31"/>
      <c r="G15" s="9"/>
      <c r="H15" s="32">
        <v>0.23</v>
      </c>
      <c r="I15" s="8">
        <f t="shared" si="0"/>
        <v>0</v>
      </c>
      <c r="J15" s="19">
        <f t="shared" si="1"/>
        <v>0</v>
      </c>
      <c r="K15" s="1"/>
    </row>
    <row r="16" spans="1:11" ht="42" customHeight="1">
      <c r="A16" s="29" t="s">
        <v>36</v>
      </c>
      <c r="B16" s="33" t="s">
        <v>39</v>
      </c>
      <c r="C16" s="33" t="s">
        <v>35</v>
      </c>
      <c r="D16" s="12" t="s">
        <v>12</v>
      </c>
      <c r="E16" s="34">
        <v>750</v>
      </c>
      <c r="F16" s="31"/>
      <c r="G16" s="9"/>
      <c r="H16" s="32">
        <v>0.23</v>
      </c>
      <c r="I16" s="8">
        <f t="shared" si="0"/>
        <v>0</v>
      </c>
      <c r="J16" s="19">
        <f t="shared" si="1"/>
        <v>0</v>
      </c>
      <c r="K16" s="1"/>
    </row>
    <row r="17" spans="1:11" ht="25.5">
      <c r="A17" s="36" t="s">
        <v>38</v>
      </c>
      <c r="B17" s="37"/>
      <c r="C17" s="37"/>
      <c r="D17" s="37"/>
      <c r="E17" s="37"/>
      <c r="F17" s="37"/>
      <c r="G17" s="13" t="s">
        <v>6</v>
      </c>
      <c r="H17" s="13" t="s">
        <v>7</v>
      </c>
      <c r="I17" s="13" t="s">
        <v>8</v>
      </c>
      <c r="J17" s="20" t="s">
        <v>9</v>
      </c>
      <c r="K17" s="1"/>
    </row>
    <row r="18" spans="1:11" ht="21.75" customHeight="1" thickBot="1">
      <c r="A18" s="38"/>
      <c r="B18" s="39"/>
      <c r="C18" s="39"/>
      <c r="D18" s="39"/>
      <c r="E18" s="39"/>
      <c r="F18" s="39"/>
      <c r="G18" s="21">
        <f>SUM(G5:G17)</f>
        <v>0</v>
      </c>
      <c r="H18" s="22"/>
      <c r="I18" s="21">
        <f>J18-G18</f>
        <v>0</v>
      </c>
      <c r="J18" s="23">
        <f>SUM(J5:J17)</f>
        <v>0</v>
      </c>
      <c r="K18" s="1"/>
    </row>
  </sheetData>
  <sheetProtection selectLockedCells="1" selectUnlockedCells="1"/>
  <mergeCells count="5">
    <mergeCell ref="A17:F18"/>
    <mergeCell ref="A1:J1"/>
    <mergeCell ref="A2:J2"/>
    <mergeCell ref="B4:D4"/>
    <mergeCell ref="B6:D6"/>
  </mergeCells>
  <printOptions/>
  <pageMargins left="0.7875" right="0.7875" top="1.023611111111111" bottom="1.023611111111111" header="0.7875" footer="0.7875"/>
  <pageSetup fitToHeight="1" fitToWidth="1" horizontalDpi="300" verticalDpi="300" orientation="landscape" paperSize="9" scale="6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Grzegorz Kasprzak</cp:lastModifiedBy>
  <cp:lastPrinted>2023-02-01T09:50:23Z</cp:lastPrinted>
  <dcterms:created xsi:type="dcterms:W3CDTF">2021-04-22T16:42:05Z</dcterms:created>
  <dcterms:modified xsi:type="dcterms:W3CDTF">2024-07-09T05:49:19Z</dcterms:modified>
  <cp:category/>
  <cp:version/>
  <cp:contentType/>
  <cp:contentStatus/>
</cp:coreProperties>
</file>