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16" windowHeight="9108" activeTab="0"/>
  </bookViews>
  <sheets>
    <sheet name="System do pobierania krwi" sheetId="1" r:id="rId1"/>
  </sheets>
  <definedNames>
    <definedName name="_xlnm._FilterDatabase" localSheetId="0" hidden="1">'System do pobierania krwi'!$A$2:$K$2</definedName>
    <definedName name="aktywnywiersz">423</definedName>
    <definedName name="_xlnm.Print_Area" localSheetId="0">'System do pobierania krwi'!$A$1:$K$2</definedName>
  </definedNames>
  <calcPr fullCalcOnLoad="1"/>
</workbook>
</file>

<file path=xl/sharedStrings.xml><?xml version="1.0" encoding="utf-8"?>
<sst xmlns="http://schemas.openxmlformats.org/spreadsheetml/2006/main" count="66" uniqueCount="43">
  <si>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</si>
  <si>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</si>
  <si>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</si>
  <si>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</si>
  <si>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</si>
  <si>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</si>
  <si>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</si>
  <si>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</si>
  <si>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</si>
  <si>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</si>
  <si>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</si>
  <si>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>szt.</t>
  </si>
  <si>
    <t>UWAGA :</t>
  </si>
  <si>
    <t>Probówki z aktywatorem krzepnięcia poj. 4,5 - 5 ml śred. do 13 mm</t>
  </si>
  <si>
    <t>Probówki z aktywatorem krzepnięcia poj. 2,5 - 3 ml śred. do 12 mm</t>
  </si>
  <si>
    <t>Probówki do morfologii z napylonym EDTA poj. 2,5 - 3ml śred. do 12 mm</t>
  </si>
  <si>
    <t>Probówki do koagulologii poj. 2,5 - 3 ml śred. do 12 mm</t>
  </si>
  <si>
    <t>Probówki do OB wersja logarytmiczna poj. do 4 ml</t>
  </si>
  <si>
    <t>Zestaw do OB wersja liniowa poj. od 2 ml do 2,5 ml z pipetą ze skalą</t>
  </si>
  <si>
    <t>Pipeta ze skalą</t>
  </si>
  <si>
    <t>Igły j.uż. systemowe 0,8  (21 G)</t>
  </si>
  <si>
    <t>Motylki systemowe 0,8  (21 G),
 dł. wężyka od 60 mm do 80 mm.</t>
  </si>
  <si>
    <t>Adaptery umożliwiające połączenie z igłą klasyczną, wenflonem</t>
  </si>
  <si>
    <t>Probówki do glukozy z fluorkiem 2,5-3 ml śred do 12 mm</t>
  </si>
  <si>
    <t>Strzykawki do gazometrii z heparyną litową z nałożonym filtrem odpowietrzającym poj.2 ml (pakowane indywidualnie, sterylne)</t>
  </si>
  <si>
    <t>Probówki z heparyną litową poj.2,5-3 ml śr. Do 12 mm</t>
  </si>
  <si>
    <t>Probówki do pseudotrombocytopenii z antykoagulantem innym niż cytrynian lub heparyna poj. 2,5 -3 ml</t>
  </si>
  <si>
    <t>Mikrometoda do badań OB. 200 ul</t>
  </si>
  <si>
    <t>Mikrometoda z EDTA 200 ul</t>
  </si>
  <si>
    <t>Automatyczne nakłuwacze igłowe 21G (gL. Nakłucia 1,8 mm)</t>
  </si>
  <si>
    <t>Pipetki pasteurowski poj. Do 3,5 ml z podzialką</t>
  </si>
  <si>
    <t>Probówki jednorazowe z PS  8 ml ; 100 x 13 mm</t>
  </si>
  <si>
    <t>Probówki jednorazowe z PS  5 ml ; 75 x 13 mm</t>
  </si>
  <si>
    <t>Końcówki do pipet 200 ul</t>
  </si>
  <si>
    <t>Końcówki do pipet 1000 ul</t>
  </si>
  <si>
    <t>Naczynka reakcyjne poj.1,5 ml</t>
  </si>
  <si>
    <t>Nakłuwacze do drenów</t>
  </si>
  <si>
    <t>Pozycja 1- 14 pobieranie krwi metodą aspiracyjno-próźniową</t>
  </si>
  <si>
    <t>Sprzęt musi pochodzić od jednego producenta.</t>
  </si>
  <si>
    <t>Ilość sztuk w opakowaniu zbiorczym</t>
  </si>
  <si>
    <t>WARTOŚĆ PRZEDMIOTU ZAMÓWIENIA:</t>
  </si>
  <si>
    <t>….........................................
Data i podpis Wykonawcy</t>
  </si>
  <si>
    <t xml:space="preserve">dodatek nr 1 do oferty na dostawę systemu zamkniętego do pobierania krwi na potrzeby Samodzielnego Publicznego Zakładu Opieki Zdrowotnej w Sulęcinie
Nr Sprawy ZP/P/13/22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</si>
</sst>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_-* #,##0.00\ _z_ł_-;\-* #,##0.00\ _z_ł_-;_-* &quot;-&quot;??\ _z_ł_-;_-@"/>
    <numFmt numFmtId="177" formatCode="#,##0.00;\(#,##0.00\)"/>
    <numFmt numFmtId="178" formatCode="d/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u val="single"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21" borderId="0" applyNumberFormat="0" applyBorder="0" applyAlignment="0" applyProtection="0"/>
    <xf numFmtId="0" fontId="52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9" borderId="0" applyNumberFormat="0" applyBorder="0" applyAlignment="0" applyProtection="0"/>
    <xf numFmtId="0" fontId="52" fillId="30" borderId="0" applyNumberFormat="0" applyBorder="0" applyAlignment="0" applyProtection="0"/>
    <xf numFmtId="0" fontId="3" fillId="31" borderId="0" applyNumberFormat="0" applyBorder="0" applyAlignment="0" applyProtection="0"/>
    <xf numFmtId="0" fontId="53" fillId="32" borderId="1" applyNumberFormat="0" applyAlignment="0" applyProtection="0"/>
    <xf numFmtId="0" fontId="4" fillId="33" borderId="2" applyNumberFormat="0" applyAlignment="0" applyProtection="0"/>
    <xf numFmtId="0" fontId="54" fillId="34" borderId="3" applyNumberFormat="0" applyAlignment="0" applyProtection="0"/>
    <xf numFmtId="0" fontId="5" fillId="35" borderId="4" applyNumberFormat="0" applyAlignment="0" applyProtection="0"/>
    <xf numFmtId="0" fontId="55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56" fillId="0" borderId="0">
      <alignment/>
      <protection/>
    </xf>
    <xf numFmtId="0" fontId="57" fillId="0" borderId="5" applyNumberFormat="0" applyFill="0" applyAlignment="0" applyProtection="0"/>
    <xf numFmtId="0" fontId="6" fillId="0" borderId="6" applyNumberFormat="0" applyFill="0" applyAlignment="0" applyProtection="0"/>
    <xf numFmtId="0" fontId="58" fillId="37" borderId="7" applyNumberFormat="0" applyAlignment="0" applyProtection="0"/>
    <xf numFmtId="0" fontId="7" fillId="38" borderId="8" applyNumberFormat="0" applyAlignment="0" applyProtection="0"/>
    <xf numFmtId="0" fontId="59" fillId="0" borderId="9" applyNumberFormat="0" applyFill="0" applyAlignment="0" applyProtection="0"/>
    <xf numFmtId="0" fontId="8" fillId="0" borderId="10" applyNumberFormat="0" applyFill="0" applyAlignment="0" applyProtection="0"/>
    <xf numFmtId="0" fontId="60" fillId="0" borderId="11" applyNumberFormat="0" applyFill="0" applyAlignment="0" applyProtection="0"/>
    <xf numFmtId="0" fontId="9" fillId="0" borderId="12" applyNumberFormat="0" applyFill="0" applyAlignment="0" applyProtection="0"/>
    <xf numFmtId="0" fontId="61" fillId="0" borderId="13" applyNumberFormat="0" applyFill="0" applyAlignment="0" applyProtection="0"/>
    <xf numFmtId="0" fontId="10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12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4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0" fontId="71" fillId="0" borderId="0" xfId="0" applyNumberFormat="1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7" fillId="43" borderId="19" xfId="0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0" fontId="16" fillId="43" borderId="20" xfId="0" applyNumberFormat="1" applyFont="1" applyFill="1" applyBorder="1" applyAlignment="1">
      <alignment horizontal="center" vertical="center" wrapText="1"/>
    </xf>
    <xf numFmtId="2" fontId="16" fillId="43" borderId="20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6" fillId="44" borderId="20" xfId="0" applyNumberFormat="1" applyFont="1" applyFill="1" applyBorder="1" applyAlignment="1">
      <alignment horizontal="center" vertical="center" wrapText="1"/>
    </xf>
    <xf numFmtId="0" fontId="16" fillId="43" borderId="21" xfId="0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2" fontId="71" fillId="0" borderId="0" xfId="0" applyNumberFormat="1" applyFont="1" applyAlignment="1">
      <alignment vertical="center"/>
    </xf>
    <xf numFmtId="0" fontId="23" fillId="0" borderId="22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center" vertical="center"/>
    </xf>
    <xf numFmtId="167" fontId="23" fillId="0" borderId="22" xfId="0" applyNumberFormat="1" applyFont="1" applyBorder="1" applyAlignment="1" applyProtection="1">
      <alignment horizontal="center" vertical="center"/>
      <protection locked="0"/>
    </xf>
    <xf numFmtId="4" fontId="16" fillId="44" borderId="25" xfId="86" applyNumberFormat="1" applyFont="1" applyFill="1" applyBorder="1" applyAlignment="1">
      <alignment horizontal="center" vertical="center" wrapText="1"/>
    </xf>
    <xf numFmtId="0" fontId="16" fillId="0" borderId="25" xfId="66" applyFont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wrapText="1"/>
    </xf>
    <xf numFmtId="0" fontId="74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wrapText="1"/>
    </xf>
    <xf numFmtId="3" fontId="24" fillId="0" borderId="27" xfId="0" applyNumberFormat="1" applyFont="1" applyBorder="1" applyAlignment="1">
      <alignment horizontal="center" vertical="center"/>
    </xf>
    <xf numFmtId="167" fontId="23" fillId="0" borderId="27" xfId="0" applyNumberFormat="1" applyFont="1" applyBorder="1" applyAlignment="1" applyProtection="1">
      <alignment horizontal="center" vertical="center"/>
      <protection locked="0"/>
    </xf>
    <xf numFmtId="4" fontId="17" fillId="0" borderId="2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left" vertical="center" wrapText="1"/>
    </xf>
    <xf numFmtId="0" fontId="74" fillId="0" borderId="30" xfId="0" applyFont="1" applyBorder="1" applyAlignment="1">
      <alignment horizontal="center" wrapText="1"/>
    </xf>
    <xf numFmtId="3" fontId="24" fillId="0" borderId="30" xfId="0" applyNumberFormat="1" applyFont="1" applyBorder="1" applyAlignment="1">
      <alignment horizontal="center" vertical="center"/>
    </xf>
    <xf numFmtId="167" fontId="23" fillId="0" borderId="30" xfId="0" applyNumberFormat="1" applyFont="1" applyBorder="1" applyAlignment="1" applyProtection="1">
      <alignment horizontal="center" vertical="center"/>
      <protection locked="0"/>
    </xf>
    <xf numFmtId="4" fontId="17" fillId="0" borderId="30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4" fontId="16" fillId="44" borderId="32" xfId="86" applyNumberFormat="1" applyFont="1" applyFill="1" applyBorder="1" applyAlignment="1">
      <alignment horizontal="center" vertical="center" wrapText="1"/>
    </xf>
    <xf numFmtId="4" fontId="16" fillId="44" borderId="33" xfId="86" applyNumberFormat="1" applyFont="1" applyFill="1" applyBorder="1" applyAlignment="1">
      <alignment horizontal="center" vertical="center" wrapText="1"/>
    </xf>
    <xf numFmtId="4" fontId="16" fillId="44" borderId="34" xfId="86" applyNumberFormat="1" applyFont="1" applyFill="1" applyBorder="1" applyAlignment="1">
      <alignment horizontal="center" vertical="center" wrapText="1"/>
    </xf>
    <xf numFmtId="4" fontId="17" fillId="45" borderId="19" xfId="0" applyNumberFormat="1" applyFont="1" applyFill="1" applyBorder="1" applyAlignment="1">
      <alignment horizontal="left" vertical="center" wrapText="1"/>
    </xf>
    <xf numFmtId="4" fontId="17" fillId="45" borderId="20" xfId="0" applyNumberFormat="1" applyFont="1" applyFill="1" applyBorder="1" applyAlignment="1">
      <alignment horizontal="left" vertical="center" wrapText="1"/>
    </xf>
    <xf numFmtId="4" fontId="17" fillId="45" borderId="21" xfId="0" applyNumberFormat="1" applyFont="1" applyFill="1" applyBorder="1" applyAlignment="1">
      <alignment horizontal="left" vertical="center" wrapText="1"/>
    </xf>
    <xf numFmtId="0" fontId="75" fillId="46" borderId="0" xfId="0" applyFont="1" applyFill="1" applyAlignment="1">
      <alignment vertical="center"/>
    </xf>
    <xf numFmtId="0" fontId="76" fillId="46" borderId="0" xfId="0" applyFont="1" applyFill="1" applyAlignment="1">
      <alignment vertical="center"/>
    </xf>
    <xf numFmtId="0" fontId="71" fillId="0" borderId="0" xfId="0" applyNumberFormat="1" applyFont="1" applyFill="1" applyAlignment="1">
      <alignment horizontal="center" vertical="center" wrapText="1"/>
    </xf>
    <xf numFmtId="0" fontId="71" fillId="0" borderId="0" xfId="0" applyNumberFormat="1" applyFont="1" applyFill="1" applyAlignment="1">
      <alignment horizontal="center" vertical="center"/>
    </xf>
    <xf numFmtId="0" fontId="16" fillId="43" borderId="19" xfId="0" applyFont="1" applyFill="1" applyBorder="1" applyAlignment="1">
      <alignment horizontal="left" vertical="center" wrapText="1"/>
    </xf>
    <xf numFmtId="0" fontId="16" fillId="43" borderId="20" xfId="0" applyFont="1" applyFill="1" applyBorder="1" applyAlignment="1">
      <alignment horizontal="left" vertical="center" wrapText="1"/>
    </xf>
    <xf numFmtId="0" fontId="16" fillId="43" borderId="21" xfId="0" applyFont="1" applyFill="1" applyBorder="1" applyAlignment="1">
      <alignment horizontal="left" vertical="center" wrapText="1"/>
    </xf>
    <xf numFmtId="0" fontId="77" fillId="46" borderId="0" xfId="70" applyFont="1" applyFill="1" applyAlignment="1">
      <alignment vertical="center" wrapText="1"/>
      <protection/>
    </xf>
    <xf numFmtId="0" fontId="78" fillId="46" borderId="0" xfId="70" applyFont="1" applyFill="1" applyAlignment="1">
      <alignment vertical="center" wrapText="1"/>
      <protection/>
    </xf>
    <xf numFmtId="0" fontId="16" fillId="45" borderId="35" xfId="0" applyFont="1" applyFill="1" applyBorder="1" applyAlignment="1">
      <alignment horizontal="center" vertical="center" wrapText="1"/>
    </xf>
    <xf numFmtId="0" fontId="16" fillId="45" borderId="25" xfId="0" applyFont="1" applyFill="1" applyBorder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Normalny 4" xfId="68"/>
    <cellStyle name="Normalny 5" xfId="69"/>
    <cellStyle name="Normalny 6" xfId="70"/>
    <cellStyle name="Obliczenia" xfId="71"/>
    <cellStyle name="Obliczenia 2" xfId="72"/>
    <cellStyle name="Percent" xfId="73"/>
    <cellStyle name="Suma" xfId="74"/>
    <cellStyle name="Suma 2" xfId="75"/>
    <cellStyle name="Tekst objaśnienia" xfId="76"/>
    <cellStyle name="Tekst objaśnienia 2" xfId="77"/>
    <cellStyle name="Tekst ostrzeżenia" xfId="78"/>
    <cellStyle name="Tekst ostrzeżenia 2" xfId="79"/>
    <cellStyle name="Tytuł" xfId="80"/>
    <cellStyle name="Tytuł 2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3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115" zoomScaleNormal="115" zoomScaleSheetLayoutView="90" zoomScalePageLayoutView="0" workbookViewId="0" topLeftCell="A22">
      <selection activeCell="D4" sqref="D4"/>
    </sheetView>
  </sheetViews>
  <sheetFormatPr defaultColWidth="9.140625" defaultRowHeight="15"/>
  <cols>
    <col min="1" max="1" width="4.57421875" style="8" customWidth="1"/>
    <col min="2" max="2" width="30.57421875" style="3" customWidth="1"/>
    <col min="3" max="3" width="6.7109375" style="4" customWidth="1"/>
    <col min="4" max="4" width="6.421875" style="5" customWidth="1"/>
    <col min="5" max="5" width="10.28125" style="6" customWidth="1"/>
    <col min="6" max="6" width="13.7109375" style="4" customWidth="1"/>
    <col min="7" max="7" width="6.57421875" style="7" customWidth="1"/>
    <col min="8" max="9" width="13.421875" style="4" customWidth="1"/>
    <col min="10" max="10" width="13.8515625" style="4" customWidth="1"/>
    <col min="11" max="11" width="14.28125" style="4" customWidth="1"/>
    <col min="12" max="12" width="9.140625" style="1" customWidth="1"/>
    <col min="13" max="13" width="7.00390625" style="1" hidden="1" customWidth="1"/>
    <col min="14" max="14" width="7.7109375" style="1" hidden="1" customWidth="1"/>
    <col min="15" max="15" width="0" style="1" hidden="1" customWidth="1"/>
    <col min="16" max="16384" width="9.140625" style="1" customWidth="1"/>
  </cols>
  <sheetData>
    <row r="1" spans="1:11" ht="50.25" customHeight="1" thickBo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26" ht="65.25" customHeight="1" thickBot="1">
      <c r="A2" s="9" t="s">
        <v>0</v>
      </c>
      <c r="B2" s="10" t="s">
        <v>8</v>
      </c>
      <c r="C2" s="10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  <c r="I2" s="13" t="s">
        <v>39</v>
      </c>
      <c r="J2" s="10" t="s">
        <v>9</v>
      </c>
      <c r="K2" s="15" t="s">
        <v>10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1" ht="14.25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33.75" customHeight="1">
      <c r="A4" s="33">
        <v>1</v>
      </c>
      <c r="B4" s="34" t="s">
        <v>13</v>
      </c>
      <c r="C4" s="35" t="s">
        <v>11</v>
      </c>
      <c r="D4" s="36">
        <v>10000</v>
      </c>
      <c r="E4" s="37"/>
      <c r="F4" s="38">
        <f>D4*E4</f>
        <v>0</v>
      </c>
      <c r="G4" s="39"/>
      <c r="H4" s="38">
        <f>ROUND(F4*G4/100+F4,2)</f>
        <v>0</v>
      </c>
      <c r="I4" s="38"/>
      <c r="J4" s="40"/>
      <c r="K4" s="41"/>
    </row>
    <row r="5" spans="1:11" ht="33.75" customHeight="1">
      <c r="A5" s="22">
        <v>2</v>
      </c>
      <c r="B5" s="26" t="s">
        <v>14</v>
      </c>
      <c r="C5" s="20" t="s">
        <v>11</v>
      </c>
      <c r="D5" s="27">
        <v>65000</v>
      </c>
      <c r="E5" s="28"/>
      <c r="F5" s="17">
        <f aca="true" t="shared" si="0" ref="F5:F27">D5*E5</f>
        <v>0</v>
      </c>
      <c r="G5" s="19"/>
      <c r="H5" s="17">
        <f aca="true" t="shared" si="1" ref="H5:H27">ROUND(F5*G5/100+F5,2)</f>
        <v>0</v>
      </c>
      <c r="I5" s="17"/>
      <c r="J5" s="16"/>
      <c r="K5" s="21"/>
    </row>
    <row r="6" spans="1:11" ht="33.75" customHeight="1">
      <c r="A6" s="22">
        <v>3</v>
      </c>
      <c r="B6" s="26" t="s">
        <v>15</v>
      </c>
      <c r="C6" s="20" t="s">
        <v>11</v>
      </c>
      <c r="D6" s="27">
        <v>35000</v>
      </c>
      <c r="E6" s="28"/>
      <c r="F6" s="17">
        <f t="shared" si="0"/>
        <v>0</v>
      </c>
      <c r="G6" s="19"/>
      <c r="H6" s="17">
        <f t="shared" si="1"/>
        <v>0</v>
      </c>
      <c r="I6" s="17"/>
      <c r="J6" s="16"/>
      <c r="K6" s="21"/>
    </row>
    <row r="7" spans="1:11" ht="33.75" customHeight="1">
      <c r="A7" s="22">
        <v>4</v>
      </c>
      <c r="B7" s="31" t="s">
        <v>16</v>
      </c>
      <c r="C7" s="20" t="s">
        <v>11</v>
      </c>
      <c r="D7" s="27">
        <v>15000</v>
      </c>
      <c r="E7" s="28"/>
      <c r="F7" s="17">
        <f t="shared" si="0"/>
        <v>0</v>
      </c>
      <c r="G7" s="19"/>
      <c r="H7" s="17">
        <f t="shared" si="1"/>
        <v>0</v>
      </c>
      <c r="I7" s="17"/>
      <c r="J7" s="16"/>
      <c r="K7" s="21"/>
    </row>
    <row r="8" spans="1:11" ht="33.75" customHeight="1">
      <c r="A8" s="22">
        <v>5</v>
      </c>
      <c r="B8" s="26" t="s">
        <v>17</v>
      </c>
      <c r="C8" s="20" t="s">
        <v>11</v>
      </c>
      <c r="D8" s="27">
        <v>4000</v>
      </c>
      <c r="E8" s="28"/>
      <c r="F8" s="17">
        <f t="shared" si="0"/>
        <v>0</v>
      </c>
      <c r="G8" s="19"/>
      <c r="H8" s="17">
        <f t="shared" si="1"/>
        <v>0</v>
      </c>
      <c r="I8" s="17"/>
      <c r="J8" s="16"/>
      <c r="K8" s="21"/>
    </row>
    <row r="9" spans="1:11" ht="33.75" customHeight="1">
      <c r="A9" s="22">
        <v>6</v>
      </c>
      <c r="B9" s="26" t="s">
        <v>18</v>
      </c>
      <c r="C9" s="20" t="s">
        <v>11</v>
      </c>
      <c r="D9" s="27">
        <v>3000</v>
      </c>
      <c r="E9" s="28"/>
      <c r="F9" s="17">
        <f t="shared" si="0"/>
        <v>0</v>
      </c>
      <c r="G9" s="19"/>
      <c r="H9" s="17">
        <f t="shared" si="1"/>
        <v>0</v>
      </c>
      <c r="I9" s="17"/>
      <c r="J9" s="16"/>
      <c r="K9" s="21"/>
    </row>
    <row r="10" spans="1:11" ht="33.75" customHeight="1">
      <c r="A10" s="22">
        <v>7</v>
      </c>
      <c r="B10" s="32" t="s">
        <v>19</v>
      </c>
      <c r="C10" s="20" t="s">
        <v>11</v>
      </c>
      <c r="D10" s="27">
        <v>3000</v>
      </c>
      <c r="E10" s="28"/>
      <c r="F10" s="17">
        <f t="shared" si="0"/>
        <v>0</v>
      </c>
      <c r="G10" s="19"/>
      <c r="H10" s="17">
        <f t="shared" si="1"/>
        <v>0</v>
      </c>
      <c r="I10" s="17"/>
      <c r="J10" s="16"/>
      <c r="K10" s="21"/>
    </row>
    <row r="11" spans="1:11" ht="33.75" customHeight="1">
      <c r="A11" s="22">
        <v>8</v>
      </c>
      <c r="B11" s="26" t="s">
        <v>20</v>
      </c>
      <c r="C11" s="20" t="s">
        <v>11</v>
      </c>
      <c r="D11" s="27">
        <v>40000</v>
      </c>
      <c r="E11" s="28"/>
      <c r="F11" s="17">
        <f t="shared" si="0"/>
        <v>0</v>
      </c>
      <c r="G11" s="19"/>
      <c r="H11" s="17">
        <f t="shared" si="1"/>
        <v>0</v>
      </c>
      <c r="I11" s="17"/>
      <c r="J11" s="16"/>
      <c r="K11" s="21"/>
    </row>
    <row r="12" spans="1:11" ht="33.75" customHeight="1">
      <c r="A12" s="22">
        <v>9</v>
      </c>
      <c r="B12" s="26" t="s">
        <v>21</v>
      </c>
      <c r="C12" s="20" t="s">
        <v>11</v>
      </c>
      <c r="D12" s="27">
        <v>15000</v>
      </c>
      <c r="E12" s="28"/>
      <c r="F12" s="17">
        <f t="shared" si="0"/>
        <v>0</v>
      </c>
      <c r="G12" s="19"/>
      <c r="H12" s="17">
        <f t="shared" si="1"/>
        <v>0</v>
      </c>
      <c r="I12" s="17"/>
      <c r="J12" s="16"/>
      <c r="K12" s="21"/>
    </row>
    <row r="13" spans="1:11" ht="33.75" customHeight="1">
      <c r="A13" s="22">
        <v>10</v>
      </c>
      <c r="B13" s="26" t="s">
        <v>22</v>
      </c>
      <c r="C13" s="20" t="s">
        <v>11</v>
      </c>
      <c r="D13" s="27">
        <v>10000</v>
      </c>
      <c r="E13" s="28"/>
      <c r="F13" s="17">
        <f t="shared" si="0"/>
        <v>0</v>
      </c>
      <c r="G13" s="19"/>
      <c r="H13" s="17">
        <f t="shared" si="1"/>
        <v>0</v>
      </c>
      <c r="I13" s="17"/>
      <c r="J13" s="16"/>
      <c r="K13" s="21"/>
    </row>
    <row r="14" spans="1:11" ht="33.75" customHeight="1">
      <c r="A14" s="22">
        <v>11</v>
      </c>
      <c r="B14" s="26" t="s">
        <v>23</v>
      </c>
      <c r="C14" s="20" t="s">
        <v>11</v>
      </c>
      <c r="D14" s="27">
        <v>300</v>
      </c>
      <c r="E14" s="28"/>
      <c r="F14" s="17">
        <f t="shared" si="0"/>
        <v>0</v>
      </c>
      <c r="G14" s="19"/>
      <c r="H14" s="17">
        <f t="shared" si="1"/>
        <v>0</v>
      </c>
      <c r="I14" s="17"/>
      <c r="J14" s="16"/>
      <c r="K14" s="21"/>
    </row>
    <row r="15" spans="1:11" ht="33.75" customHeight="1">
      <c r="A15" s="22">
        <v>12</v>
      </c>
      <c r="B15" s="26" t="s">
        <v>24</v>
      </c>
      <c r="C15" s="20" t="s">
        <v>11</v>
      </c>
      <c r="D15" s="27">
        <v>4000</v>
      </c>
      <c r="E15" s="28"/>
      <c r="F15" s="17">
        <f t="shared" si="0"/>
        <v>0</v>
      </c>
      <c r="G15" s="19"/>
      <c r="H15" s="17">
        <f t="shared" si="1"/>
        <v>0</v>
      </c>
      <c r="I15" s="17"/>
      <c r="J15" s="16"/>
      <c r="K15" s="21"/>
    </row>
    <row r="16" spans="1:11" ht="33.75" customHeight="1">
      <c r="A16" s="22">
        <v>13</v>
      </c>
      <c r="B16" s="26" t="s">
        <v>25</v>
      </c>
      <c r="C16" s="20" t="s">
        <v>11</v>
      </c>
      <c r="D16" s="27">
        <v>10000</v>
      </c>
      <c r="E16" s="28"/>
      <c r="F16" s="17">
        <f t="shared" si="0"/>
        <v>0</v>
      </c>
      <c r="G16" s="19"/>
      <c r="H16" s="17">
        <f t="shared" si="1"/>
        <v>0</v>
      </c>
      <c r="I16" s="17"/>
      <c r="J16" s="16"/>
      <c r="K16" s="21"/>
    </row>
    <row r="17" spans="1:11" ht="33.75" customHeight="1">
      <c r="A17" s="22">
        <v>14</v>
      </c>
      <c r="B17" s="26" t="s">
        <v>26</v>
      </c>
      <c r="C17" s="20" t="s">
        <v>11</v>
      </c>
      <c r="D17" s="27">
        <v>1000</v>
      </c>
      <c r="E17" s="28"/>
      <c r="F17" s="17">
        <f t="shared" si="0"/>
        <v>0</v>
      </c>
      <c r="G17" s="19"/>
      <c r="H17" s="17">
        <f t="shared" si="1"/>
        <v>0</v>
      </c>
      <c r="I17" s="17"/>
      <c r="J17" s="16"/>
      <c r="K17" s="21"/>
    </row>
    <row r="18" spans="1:11" ht="33.75" customHeight="1">
      <c r="A18" s="22">
        <v>15</v>
      </c>
      <c r="B18" s="26" t="s">
        <v>27</v>
      </c>
      <c r="C18" s="20" t="s">
        <v>11</v>
      </c>
      <c r="D18" s="27">
        <v>1000</v>
      </c>
      <c r="E18" s="28"/>
      <c r="F18" s="17">
        <f t="shared" si="0"/>
        <v>0</v>
      </c>
      <c r="G18" s="19"/>
      <c r="H18" s="17">
        <f t="shared" si="1"/>
        <v>0</v>
      </c>
      <c r="I18" s="17"/>
      <c r="J18" s="16"/>
      <c r="K18" s="21"/>
    </row>
    <row r="19" spans="1:11" ht="33.75" customHeight="1">
      <c r="A19" s="22">
        <v>16</v>
      </c>
      <c r="B19" s="26" t="s">
        <v>28</v>
      </c>
      <c r="C19" s="20" t="s">
        <v>11</v>
      </c>
      <c r="D19" s="27">
        <v>5000</v>
      </c>
      <c r="E19" s="28"/>
      <c r="F19" s="17">
        <f t="shared" si="0"/>
        <v>0</v>
      </c>
      <c r="G19" s="19"/>
      <c r="H19" s="17">
        <f t="shared" si="1"/>
        <v>0</v>
      </c>
      <c r="I19" s="17"/>
      <c r="J19" s="16"/>
      <c r="K19" s="21"/>
    </row>
    <row r="20" spans="1:11" ht="33.75" customHeight="1">
      <c r="A20" s="22">
        <v>17</v>
      </c>
      <c r="B20" s="26" t="s">
        <v>29</v>
      </c>
      <c r="C20" s="20" t="s">
        <v>11</v>
      </c>
      <c r="D20" s="27">
        <v>70000</v>
      </c>
      <c r="E20" s="28"/>
      <c r="F20" s="17">
        <f t="shared" si="0"/>
        <v>0</v>
      </c>
      <c r="G20" s="19"/>
      <c r="H20" s="17">
        <f t="shared" si="1"/>
        <v>0</v>
      </c>
      <c r="I20" s="17"/>
      <c r="J20" s="16"/>
      <c r="K20" s="21"/>
    </row>
    <row r="21" spans="1:11" ht="33.75" customHeight="1">
      <c r="A21" s="22">
        <v>18</v>
      </c>
      <c r="B21" s="26" t="s">
        <v>30</v>
      </c>
      <c r="C21" s="20" t="s">
        <v>11</v>
      </c>
      <c r="D21" s="27">
        <v>19000</v>
      </c>
      <c r="E21" s="28"/>
      <c r="F21" s="17">
        <f t="shared" si="0"/>
        <v>0</v>
      </c>
      <c r="G21" s="19"/>
      <c r="H21" s="17">
        <f t="shared" si="1"/>
        <v>0</v>
      </c>
      <c r="I21" s="17"/>
      <c r="J21" s="16"/>
      <c r="K21" s="21"/>
    </row>
    <row r="22" spans="1:11" ht="33.75" customHeight="1">
      <c r="A22" s="22">
        <v>19</v>
      </c>
      <c r="B22" s="26" t="s">
        <v>31</v>
      </c>
      <c r="C22" s="20" t="s">
        <v>11</v>
      </c>
      <c r="D22" s="27">
        <v>3000</v>
      </c>
      <c r="E22" s="28"/>
      <c r="F22" s="17">
        <f t="shared" si="0"/>
        <v>0</v>
      </c>
      <c r="G22" s="19"/>
      <c r="H22" s="17">
        <f t="shared" si="1"/>
        <v>0</v>
      </c>
      <c r="I22" s="17"/>
      <c r="J22" s="16"/>
      <c r="K22" s="21"/>
    </row>
    <row r="23" spans="1:11" ht="33.75" customHeight="1">
      <c r="A23" s="22">
        <v>20</v>
      </c>
      <c r="B23" s="26" t="s">
        <v>32</v>
      </c>
      <c r="C23" s="20" t="s">
        <v>11</v>
      </c>
      <c r="D23" s="27">
        <v>10000</v>
      </c>
      <c r="E23" s="28"/>
      <c r="F23" s="17">
        <f t="shared" si="0"/>
        <v>0</v>
      </c>
      <c r="G23" s="19"/>
      <c r="H23" s="17">
        <f t="shared" si="1"/>
        <v>0</v>
      </c>
      <c r="I23" s="17"/>
      <c r="J23" s="16"/>
      <c r="K23" s="21"/>
    </row>
    <row r="24" spans="1:11" ht="33.75" customHeight="1">
      <c r="A24" s="22">
        <v>21</v>
      </c>
      <c r="B24" s="26" t="s">
        <v>33</v>
      </c>
      <c r="C24" s="20" t="s">
        <v>11</v>
      </c>
      <c r="D24" s="27">
        <v>15000</v>
      </c>
      <c r="E24" s="28"/>
      <c r="F24" s="17">
        <f t="shared" si="0"/>
        <v>0</v>
      </c>
      <c r="G24" s="19"/>
      <c r="H24" s="17">
        <f t="shared" si="1"/>
        <v>0</v>
      </c>
      <c r="I24" s="17"/>
      <c r="J24" s="16"/>
      <c r="K24" s="21"/>
    </row>
    <row r="25" spans="1:11" ht="33.75" customHeight="1">
      <c r="A25" s="22">
        <v>22</v>
      </c>
      <c r="B25" s="26" t="s">
        <v>34</v>
      </c>
      <c r="C25" s="20" t="s">
        <v>11</v>
      </c>
      <c r="D25" s="27">
        <v>10000</v>
      </c>
      <c r="E25" s="28"/>
      <c r="F25" s="17">
        <f t="shared" si="0"/>
        <v>0</v>
      </c>
      <c r="G25" s="19"/>
      <c r="H25" s="17">
        <f t="shared" si="1"/>
        <v>0</v>
      </c>
      <c r="I25" s="17"/>
      <c r="J25" s="16"/>
      <c r="K25" s="21"/>
    </row>
    <row r="26" spans="1:11" ht="33.75" customHeight="1">
      <c r="A26" s="22">
        <v>23</v>
      </c>
      <c r="B26" s="26" t="s">
        <v>35</v>
      </c>
      <c r="C26" s="20" t="s">
        <v>11</v>
      </c>
      <c r="D26" s="27">
        <v>1000</v>
      </c>
      <c r="E26" s="28"/>
      <c r="F26" s="17">
        <f t="shared" si="0"/>
        <v>0</v>
      </c>
      <c r="G26" s="19"/>
      <c r="H26" s="17">
        <f t="shared" si="1"/>
        <v>0</v>
      </c>
      <c r="I26" s="17"/>
      <c r="J26" s="16"/>
      <c r="K26" s="21"/>
    </row>
    <row r="27" spans="1:11" ht="33.75" customHeight="1" thickBot="1">
      <c r="A27" s="42">
        <v>24</v>
      </c>
      <c r="B27" s="43" t="s">
        <v>36</v>
      </c>
      <c r="C27" s="44" t="s">
        <v>11</v>
      </c>
      <c r="D27" s="45">
        <v>5000</v>
      </c>
      <c r="E27" s="46"/>
      <c r="F27" s="47">
        <f t="shared" si="0"/>
        <v>0</v>
      </c>
      <c r="G27" s="48"/>
      <c r="H27" s="47">
        <f t="shared" si="1"/>
        <v>0</v>
      </c>
      <c r="I27" s="47"/>
      <c r="J27" s="49"/>
      <c r="K27" s="50"/>
    </row>
    <row r="28" spans="1:11" ht="35.25" customHeight="1" thickBot="1">
      <c r="A28" s="66" t="s">
        <v>40</v>
      </c>
      <c r="B28" s="67"/>
      <c r="C28" s="67"/>
      <c r="D28" s="67"/>
      <c r="E28" s="67"/>
      <c r="F28" s="29">
        <f>SUM(F4:F27)</f>
        <v>0</v>
      </c>
      <c r="G28" s="30" t="s">
        <v>7</v>
      </c>
      <c r="H28" s="29">
        <f>SUM(H4:H27)</f>
        <v>0</v>
      </c>
      <c r="I28" s="51"/>
      <c r="J28" s="52"/>
      <c r="K28" s="53"/>
    </row>
    <row r="29" spans="4:7" ht="13.5">
      <c r="D29" s="18"/>
      <c r="G29" s="4"/>
    </row>
    <row r="30" spans="1:11" ht="13.5">
      <c r="A30" s="57" t="s">
        <v>12</v>
      </c>
      <c r="B30" s="58"/>
      <c r="C30" s="23"/>
      <c r="D30" s="24"/>
      <c r="E30" s="25"/>
      <c r="F30" s="23"/>
      <c r="G30" s="23"/>
      <c r="H30" s="23"/>
      <c r="I30" s="23"/>
      <c r="J30" s="23"/>
      <c r="K30" s="23"/>
    </row>
    <row r="31" spans="1:11" ht="21.75" customHeight="1">
      <c r="A31" s="64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27.75" customHeight="1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5" spans="7:11" ht="13.5">
      <c r="G35" s="59" t="s">
        <v>41</v>
      </c>
      <c r="H35" s="60"/>
      <c r="I35" s="60"/>
      <c r="J35" s="60"/>
      <c r="K35" s="60"/>
    </row>
    <row r="36" spans="7:11" ht="13.5">
      <c r="G36" s="60"/>
      <c r="H36" s="60"/>
      <c r="I36" s="60"/>
      <c r="J36" s="60"/>
      <c r="K36" s="60"/>
    </row>
  </sheetData>
  <sheetProtection/>
  <autoFilter ref="A2:K2"/>
  <mergeCells count="8">
    <mergeCell ref="I28:K28"/>
    <mergeCell ref="A1:K1"/>
    <mergeCell ref="A30:B30"/>
    <mergeCell ref="G35:K36"/>
    <mergeCell ref="A3:K3"/>
    <mergeCell ref="A31:K31"/>
    <mergeCell ref="A32:K32"/>
    <mergeCell ref="A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2022-11-21T13:20:27Z</cp:lastPrinted>
  <dcterms:created xsi:type="dcterms:W3CDTF">2015-07-09T11:59:56Z</dcterms:created>
  <dcterms:modified xsi:type="dcterms:W3CDTF">2022-11-22T11:56:14Z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Confidential Unprotected</vt:lpwstr>
  </property>
</Properties>
</file>