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2\postepowania poniżej 130tys\DZ.260.69.2022- Sprzęt komuterowy, ROZEZNANIE RYNKU\Przygotowanie\"/>
    </mc:Choice>
  </mc:AlternateContent>
  <xr:revisionPtr revIDLastSave="0" documentId="14_{5889B877-358F-4F20-9219-21E3DFD5A6CC}" xr6:coauthVersionLast="47" xr6:coauthVersionMax="47" xr10:uidLastSave="{00000000-0000-0000-0000-000000000000}"/>
  <bookViews>
    <workbookView xWindow="32724" yWindow="-108" windowWidth="23256" windowHeight="12456" xr2:uid="{00000000-000D-0000-FFFF-FFFF00000000}"/>
  </bookViews>
  <sheets>
    <sheet name="Zestawienie1" sheetId="2" r:id="rId1"/>
  </sheets>
  <definedNames>
    <definedName name="_xlnm.Print_Titles" localSheetId="0">Zestawienie1!$4:$4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2" l="1"/>
  <c r="G27" i="2" s="1"/>
  <c r="F27" i="2" s="1"/>
  <c r="E26" i="2"/>
  <c r="G26" i="2" s="1"/>
  <c r="F26" i="2" s="1"/>
  <c r="E20" i="2"/>
  <c r="G20" i="2" s="1"/>
  <c r="F20" i="2" s="1"/>
  <c r="E21" i="2"/>
  <c r="G21" i="2" s="1"/>
  <c r="F21" i="2" s="1"/>
  <c r="E7" i="2"/>
  <c r="G7" i="2" s="1"/>
  <c r="F7" i="2" s="1"/>
  <c r="E28" i="2" l="1"/>
  <c r="G28" i="2" s="1"/>
  <c r="F28" i="2" s="1"/>
  <c r="E25" i="2"/>
  <c r="G25" i="2" s="1"/>
  <c r="F25" i="2" s="1"/>
  <c r="E16" i="2"/>
  <c r="G16" i="2" s="1"/>
  <c r="F16" i="2" s="1"/>
  <c r="E18" i="2"/>
  <c r="G18" i="2" s="1"/>
  <c r="F18" i="2" s="1"/>
  <c r="E19" i="2"/>
  <c r="G19" i="2" s="1"/>
  <c r="F19" i="2" s="1"/>
  <c r="E22" i="2"/>
  <c r="G22" i="2" s="1"/>
  <c r="F22" i="2" s="1"/>
  <c r="E23" i="2"/>
  <c r="G23" i="2" s="1"/>
  <c r="F23" i="2" s="1"/>
  <c r="E24" i="2"/>
  <c r="G24" i="2" s="1"/>
  <c r="F24" i="2" s="1"/>
  <c r="E17" i="2"/>
  <c r="G17" i="2" s="1"/>
  <c r="F17" i="2" s="1"/>
  <c r="E14" i="2"/>
  <c r="G14" i="2" s="1"/>
  <c r="F14" i="2" s="1"/>
  <c r="E15" i="2"/>
  <c r="G15" i="2" s="1"/>
  <c r="F15" i="2" s="1"/>
  <c r="E13" i="2"/>
  <c r="G13" i="2" s="1"/>
  <c r="F13" i="2" s="1"/>
  <c r="E11" i="2"/>
  <c r="G11" i="2" s="1"/>
  <c r="F11" i="2" s="1"/>
  <c r="E12" i="2"/>
  <c r="G12" i="2" s="1"/>
  <c r="F12" i="2" s="1"/>
  <c r="E10" i="2"/>
  <c r="G10" i="2" s="1"/>
  <c r="F10" i="2" s="1"/>
  <c r="E8" i="2"/>
  <c r="G8" i="2" s="1"/>
  <c r="F8" i="2" s="1"/>
  <c r="E9" i="2"/>
  <c r="G9" i="2" s="1"/>
  <c r="F9" i="2" s="1"/>
  <c r="E6" i="2"/>
  <c r="G6" i="2" s="1"/>
  <c r="F6" i="2" s="1"/>
  <c r="E5" i="2"/>
  <c r="G5" i="2" s="1"/>
  <c r="F5" i="2" s="1"/>
  <c r="D29" i="2"/>
  <c r="E29" i="2" l="1"/>
  <c r="F29" i="2" l="1"/>
  <c r="G29" i="2"/>
</calcChain>
</file>

<file path=xl/sharedStrings.xml><?xml version="1.0" encoding="utf-8"?>
<sst xmlns="http://schemas.openxmlformats.org/spreadsheetml/2006/main" count="34" uniqueCount="34">
  <si>
    <t>Ilość szt.</t>
  </si>
  <si>
    <t>Cena netto</t>
  </si>
  <si>
    <t>Wartość netto</t>
  </si>
  <si>
    <t>Podatek VAT</t>
  </si>
  <si>
    <t>Wartość brutto</t>
  </si>
  <si>
    <t>L.p.</t>
  </si>
  <si>
    <t>LIC-BUN-ZZ0097F, LIC-BUN, 1 YR Web Filtering/Anti-Malware/IPS/Application Patrol/Email Security/SecuReporter Premium/Collaborative Detection &amp; Response/Security Profile Sync License for Zyxel USG FLEX 200</t>
  </si>
  <si>
    <t>Zasilacz awaryjny APC Back UPS, 750VA, gniazda CEE7, komunikacja BX750MI-FR</t>
  </si>
  <si>
    <t>Microsoft Office 2021 Home &amp; Business ESD Kod producenta: T5D-03485</t>
  </si>
  <si>
    <t>ZyXEL ZyWALL USG FLEX 200 Model: USGFLEX200-EU0101F</t>
  </si>
  <si>
    <t>Zamienna kaseta akumulatorowa APC RBC6 Zgodny z APC Smart-UPS C 1500 VA LCD 230 V SMC1500I</t>
  </si>
  <si>
    <t>Cisco CBS250-48T-4X-EU Smart 48-port GE, 4x10G SFP+  Part number: CBS250-48T-4X-EU EAN: 889728293259</t>
  </si>
  <si>
    <t>Dysk twardy Seagate Exos X16 3,5" HDD 10TB 7200RPM SATA 6Gb/s 256MB ST10000NM001G</t>
  </si>
  <si>
    <t>Serwer plików QNAP TS-h886-D1622-16G 8-bay; Intel Xeon D-1622 dual-core 2.6 GHz /3.2 GHz; 16 GB UDIMM DDR4 ECC; 2 x M.2 22110/2280 NVMe; 4x 2,5 Gbe;</t>
  </si>
  <si>
    <t>Monitor iiyama ProLite XUB2493HS-B4 24" IPS LED, 4ms, 75Hz, VGA, HDMI, DP</t>
  </si>
  <si>
    <t>Hama SŁUCHAWKI KOMPUTEROWE HS-USB300</t>
  </si>
  <si>
    <t>Torba do laptopa DICOTA BASE XX Clamshell 15,6 D31795 czarna</t>
  </si>
  <si>
    <t>Mysz bezprzewodowa Dell MS3320W (570-ABHJ)</t>
  </si>
  <si>
    <t>Mysz przewodowa Dell MS116 Czarna (570-AAIQ)</t>
  </si>
  <si>
    <t>Zyxel USG Flex 500 Firewall 7 Gigabit user-definable ports, 1*SFP, 2* USB with 1 Yr UTM bundle / Wireless
Part Number: USGFLEX500-EU0102F, EAN: 4718937612062</t>
  </si>
  <si>
    <t>HP Inc. Torba na laptopa Renew Business 14.1 3E5F9AA Model: 792078, Kod producenta: 3E5F9AA</t>
  </si>
  <si>
    <t>Dell Zewnętrzny płaski napęd optyczny USB - DW316 czarny, Kod producenta: 784-BBBI</t>
  </si>
  <si>
    <t>Nazwa sprzętu, oprogramowania lub części zamiennej</t>
  </si>
  <si>
    <t>Laptop HP Probook 450 G9 6A163EA i7-1255U 15,6 FHD 16GB 512SSD Int MS Windows11Pro</t>
  </si>
  <si>
    <t>Zamienna kaseta akumulatorowa APC RBC7 zgodny z APC Smart UPS wolnostojący 1500VA Line Interactive 230V SMT1500I</t>
  </si>
  <si>
    <t>Urządzenie wielofunkcyjne LEXMARK MX521ade, Kod producenta: 36S0830</t>
  </si>
  <si>
    <t>Laptop Dell Vostro 3510 N8803VN3510EMEA01_N1 i5-1135G7 15,6 FHD 16GB 256SSD Int MS Windows 11Pro</t>
  </si>
  <si>
    <t>Laptop HP EliteBook 640 G9 6F1J6EA 14" FHD 400 nitów, Intel i5-1235U, 16GB 3200MHz, 512GB SSD NVMe PCIe, Intel Iris Xe, modem LTE, MS Windows 11 Pro</t>
  </si>
  <si>
    <t>Urządzenie wielofunkcyjne LEXMARK CX522ade, Kod producenta: 42C7370</t>
  </si>
  <si>
    <t>HP LaserJet Pro MFP M428fdn, kod producenta: W1A29A</t>
  </si>
  <si>
    <t xml:space="preserve">DZ.260.69.2022 </t>
  </si>
  <si>
    <t xml:space="preserve">                                  Załącznik nr 2</t>
  </si>
  <si>
    <r>
      <t xml:space="preserve">Komputer DELL Vostro 3888 MT i5-10400 16GB 256GB SSD DVD WIFI BT MS Windows11Pro 3YBWOS kod producenta: N112VD3888EMEA01_2101_W11 </t>
    </r>
    <r>
      <rPr>
        <sz val="10"/>
        <color rgb="FFFF0000"/>
        <rFont val="Arial"/>
        <family val="2"/>
        <charset val="238"/>
      </rPr>
      <t xml:space="preserve">lub Dell Vostro 3910 </t>
    </r>
  </si>
  <si>
    <t>Formularz cenowy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</si>
</sst>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 readingOrder="1"/>
    </xf>
    <xf numFmtId="4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0" xfId="0" applyFont="1"/>
    <xf numFmtId="4" fontId="2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="90" zoomScaleNormal="90" workbookViewId="0">
      <selection activeCell="A3" sqref="A3:G3"/>
    </sheetView>
  </sheetViews>
  <sheetFormatPr defaultRowHeight="13.5"/>
  <cols>
    <col min="1" max="1" width="4.75" customWidth="1"/>
    <col min="2" max="2" width="59" customWidth="1"/>
    <col min="3" max="3" width="7.5" customWidth="1"/>
    <col min="4" max="4" width="16" customWidth="1"/>
    <col min="5" max="5" width="15.375" customWidth="1"/>
    <col min="6" max="6" width="15.5" customWidth="1"/>
    <col min="7" max="7" width="15.625" customWidth="1"/>
  </cols>
  <sheetData>
    <row r="1" spans="1:7" ht="24" customHeight="1">
      <c r="F1" s="13" t="s">
        <v>31</v>
      </c>
      <c r="G1" s="13"/>
    </row>
    <row r="2" spans="1:7" ht="25.5" customHeight="1">
      <c r="A2" s="12" t="s">
        <v>30</v>
      </c>
      <c r="B2" s="12"/>
      <c r="C2" s="12"/>
      <c r="D2" s="12"/>
      <c r="E2" s="12"/>
      <c r="F2" s="12"/>
      <c r="G2" s="12"/>
    </row>
    <row r="3" spans="1:7" ht="46.5" customHeight="1">
      <c r="A3" s="11" t="s">
        <v>33</v>
      </c>
      <c r="B3" s="11"/>
      <c r="C3" s="11"/>
      <c r="D3" s="11"/>
      <c r="E3" s="11"/>
      <c r="F3" s="11"/>
      <c r="G3" s="11"/>
    </row>
    <row r="4" spans="1:7" ht="31.5" customHeight="1">
      <c r="A4" s="2" t="s">
        <v>5</v>
      </c>
      <c r="B4" s="1" t="s">
        <v>22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63.75" customHeight="1">
      <c r="A5" s="3">
        <v>1</v>
      </c>
      <c r="B5" s="5" t="s">
        <v>6</v>
      </c>
      <c r="C5" s="4">
        <v>1</v>
      </c>
      <c r="D5" s="6">
        <v>0</v>
      </c>
      <c r="E5" s="7">
        <f>C5*D5</f>
        <v>0</v>
      </c>
      <c r="F5" s="7">
        <f>G5-E5</f>
        <v>0</v>
      </c>
      <c r="G5" s="7">
        <f>E5*1.23</f>
        <v>0</v>
      </c>
    </row>
    <row r="6" spans="1:7" ht="36.75" customHeight="1">
      <c r="A6" s="3">
        <v>2</v>
      </c>
      <c r="B6" s="5" t="s">
        <v>9</v>
      </c>
      <c r="C6" s="4">
        <v>1</v>
      </c>
      <c r="D6" s="7">
        <v>0</v>
      </c>
      <c r="E6" s="7">
        <f>C6*D6</f>
        <v>0</v>
      </c>
      <c r="F6" s="7">
        <f>G6-E6</f>
        <v>0</v>
      </c>
      <c r="G6" s="7">
        <f>E6*1.23</f>
        <v>0</v>
      </c>
    </row>
    <row r="7" spans="1:7" ht="58.5" customHeight="1">
      <c r="A7" s="3">
        <v>3</v>
      </c>
      <c r="B7" s="5" t="s">
        <v>19</v>
      </c>
      <c r="C7" s="4">
        <v>1</v>
      </c>
      <c r="D7" s="7">
        <v>0</v>
      </c>
      <c r="E7" s="7">
        <f>C7*D7</f>
        <v>0</v>
      </c>
      <c r="F7" s="7">
        <f>G7-E7</f>
        <v>0</v>
      </c>
      <c r="G7" s="7">
        <f>E7*1.23</f>
        <v>0</v>
      </c>
    </row>
    <row r="8" spans="1:7" ht="40.5" customHeight="1">
      <c r="A8" s="3">
        <v>4</v>
      </c>
      <c r="B8" s="5" t="s">
        <v>23</v>
      </c>
      <c r="C8" s="4">
        <v>1</v>
      </c>
      <c r="D8" s="7">
        <v>0</v>
      </c>
      <c r="E8" s="7">
        <f t="shared" ref="E8:E28" si="0">C8*D8</f>
        <v>0</v>
      </c>
      <c r="F8" s="7">
        <f t="shared" ref="F8" si="1">G8-E8</f>
        <v>0</v>
      </c>
      <c r="G8" s="7">
        <f t="shared" ref="G8:G28" si="2">E8*1.23</f>
        <v>0</v>
      </c>
    </row>
    <row r="9" spans="1:7" ht="36.75" customHeight="1">
      <c r="A9" s="3">
        <v>5</v>
      </c>
      <c r="B9" s="5" t="s">
        <v>7</v>
      </c>
      <c r="C9" s="4">
        <v>4</v>
      </c>
      <c r="D9" s="7">
        <v>0</v>
      </c>
      <c r="E9" s="7">
        <f t="shared" si="0"/>
        <v>0</v>
      </c>
      <c r="F9" s="7">
        <f>G9-E9</f>
        <v>0</v>
      </c>
      <c r="G9" s="7">
        <f t="shared" si="2"/>
        <v>0</v>
      </c>
    </row>
    <row r="10" spans="1:7" ht="31.5" customHeight="1">
      <c r="A10" s="3">
        <v>6</v>
      </c>
      <c r="B10" s="5" t="s">
        <v>8</v>
      </c>
      <c r="C10" s="4">
        <v>14</v>
      </c>
      <c r="D10" s="7">
        <v>0</v>
      </c>
      <c r="E10" s="7">
        <f>C10*D10</f>
        <v>0</v>
      </c>
      <c r="F10" s="7">
        <f>G10-E10</f>
        <v>0</v>
      </c>
      <c r="G10" s="7">
        <f t="shared" si="2"/>
        <v>0</v>
      </c>
    </row>
    <row r="11" spans="1:7" ht="38.25" customHeight="1">
      <c r="A11" s="3">
        <v>7</v>
      </c>
      <c r="B11" s="5" t="s">
        <v>10</v>
      </c>
      <c r="C11" s="4">
        <v>1</v>
      </c>
      <c r="D11" s="7">
        <v>0</v>
      </c>
      <c r="E11" s="7">
        <f>C11*D11</f>
        <v>0</v>
      </c>
      <c r="F11" s="7">
        <f>G11-E11</f>
        <v>0</v>
      </c>
      <c r="G11" s="7">
        <f t="shared" si="2"/>
        <v>0</v>
      </c>
    </row>
    <row r="12" spans="1:7" ht="35.25" customHeight="1">
      <c r="A12" s="3">
        <v>8</v>
      </c>
      <c r="B12" s="5" t="s">
        <v>24</v>
      </c>
      <c r="C12" s="4">
        <v>1</v>
      </c>
      <c r="D12" s="7">
        <v>0</v>
      </c>
      <c r="E12" s="7">
        <f>C12*D12</f>
        <v>0</v>
      </c>
      <c r="F12" s="7">
        <f t="shared" ref="F12:F14" si="3">G12-E12</f>
        <v>0</v>
      </c>
      <c r="G12" s="7">
        <f t="shared" si="2"/>
        <v>0</v>
      </c>
    </row>
    <row r="13" spans="1:7" ht="34.5" customHeight="1">
      <c r="A13" s="3">
        <v>9</v>
      </c>
      <c r="B13" s="5" t="s">
        <v>12</v>
      </c>
      <c r="C13" s="3">
        <v>3</v>
      </c>
      <c r="D13" s="8">
        <v>0</v>
      </c>
      <c r="E13" s="8">
        <f t="shared" ref="E13:E17" si="4">C13*D13</f>
        <v>0</v>
      </c>
      <c r="F13" s="8">
        <f>G13-E13</f>
        <v>0</v>
      </c>
      <c r="G13" s="8">
        <f t="shared" ref="G13:G17" si="5">E13*1.23</f>
        <v>0</v>
      </c>
    </row>
    <row r="14" spans="1:7" ht="43.5" customHeight="1">
      <c r="A14" s="3">
        <v>10</v>
      </c>
      <c r="B14" s="5" t="s">
        <v>13</v>
      </c>
      <c r="C14" s="3">
        <v>1</v>
      </c>
      <c r="D14" s="8">
        <v>0</v>
      </c>
      <c r="E14" s="7">
        <f>C14*D14</f>
        <v>0</v>
      </c>
      <c r="F14" s="7">
        <f t="shared" si="3"/>
        <v>0</v>
      </c>
      <c r="G14" s="7">
        <f t="shared" si="2"/>
        <v>0</v>
      </c>
    </row>
    <row r="15" spans="1:7" ht="34.5" customHeight="1">
      <c r="A15" s="3">
        <v>11</v>
      </c>
      <c r="B15" s="5" t="s">
        <v>11</v>
      </c>
      <c r="C15" s="3">
        <v>1</v>
      </c>
      <c r="D15" s="8">
        <v>0</v>
      </c>
      <c r="E15" s="8">
        <f t="shared" si="4"/>
        <v>0</v>
      </c>
      <c r="F15" s="8">
        <f>G15-E15</f>
        <v>0</v>
      </c>
      <c r="G15" s="8">
        <f t="shared" si="5"/>
        <v>0</v>
      </c>
    </row>
    <row r="16" spans="1:7" ht="35.25" customHeight="1">
      <c r="A16" s="3">
        <v>12</v>
      </c>
      <c r="B16" s="5" t="s">
        <v>25</v>
      </c>
      <c r="C16" s="3">
        <v>3</v>
      </c>
      <c r="D16" s="8">
        <v>0</v>
      </c>
      <c r="E16" s="8">
        <f t="shared" ref="E16" si="6">C16*D16</f>
        <v>0</v>
      </c>
      <c r="F16" s="8">
        <f>G16-E16</f>
        <v>0</v>
      </c>
      <c r="G16" s="8">
        <f t="shared" ref="G16" si="7">E16*1.23</f>
        <v>0</v>
      </c>
    </row>
    <row r="17" spans="1:7" ht="33.75" customHeight="1">
      <c r="A17" s="3">
        <v>13</v>
      </c>
      <c r="B17" s="5" t="s">
        <v>14</v>
      </c>
      <c r="C17" s="3">
        <v>6</v>
      </c>
      <c r="D17" s="8">
        <v>0</v>
      </c>
      <c r="E17" s="8">
        <f t="shared" si="4"/>
        <v>0</v>
      </c>
      <c r="F17" s="8">
        <f>G17-E17</f>
        <v>0</v>
      </c>
      <c r="G17" s="8">
        <f t="shared" si="5"/>
        <v>0</v>
      </c>
    </row>
    <row r="18" spans="1:7" ht="45.75" customHeight="1">
      <c r="A18" s="3">
        <v>14</v>
      </c>
      <c r="B18" s="5" t="s">
        <v>32</v>
      </c>
      <c r="C18" s="3">
        <v>11</v>
      </c>
      <c r="D18" s="8">
        <v>0</v>
      </c>
      <c r="E18" s="8">
        <f t="shared" ref="E18:E27" si="8">C18*D18</f>
        <v>0</v>
      </c>
      <c r="F18" s="8">
        <f t="shared" ref="F18:F24" si="9">G18-E18</f>
        <v>0</v>
      </c>
      <c r="G18" s="8">
        <f t="shared" ref="G18:G27" si="10">E18*1.23</f>
        <v>0</v>
      </c>
    </row>
    <row r="19" spans="1:7" ht="31.5" customHeight="1">
      <c r="A19" s="3">
        <v>15</v>
      </c>
      <c r="B19" s="5" t="s">
        <v>26</v>
      </c>
      <c r="C19" s="3">
        <v>2</v>
      </c>
      <c r="D19" s="8">
        <v>0</v>
      </c>
      <c r="E19" s="8">
        <f t="shared" si="8"/>
        <v>0</v>
      </c>
      <c r="F19" s="8">
        <f t="shared" si="9"/>
        <v>0</v>
      </c>
      <c r="G19" s="8">
        <f t="shared" si="10"/>
        <v>0</v>
      </c>
    </row>
    <row r="20" spans="1:7" ht="33.75" customHeight="1">
      <c r="A20" s="3">
        <v>16</v>
      </c>
      <c r="B20" s="5" t="s">
        <v>20</v>
      </c>
      <c r="C20" s="3">
        <v>1</v>
      </c>
      <c r="D20" s="8">
        <v>0</v>
      </c>
      <c r="E20" s="8">
        <f t="shared" si="8"/>
        <v>0</v>
      </c>
      <c r="F20" s="8">
        <f t="shared" si="9"/>
        <v>0</v>
      </c>
      <c r="G20" s="8">
        <f t="shared" si="10"/>
        <v>0</v>
      </c>
    </row>
    <row r="21" spans="1:7" ht="42" customHeight="1">
      <c r="A21" s="3">
        <v>17</v>
      </c>
      <c r="B21" s="5" t="s">
        <v>27</v>
      </c>
      <c r="C21" s="3">
        <v>1</v>
      </c>
      <c r="D21" s="8">
        <v>0</v>
      </c>
      <c r="E21" s="8">
        <f t="shared" si="8"/>
        <v>0</v>
      </c>
      <c r="F21" s="8">
        <f t="shared" si="9"/>
        <v>0</v>
      </c>
      <c r="G21" s="8">
        <f t="shared" si="10"/>
        <v>0</v>
      </c>
    </row>
    <row r="22" spans="1:7" ht="36" customHeight="1">
      <c r="A22" s="3">
        <v>18</v>
      </c>
      <c r="B22" s="5" t="s">
        <v>15</v>
      </c>
      <c r="C22" s="3">
        <v>5</v>
      </c>
      <c r="D22" s="8">
        <v>0</v>
      </c>
      <c r="E22" s="8">
        <f t="shared" si="8"/>
        <v>0</v>
      </c>
      <c r="F22" s="8">
        <f t="shared" si="9"/>
        <v>0</v>
      </c>
      <c r="G22" s="8">
        <f t="shared" si="10"/>
        <v>0</v>
      </c>
    </row>
    <row r="23" spans="1:7" ht="33.75" customHeight="1">
      <c r="A23" s="3">
        <v>19</v>
      </c>
      <c r="B23" s="5" t="s">
        <v>16</v>
      </c>
      <c r="C23" s="3">
        <v>3</v>
      </c>
      <c r="D23" s="8">
        <v>0</v>
      </c>
      <c r="E23" s="8">
        <f t="shared" si="8"/>
        <v>0</v>
      </c>
      <c r="F23" s="8">
        <f t="shared" si="9"/>
        <v>0</v>
      </c>
      <c r="G23" s="8">
        <f t="shared" si="10"/>
        <v>0</v>
      </c>
    </row>
    <row r="24" spans="1:7" ht="33" customHeight="1">
      <c r="A24" s="3">
        <v>20</v>
      </c>
      <c r="B24" s="5" t="s">
        <v>17</v>
      </c>
      <c r="C24" s="3">
        <v>4</v>
      </c>
      <c r="D24" s="8">
        <v>0</v>
      </c>
      <c r="E24" s="8">
        <f t="shared" si="8"/>
        <v>0</v>
      </c>
      <c r="F24" s="8">
        <f t="shared" si="9"/>
        <v>0</v>
      </c>
      <c r="G24" s="8">
        <f t="shared" si="10"/>
        <v>0</v>
      </c>
    </row>
    <row r="25" spans="1:7" ht="33.75" customHeight="1">
      <c r="A25" s="3">
        <v>21</v>
      </c>
      <c r="B25" s="5" t="s">
        <v>28</v>
      </c>
      <c r="C25" s="3">
        <v>1</v>
      </c>
      <c r="D25" s="8">
        <v>0</v>
      </c>
      <c r="E25" s="8">
        <f t="shared" si="8"/>
        <v>0</v>
      </c>
      <c r="F25" s="8">
        <f>G25-E25</f>
        <v>0</v>
      </c>
      <c r="G25" s="8">
        <f t="shared" si="10"/>
        <v>0</v>
      </c>
    </row>
    <row r="26" spans="1:7" ht="30.75" customHeight="1">
      <c r="A26" s="3">
        <v>22</v>
      </c>
      <c r="B26" s="5" t="s">
        <v>29</v>
      </c>
      <c r="C26" s="3">
        <v>1</v>
      </c>
      <c r="D26" s="8">
        <v>0</v>
      </c>
      <c r="E26" s="8">
        <f t="shared" si="8"/>
        <v>0</v>
      </c>
      <c r="F26" s="8">
        <f>G26-E26</f>
        <v>0</v>
      </c>
      <c r="G26" s="8">
        <f t="shared" si="10"/>
        <v>0</v>
      </c>
    </row>
    <row r="27" spans="1:7" ht="30.75" customHeight="1">
      <c r="A27" s="3">
        <v>23</v>
      </c>
      <c r="B27" s="5" t="s">
        <v>21</v>
      </c>
      <c r="C27" s="3">
        <v>1</v>
      </c>
      <c r="D27" s="8">
        <v>0</v>
      </c>
      <c r="E27" s="8">
        <f t="shared" si="8"/>
        <v>0</v>
      </c>
      <c r="F27" s="8">
        <f>G27-E27</f>
        <v>0</v>
      </c>
      <c r="G27" s="8">
        <f t="shared" si="10"/>
        <v>0</v>
      </c>
    </row>
    <row r="28" spans="1:7" ht="33" customHeight="1" thickBot="1">
      <c r="A28" s="3">
        <v>24</v>
      </c>
      <c r="B28" s="5" t="s">
        <v>18</v>
      </c>
      <c r="C28" s="3">
        <v>4</v>
      </c>
      <c r="D28" s="8">
        <v>0</v>
      </c>
      <c r="E28" s="8">
        <f t="shared" si="0"/>
        <v>0</v>
      </c>
      <c r="F28" s="8">
        <f>G28-E28</f>
        <v>0</v>
      </c>
      <c r="G28" s="8">
        <f t="shared" si="2"/>
        <v>0</v>
      </c>
    </row>
    <row r="29" spans="1:7" ht="25.5" customHeight="1" thickBot="1">
      <c r="C29" s="9"/>
      <c r="D29" s="10">
        <f>SUM(D5:D28)</f>
        <v>0</v>
      </c>
      <c r="E29" s="10">
        <f>SUM(E5:E28)</f>
        <v>0</v>
      </c>
      <c r="F29" s="10">
        <f>SUM(F5:F28)</f>
        <v>0</v>
      </c>
      <c r="G29" s="10">
        <f>SUM(G5:G28)</f>
        <v>0</v>
      </c>
    </row>
  </sheetData>
  <mergeCells count="3">
    <mergeCell ref="A3:G3"/>
    <mergeCell ref="A2:G2"/>
    <mergeCell ref="F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Zestawienie1</vt:lpstr>
      <vt:lpstr>Zestawienie1!Tytuły_wydruku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Ewa Konieczny</cp:lastModifiedBy>
  <cp:lastPrinted>2022-10-11T06:53:09Z</cp:lastPrinted>
  <dcterms:created xsi:type="dcterms:W3CDTF">2018-01-29T07:06:31Z</dcterms:created>
  <dcterms:modified xsi:type="dcterms:W3CDTF">2022-10-20T13:36:17Z</dcterms:modified>
</cp:coreProperties>
</file>