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Z:\ZP\Przetargi i zapytania\2023\16 AGD DCZP 2023-dostawa sprzętu AGD — II postępowanie lodówki, ekspresy,klimatyzatory\"/>
    </mc:Choice>
  </mc:AlternateContent>
  <xr:revisionPtr revIDLastSave="0" documentId="13_ncr:1_{BDC77B7F-FD1E-4B12-8F1F-05607579F694}" xr6:coauthVersionLast="47" xr6:coauthVersionMax="47" xr10:uidLastSave="{00000000-0000-0000-0000-000000000000}"/>
  <bookViews>
    <workbookView xWindow="-120" yWindow="-120" windowWidth="29040" windowHeight="15840" activeTab="4" xr2:uid="{00000000-000D-0000-FFFF-FFFF00000000}"/>
  </bookViews>
  <sheets>
    <sheet name="Zadanie 1" sheetId="2" r:id="rId1"/>
    <sheet name="Zadanie 2" sheetId="11" r:id="rId2"/>
    <sheet name="Zadanie 3" sheetId="12" r:id="rId3"/>
    <sheet name="Zadanie 4" sheetId="6" r:id="rId4"/>
    <sheet name="Zadanie 5" sheetId="8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8" i="12" l="1"/>
  <c r="K8" i="12" s="1"/>
  <c r="I8" i="12"/>
  <c r="J7" i="12"/>
  <c r="K7" i="12" s="1"/>
  <c r="I7" i="12"/>
  <c r="J7" i="11"/>
  <c r="J8" i="11" s="1"/>
  <c r="I7" i="11"/>
  <c r="J7" i="8"/>
  <c r="J8" i="8" s="1"/>
  <c r="I7" i="8"/>
  <c r="I10" i="6"/>
  <c r="J10" i="6"/>
  <c r="K10" i="6" s="1"/>
  <c r="L10" i="6" s="1"/>
  <c r="J9" i="6"/>
  <c r="I9" i="6"/>
  <c r="J8" i="6"/>
  <c r="I8" i="6"/>
  <c r="L8" i="6" s="1"/>
  <c r="K8" i="6" s="1"/>
  <c r="J7" i="6"/>
  <c r="K7" i="6" s="1"/>
  <c r="L7" i="6" s="1"/>
  <c r="I7" i="6"/>
  <c r="I11" i="2"/>
  <c r="J11" i="2"/>
  <c r="K11" i="2" s="1"/>
  <c r="L11" i="2" s="1"/>
  <c r="I10" i="2"/>
  <c r="J10" i="2"/>
  <c r="K10" i="2" s="1"/>
  <c r="L10" i="2" s="1"/>
  <c r="I9" i="2"/>
  <c r="J9" i="2"/>
  <c r="K9" i="2" s="1"/>
  <c r="L9" i="2" s="1"/>
  <c r="I8" i="2"/>
  <c r="J8" i="2"/>
  <c r="K8" i="2" s="1"/>
  <c r="L8" i="2" s="1"/>
  <c r="I7" i="2"/>
  <c r="J7" i="2"/>
  <c r="K7" i="2" s="1"/>
  <c r="K9" i="12" l="1"/>
  <c r="L7" i="12"/>
  <c r="L8" i="12"/>
  <c r="J9" i="12"/>
  <c r="K7" i="11"/>
  <c r="L7" i="11" s="1"/>
  <c r="K12" i="2"/>
  <c r="J12" i="2"/>
  <c r="J11" i="6"/>
  <c r="K7" i="8"/>
  <c r="K9" i="6"/>
  <c r="L9" i="6" s="1"/>
  <c r="L11" i="6" s="1"/>
  <c r="L7" i="2"/>
  <c r="K8" i="11" l="1"/>
  <c r="L9" i="12"/>
  <c r="L8" i="11"/>
  <c r="L7" i="8"/>
  <c r="L8" i="8" s="1"/>
  <c r="K8" i="8"/>
  <c r="K11" i="6"/>
  <c r="L12" i="2"/>
</calcChain>
</file>

<file path=xl/sharedStrings.xml><?xml version="1.0" encoding="utf-8"?>
<sst xmlns="http://schemas.openxmlformats.org/spreadsheetml/2006/main" count="135" uniqueCount="50">
  <si>
    <t>Lp</t>
  </si>
  <si>
    <t>Nazwa artykułu</t>
  </si>
  <si>
    <t xml:space="preserve"> j.m</t>
  </si>
  <si>
    <t xml:space="preserve">Cena jednost. netto  </t>
  </si>
  <si>
    <t>% Vat</t>
  </si>
  <si>
    <t xml:space="preserve">Cena jednost. brutto    </t>
  </si>
  <si>
    <t xml:space="preserve">Wartość netto  </t>
  </si>
  <si>
    <t>Wartość Vat</t>
  </si>
  <si>
    <t xml:space="preserve">Wartość brutto  </t>
  </si>
  <si>
    <t>szt.</t>
  </si>
  <si>
    <t>Nazwa i adres Wykonawcy……………………………..</t>
  </si>
  <si>
    <t>Formularz cenowy</t>
  </si>
  <si>
    <t xml:space="preserve"> Oświadczamy, że w cenie oferty uwzględniliśmy wszystkie elementy cenotwórcze wynikajace z zakresu i sposobu realizacji przedmiotu zamówienia.</t>
  </si>
  <si>
    <t xml:space="preserve">(data i podpis Wykonawcy) </t>
  </si>
  <si>
    <t>………………………………………….</t>
  </si>
  <si>
    <t>Załącznik nr 2.2</t>
  </si>
  <si>
    <r>
      <rPr>
        <b/>
        <sz val="10"/>
        <rFont val="Calibri"/>
        <family val="2"/>
        <charset val="238"/>
        <scheme val="minor"/>
      </rPr>
      <t>Elektroniczny termometr</t>
    </r>
    <r>
      <rPr>
        <sz val="10"/>
        <rFont val="Calibri"/>
        <family val="2"/>
        <charset val="238"/>
        <scheme val="minor"/>
      </rPr>
      <t xml:space="preserve"> do żywności, szpilkowy, z wyświetlaczem LCD. Zakres pomiaru temperatur [st.C]:  od -50C do + 300C
Materiał:  Stal nierdzewna. Wyposażony w etui, chroniące termometr przed uszkodzeniami mechanicznymi, w zestawie z baterią zasilającą.</t>
    </r>
  </si>
  <si>
    <r>
      <rPr>
        <b/>
        <sz val="10"/>
        <rFont val="Calibri"/>
        <family val="2"/>
        <charset val="238"/>
        <scheme val="minor"/>
      </rPr>
      <t>Termometr pokojowy</t>
    </r>
    <r>
      <rPr>
        <sz val="10"/>
        <rFont val="Calibri"/>
        <family val="2"/>
        <charset val="238"/>
        <scheme val="minor"/>
      </rPr>
      <t>, zakres pomiaru: - 20 do +50⁰C</t>
    </r>
  </si>
  <si>
    <r>
      <rPr>
        <b/>
        <sz val="10"/>
        <rFont val="Calibri"/>
        <family val="2"/>
        <charset val="238"/>
        <scheme val="minor"/>
      </rPr>
      <t>Wentylator stojący podłogowy,</t>
    </r>
    <r>
      <rPr>
        <sz val="10"/>
        <rFont val="Calibri"/>
        <family val="2"/>
        <charset val="238"/>
        <scheme val="minor"/>
      </rPr>
      <t xml:space="preserve"> 3 stopnie ustawienia prędkości, oscylacja w poziomie 90°, moc chłodzenia min. 45 W, regulacja wysokości, średnica skrzydła 30cm-40cm</t>
    </r>
  </si>
  <si>
    <t>Zadanie nr 1</t>
  </si>
  <si>
    <r>
      <t xml:space="preserve">Nr sprawy: </t>
    </r>
    <r>
      <rPr>
        <b/>
        <sz val="10"/>
        <color rgb="FF000000"/>
        <rFont val="Calibri"/>
        <family val="2"/>
        <charset val="238"/>
        <scheme val="minor"/>
      </rPr>
      <t xml:space="preserve">16/AGD/DCZP/2023 /P      </t>
    </r>
    <r>
      <rPr>
        <sz val="10"/>
        <color indexed="8"/>
        <rFont val="Calibri"/>
        <family val="2"/>
        <charset val="238"/>
        <scheme val="minor"/>
      </rPr>
      <t xml:space="preserve">                                                            </t>
    </r>
  </si>
  <si>
    <t>Zadanie nr 2</t>
  </si>
  <si>
    <r>
      <rPr>
        <b/>
        <sz val="10"/>
        <color theme="1"/>
        <rFont val="Calibri"/>
        <family val="2"/>
        <charset val="238"/>
        <scheme val="minor"/>
      </rPr>
      <t xml:space="preserve">Waga gastronomiczna elektroniczna, </t>
    </r>
    <r>
      <rPr>
        <sz val="10"/>
        <color theme="1"/>
        <rFont val="Calibri"/>
        <family val="2"/>
        <charset val="238"/>
        <scheme val="minor"/>
      </rPr>
      <t>z bateriami w zestawie+ zasilanie sieciowe; pomiar do 15 kg z dokładnością do ±2 g – waga minimalna 2 g. Odczyt w gramach. Wyświetlacz elektroniczny.Wymiary szalki: min. 18cmx18cm. Materiał szalki: stal nierdzewna lub szkło.</t>
    </r>
  </si>
  <si>
    <t>RAZEM</t>
  </si>
  <si>
    <t>Zadanie nr 3</t>
  </si>
  <si>
    <r>
      <rPr>
        <b/>
        <sz val="10"/>
        <rFont val="Calibri"/>
        <family val="2"/>
        <charset val="238"/>
        <scheme val="minor"/>
      </rPr>
      <t>Fotel biurowy</t>
    </r>
    <r>
      <rPr>
        <sz val="10"/>
        <rFont val="Calibri"/>
        <family val="2"/>
        <charset val="238"/>
        <scheme val="minor"/>
      </rPr>
      <t>: ergonomiczny,z regulowanymi podłokietnikam oraz regulacją wysokości siedziska, kolor czarny; profilowane oparcie; fotel wyposażony w podstawę jezdną z kółkami wykonaną z metalu; kółka do wyboru: do powierzchni miękkich, nie rysujące podłogi lub do powierzchni twardych (panele);                                                                 Materiał:                                                                                   - tkanina membranowa (siedzisko) oraz siatka (oparcie)</t>
    </r>
  </si>
  <si>
    <t>Razem</t>
  </si>
  <si>
    <t>Producent; model; numer katalogowy producenta</t>
  </si>
  <si>
    <t>Ilość zamówienia</t>
  </si>
  <si>
    <t xml:space="preserve">Gwarancja w miesiącach:                              min 12 miesięcy: 0 pkt                                        13-24 miesięcy: 20 pkt                                                                           powyżej 24 miesięcy: 40 pkt                           </t>
  </si>
  <si>
    <t xml:space="preserve">Gwarancja w miesiącach: *                             min 12 miesięcy: 0 pkt                                        13-24 miesięcy: 20 pkt                                                                           powyżej 24 miesięcy: 40 pkt                           </t>
  </si>
  <si>
    <r>
      <t xml:space="preserve">Płyn odkamieniacz do ekspresu:** </t>
    </r>
    <r>
      <rPr>
        <sz val="10"/>
        <rFont val="Calibri"/>
        <family val="2"/>
        <charset val="238"/>
        <scheme val="minor"/>
      </rPr>
      <t>płyn odkamieniający, usuwający osady wapienne, powstałe w wyniku podgrzewania wody, opakowanie min. 0,5 l</t>
    </r>
  </si>
  <si>
    <r>
      <rPr>
        <b/>
        <sz val="10"/>
        <rFont val="Calibri"/>
        <family val="2"/>
        <charset val="238"/>
        <scheme val="minor"/>
      </rPr>
      <t>Filtr do wody**</t>
    </r>
    <r>
      <rPr>
        <sz val="10"/>
        <rFont val="Calibri"/>
        <family val="2"/>
        <charset val="238"/>
        <scheme val="minor"/>
      </rPr>
      <t xml:space="preserve">, pasujący do ekspresu z poz. </t>
    </r>
    <r>
      <rPr>
        <b/>
        <sz val="10"/>
        <rFont val="Calibri"/>
        <family val="2"/>
        <charset val="238"/>
        <scheme val="minor"/>
      </rPr>
      <t>5</t>
    </r>
    <r>
      <rPr>
        <sz val="10"/>
        <rFont val="Calibri"/>
        <family val="2"/>
        <charset val="238"/>
        <scheme val="minor"/>
      </rPr>
      <t xml:space="preserve">: zapobiegający osadzaniu się kamienia, </t>
    </r>
  </si>
  <si>
    <r>
      <rPr>
        <b/>
        <sz val="10"/>
        <rFont val="Calibri"/>
        <family val="2"/>
        <charset val="238"/>
        <scheme val="minor"/>
      </rPr>
      <t>Filtr do wody**</t>
    </r>
    <r>
      <rPr>
        <sz val="10"/>
        <rFont val="Calibri"/>
        <family val="2"/>
        <charset val="238"/>
        <scheme val="minor"/>
      </rPr>
      <t xml:space="preserve">, pasujący do ekspresu z poz. </t>
    </r>
    <r>
      <rPr>
        <b/>
        <sz val="10"/>
        <rFont val="Calibri"/>
        <family val="2"/>
        <charset val="238"/>
        <scheme val="minor"/>
      </rPr>
      <t>6</t>
    </r>
    <r>
      <rPr>
        <sz val="10"/>
        <rFont val="Calibri"/>
        <family val="2"/>
        <charset val="238"/>
        <scheme val="minor"/>
      </rPr>
      <t xml:space="preserve">: zapobiegający osadzaniu się kamienia, </t>
    </r>
  </si>
  <si>
    <t>Razem:</t>
  </si>
  <si>
    <r>
      <t>Lodówka mała wolnostojąca: w</t>
    </r>
    <r>
      <rPr>
        <sz val="10"/>
        <rFont val="Calibri"/>
        <family val="2"/>
        <charset val="238"/>
        <scheme val="minor"/>
      </rPr>
      <t>ymiary (wys.x szer.x gł.):  84 x 48 x 50 cm;    ( +-2 cm)                                                                               -położenie zamrażarki: wewnątrz:                                                                                   - kolor: inox;   biały lub szary                                                                          -klasa energetyczna: min. F                                                        - pojemność chłodziarki / zamrażarki:  70 l / 11 l ( +-2l)
- możliwość zmiany kierunku otwierania drzwi;</t>
    </r>
    <r>
      <rPr>
        <b/>
        <sz val="10"/>
        <rFont val="Calibri"/>
        <family val="2"/>
        <charset val="238"/>
        <scheme val="minor"/>
      </rPr>
      <t xml:space="preserve">                                   </t>
    </r>
    <r>
      <rPr>
        <sz val="10"/>
        <rFont val="Calibri"/>
        <family val="2"/>
        <charset val="238"/>
        <scheme val="minor"/>
      </rPr>
      <t xml:space="preserve">                                 - agregat, termostat;                                                            -wyjmowane i regulowane półki wewnętrzne;                                               -rozmrażanie automatyczne lub ręczne;                                      -oświetlenie LED                   </t>
    </r>
  </si>
  <si>
    <t>Załącznik nr 2.3</t>
  </si>
  <si>
    <t>Zadanie nr 4</t>
  </si>
  <si>
    <t>Załącznik nr 2.4</t>
  </si>
  <si>
    <t>Zadanie nr 5</t>
  </si>
  <si>
    <t>Załącznik nr 2.5</t>
  </si>
  <si>
    <r>
      <t xml:space="preserve">Gwarancja w miesiącach: </t>
    </r>
    <r>
      <rPr>
        <b/>
        <sz val="14"/>
        <color theme="1"/>
        <rFont val="Calibri"/>
        <family val="2"/>
        <charset val="238"/>
        <scheme val="minor"/>
      </rPr>
      <t>*</t>
    </r>
    <r>
      <rPr>
        <b/>
        <sz val="10"/>
        <color theme="1"/>
        <rFont val="Calibri"/>
        <family val="2"/>
        <charset val="238"/>
        <scheme val="minor"/>
      </rPr>
      <t xml:space="preserve">                             min 12 miesięcy: 0 pkt                                        13-24 miesięcy: 20 pkt                                                                           powyżej 24 miesięcy: 40 pkt                           </t>
    </r>
  </si>
  <si>
    <r>
      <rPr>
        <b/>
        <sz val="11"/>
        <color theme="1"/>
        <rFont val="Calibri"/>
        <family val="2"/>
        <charset val="238"/>
        <scheme val="minor"/>
      </rPr>
      <t xml:space="preserve">Klimatyzator przenośny: </t>
    </r>
    <r>
      <rPr>
        <sz val="11"/>
        <color theme="1"/>
        <rFont val="Calibri"/>
        <family val="2"/>
        <charset val="238"/>
        <scheme val="minor"/>
      </rPr>
      <t xml:space="preserve">                                                                       Moc [W]: 	2600
Liczba poziomów mocy: 	3
Funkcje: 	Regulacja poziomów mocy, Regulacja prędkości nawiewu, Sterowanie za pomocą pilota
Funkcje dodatkowe: 	Automatyczne wachlowanie w pionie, Automatyczne wyłączanie, Osuszanie powietrza, Timer, Tryb Auto, Tryb Nocny, Uchwyt do przenoszenia, Wentylacja, Wskaźnik czyszczenia filtra, Wyświetlacz LED;
	Regulacja poziomów mocy, Regulacja prędkości nawiewu, Sterowanie za pomocą pilota
Wyposażenie:
	2 x Adapter, Baterie, Pilot, Rura do odprowadzania powietrza, Wąż spustowy </t>
    </r>
  </si>
  <si>
    <r>
      <rPr>
        <b/>
        <sz val="10"/>
        <color theme="1"/>
        <rFont val="Calibri"/>
        <family val="2"/>
        <charset val="238"/>
        <scheme val="minor"/>
      </rPr>
      <t>Ekspres do kawy (I)</t>
    </r>
    <r>
      <rPr>
        <sz val="10"/>
        <color theme="1"/>
        <rFont val="Calibri"/>
        <family val="2"/>
        <charset val="238"/>
        <scheme val="minor"/>
      </rPr>
      <t xml:space="preserve"> automatyczny,                 ciśnieniowy:                                                                                  -młynek stalowy;                                                                            - dysza do spieniania mleka;                                                                                   - zasobnik na wodę min. 1,7l                                                                                       -moc min.1450W;                                                                     -ciśnienie min. 15 barów                                                                               -rodzaj kawy: ziarnista                                                      -automatyczny program czyszczenia i odkamieniania                         </t>
    </r>
  </si>
  <si>
    <r>
      <rPr>
        <b/>
        <sz val="11"/>
        <color theme="1"/>
        <rFont val="Calibri"/>
        <family val="2"/>
        <charset val="238"/>
        <scheme val="minor"/>
      </rPr>
      <t>Ekspres do kawy (II)</t>
    </r>
    <r>
      <rPr>
        <sz val="11"/>
        <color theme="1"/>
        <rFont val="Calibri"/>
        <family val="2"/>
        <charset val="238"/>
        <scheme val="minor"/>
      </rPr>
      <t xml:space="preserve"> automatyczny, ciśnieniowy:                                                              -kolorowy wyświetlacz i dotykowy panel sterowania                                                                          -młynek stalowy;                                                                                      - zasobnik na wodę minimum: 1,7l                                -moc min.1450W;                                                                     -ciśnienie min. 15           barów                                        -rodzaj kawy: ziarnista                                                                                  -automatyczny program czyszczenia i odkamieniania                                                                   - możliwość przygotowywania dwóch kaw jednocześnie;                                                                        -minimum 10 rodzajów napojów kawowych,                                                                          -dodatkowe funkcje: Spienianie mleka, Regulacja mocy kawy, Regulacja ilości zaparzanej kawy, Wbudowany młynek, Filtr, Wskaźnik poziomu wody, Dotykowy ekran, Pojemnik na mleko, Funkcja Moja Kawa, Parzenie 2 kaw jednocześnie, Regulacja stopnia zmielenia kawy;                                                       -Higiena i czyszczenie:
	Automatyczne czyszczenie przy uruchamianiu </t>
    </r>
  </si>
  <si>
    <r>
      <rPr>
        <b/>
        <sz val="10"/>
        <rFont val="Calibri"/>
        <family val="2"/>
        <charset val="238"/>
        <scheme val="minor"/>
      </rPr>
      <t>Lodówka duża :</t>
    </r>
    <r>
      <rPr>
        <sz val="10"/>
        <rFont val="Calibri"/>
        <family val="2"/>
        <charset val="238"/>
        <scheme val="minor"/>
      </rPr>
      <t xml:space="preserve"> wymiary: (WxSxG) [cm]: 	187,5 x 59,5 x 63     (+-1cm)                                                                                    - Pojemność netto [l]: 364 l (+-3l) (tylko chłodziarka) 	                                                                          -Funkcje: 	Zmiana kierunku otwierania   drzwi                                                                                -  kolor: inox;   biały lub szary                                                                                        -Bezpieczeństwo użytkowania:
	Półki z "bezpiecznego szkła"                                                                                             -Sposób odszraniania (rozmrażania) chłodziarki:
	Automatyczne;                                                                    -Liczba półek chłodziarki:	min.4      +szuflada/y na warzywa                                                                                   -Sposób odszraniania (rozmrażania) zamrażalnika:	Automatyczne
   -Nowa klasa energetyczna min:   </t>
    </r>
    <r>
      <rPr>
        <b/>
        <sz val="10"/>
        <rFont val="Calibri"/>
        <family val="2"/>
        <charset val="238"/>
        <scheme val="minor"/>
      </rPr>
      <t>E</t>
    </r>
  </si>
  <si>
    <r>
      <rPr>
        <i/>
        <sz val="14"/>
        <color rgb="FF0070C0"/>
        <rFont val="Calibri"/>
        <family val="2"/>
        <charset val="238"/>
        <scheme val="minor"/>
      </rPr>
      <t>*</t>
    </r>
    <r>
      <rPr>
        <i/>
        <sz val="10"/>
        <color rgb="FF0070C0"/>
        <rFont val="Calibri"/>
        <family val="2"/>
        <charset val="238"/>
        <scheme val="minor"/>
      </rPr>
      <t xml:space="preserve"> należy wpisać ilość miesięcy w kolumnie D, która będzie odnosiła się do wszystkich pozycji w zadaniu nr 1 (z wyłączeniem poz. 3,4,5)</t>
    </r>
  </si>
  <si>
    <r>
      <rPr>
        <i/>
        <sz val="14"/>
        <color rgb="FF0070C0"/>
        <rFont val="Calibri"/>
        <family val="2"/>
        <charset val="238"/>
        <scheme val="minor"/>
      </rPr>
      <t>**</t>
    </r>
    <r>
      <rPr>
        <i/>
        <sz val="10"/>
        <color rgb="FF0070C0"/>
        <rFont val="Calibri"/>
        <family val="2"/>
        <charset val="238"/>
        <scheme val="minor"/>
      </rPr>
      <t xml:space="preserve"> na pozycje 3,4,5 wymagany minimalny termin ważności produktów – 12 miesięcy liczony od daty dostawy do siedziby Zamawiającego (pozycje te nie są brane pod uwagę przy ocenie kryterium gwarancja)</t>
    </r>
  </si>
  <si>
    <t>* należy wpisać ilość miesięcy w kolumnie D, która będzie odnosiła się do wszystkich pozycji w zadaniu nr 4</t>
  </si>
  <si>
    <t xml:space="preserve">* należy wpisać ilość miesięcy w kolumnie D, która będzie odnosiła się do wszystkich pozycji w zadaniu nr 3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</si>
</sst>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25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1"/>
      <name val="Book Antiqua"/>
      <family val="1"/>
      <charset val="238"/>
    </font>
    <font>
      <b/>
      <sz val="10"/>
      <color rgb="FFFF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i/>
      <sz val="10"/>
      <color rgb="FF0070C0"/>
      <name val="Calibri"/>
      <family val="2"/>
      <charset val="238"/>
      <scheme val="minor"/>
    </font>
    <font>
      <i/>
      <sz val="14"/>
      <color rgb="FF0070C0"/>
      <name val="Calibri"/>
      <family val="2"/>
      <charset val="238"/>
      <scheme val="minor"/>
    </font>
    <font>
      <b/>
      <sz val="10"/>
      <color rgb="FF0070C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126">
    <xf numFmtId="0" fontId="0" fillId="0" borderId="0" xfId="0"/>
    <xf numFmtId="0" fontId="5" fillId="0" borderId="1" xfId="1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 wrapText="1"/>
    </xf>
    <xf numFmtId="2" fontId="5" fillId="0" borderId="1" xfId="1" applyNumberFormat="1" applyFont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9" fontId="6" fillId="0" borderId="1" xfId="1" applyNumberFormat="1" applyFont="1" applyBorder="1" applyAlignment="1">
      <alignment horizontal="center" vertical="center"/>
    </xf>
    <xf numFmtId="0" fontId="8" fillId="0" borderId="0" xfId="0" applyFont="1" applyAlignment="1">
      <alignment vertical="center" wrapText="1"/>
    </xf>
    <xf numFmtId="0" fontId="9" fillId="0" borderId="0" xfId="0" applyFont="1" applyAlignment="1">
      <alignment vertical="center" wrapText="1"/>
    </xf>
    <xf numFmtId="0" fontId="10" fillId="0" borderId="0" xfId="0" applyFont="1" applyAlignment="1">
      <alignment vertical="center" wrapText="1"/>
    </xf>
    <xf numFmtId="0" fontId="7" fillId="0" borderId="0" xfId="1" applyFont="1"/>
    <xf numFmtId="0" fontId="6" fillId="0" borderId="1" xfId="0" applyFont="1" applyBorder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164" fontId="6" fillId="0" borderId="1" xfId="1" applyNumberFormat="1" applyFont="1" applyBorder="1" applyAlignment="1">
      <alignment horizontal="center" vertical="center"/>
    </xf>
    <xf numFmtId="164" fontId="6" fillId="0" borderId="2" xfId="1" applyNumberFormat="1" applyFont="1" applyBorder="1" applyAlignment="1">
      <alignment horizontal="center" vertical="center"/>
    </xf>
    <xf numFmtId="164" fontId="5" fillId="0" borderId="1" xfId="1" applyNumberFormat="1" applyFont="1" applyBorder="1" applyAlignment="1">
      <alignment horizontal="center" vertical="center"/>
    </xf>
    <xf numFmtId="0" fontId="6" fillId="0" borderId="0" xfId="1" applyFont="1" applyAlignment="1">
      <alignment horizontal="center" vertical="center" wrapText="1"/>
    </xf>
    <xf numFmtId="1" fontId="5" fillId="0" borderId="0" xfId="0" applyNumberFormat="1" applyFont="1" applyAlignment="1">
      <alignment horizontal="center" vertical="center" wrapText="1"/>
    </xf>
    <xf numFmtId="164" fontId="6" fillId="0" borderId="0" xfId="1" applyNumberFormat="1" applyFont="1" applyAlignment="1">
      <alignment horizontal="center" vertical="center"/>
    </xf>
    <xf numFmtId="9" fontId="6" fillId="0" borderId="0" xfId="1" applyNumberFormat="1" applyFont="1" applyAlignment="1">
      <alignment horizontal="center" vertical="center"/>
    </xf>
    <xf numFmtId="164" fontId="5" fillId="0" borderId="0" xfId="1" applyNumberFormat="1" applyFont="1" applyAlignment="1">
      <alignment horizontal="center" vertical="center"/>
    </xf>
    <xf numFmtId="0" fontId="13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 wrapText="1"/>
    </xf>
    <xf numFmtId="0" fontId="1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/>
    <xf numFmtId="0" fontId="16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13" fillId="0" borderId="0" xfId="0" applyFont="1"/>
    <xf numFmtId="0" fontId="13" fillId="0" borderId="0" xfId="1" applyFont="1" applyAlignment="1">
      <alignment horizontal="center" vertical="center"/>
    </xf>
    <xf numFmtId="0" fontId="13" fillId="0" borderId="0" xfId="1" applyFont="1"/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 vertical="top" wrapText="1"/>
    </xf>
    <xf numFmtId="0" fontId="6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left" vertical="center" wrapText="1"/>
    </xf>
    <xf numFmtId="0" fontId="6" fillId="2" borderId="1" xfId="1" applyFont="1" applyFill="1" applyBorder="1" applyAlignment="1">
      <alignment horizontal="center" vertical="center" wrapText="1"/>
    </xf>
    <xf numFmtId="1" fontId="5" fillId="2" borderId="1" xfId="0" applyNumberFormat="1" applyFont="1" applyFill="1" applyBorder="1" applyAlignment="1">
      <alignment horizontal="center" vertical="center" wrapText="1"/>
    </xf>
    <xf numFmtId="164" fontId="6" fillId="2" borderId="1" xfId="1" applyNumberFormat="1" applyFont="1" applyFill="1" applyBorder="1" applyAlignment="1">
      <alignment horizontal="center" vertical="center"/>
    </xf>
    <xf numFmtId="9" fontId="6" fillId="2" borderId="1" xfId="1" applyNumberFormat="1" applyFont="1" applyFill="1" applyBorder="1" applyAlignment="1">
      <alignment horizontal="center" vertical="center"/>
    </xf>
    <xf numFmtId="164" fontId="12" fillId="2" borderId="1" xfId="1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4" fillId="3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4" fillId="0" borderId="0" xfId="1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8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10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13" fillId="0" borderId="3" xfId="0" applyFont="1" applyBorder="1" applyAlignment="1">
      <alignment horizontal="left" vertical="center" wrapText="1"/>
    </xf>
    <xf numFmtId="0" fontId="6" fillId="0" borderId="5" xfId="1" applyFont="1" applyBorder="1" applyAlignment="1">
      <alignment horizontal="center" vertical="center" wrapText="1"/>
    </xf>
    <xf numFmtId="0" fontId="14" fillId="3" borderId="2" xfId="0" applyFont="1" applyFill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1" fillId="0" borderId="0" xfId="0" applyFont="1" applyAlignment="1">
      <alignment horizontal="left" vertical="center" wrapText="1"/>
    </xf>
    <xf numFmtId="164" fontId="5" fillId="2" borderId="1" xfId="1" applyNumberFormat="1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left" vertical="center" wrapText="1"/>
    </xf>
    <xf numFmtId="0" fontId="23" fillId="2" borderId="1" xfId="0" applyFont="1" applyFill="1" applyBorder="1" applyAlignment="1">
      <alignment horizontal="center" vertical="center" wrapText="1"/>
    </xf>
    <xf numFmtId="0" fontId="23" fillId="2" borderId="1" xfId="0" applyFont="1" applyFill="1" applyBorder="1" applyAlignment="1">
      <alignment horizontal="left" vertical="center" wrapText="1"/>
    </xf>
    <xf numFmtId="0" fontId="23" fillId="2" borderId="1" xfId="1" applyFont="1" applyFill="1" applyBorder="1" applyAlignment="1">
      <alignment horizontal="center" vertical="center" wrapText="1"/>
    </xf>
    <xf numFmtId="1" fontId="23" fillId="2" borderId="1" xfId="0" applyNumberFormat="1" applyFont="1" applyFill="1" applyBorder="1" applyAlignment="1">
      <alignment horizontal="center" vertical="center" wrapText="1"/>
    </xf>
    <xf numFmtId="164" fontId="23" fillId="2" borderId="1" xfId="1" applyNumberFormat="1" applyFont="1" applyFill="1" applyBorder="1" applyAlignment="1">
      <alignment horizontal="center" vertical="center"/>
    </xf>
    <xf numFmtId="9" fontId="23" fillId="2" borderId="1" xfId="1" applyNumberFormat="1" applyFont="1" applyFill="1" applyBorder="1" applyAlignment="1">
      <alignment horizontal="center" vertical="center"/>
    </xf>
    <xf numFmtId="164" fontId="15" fillId="2" borderId="1" xfId="1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left" vertical="center" wrapText="1"/>
    </xf>
    <xf numFmtId="0" fontId="6" fillId="0" borderId="2" xfId="1" applyFont="1" applyBorder="1" applyAlignment="1">
      <alignment horizontal="center" vertical="center" wrapText="1"/>
    </xf>
    <xf numFmtId="1" fontId="5" fillId="0" borderId="2" xfId="0" applyNumberFormat="1" applyFont="1" applyBorder="1" applyAlignment="1">
      <alignment horizontal="center" vertical="center" wrapText="1"/>
    </xf>
    <xf numFmtId="9" fontId="6" fillId="0" borderId="2" xfId="1" applyNumberFormat="1" applyFont="1" applyBorder="1" applyAlignment="1">
      <alignment horizontal="center" vertical="center"/>
    </xf>
    <xf numFmtId="164" fontId="5" fillId="0" borderId="2" xfId="1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13" fillId="2" borderId="12" xfId="0" applyFont="1" applyFill="1" applyBorder="1" applyAlignment="1">
      <alignment horizontal="left" vertical="center" wrapText="1"/>
    </xf>
    <xf numFmtId="0" fontId="6" fillId="2" borderId="12" xfId="1" applyFont="1" applyFill="1" applyBorder="1" applyAlignment="1">
      <alignment horizontal="center" vertical="center" wrapText="1"/>
    </xf>
    <xf numFmtId="1" fontId="5" fillId="2" borderId="12" xfId="0" applyNumberFormat="1" applyFont="1" applyFill="1" applyBorder="1" applyAlignment="1">
      <alignment horizontal="center" vertical="center" wrapText="1"/>
    </xf>
    <xf numFmtId="164" fontId="6" fillId="2" borderId="12" xfId="1" applyNumberFormat="1" applyFont="1" applyFill="1" applyBorder="1" applyAlignment="1">
      <alignment horizontal="center" vertical="center"/>
    </xf>
    <xf numFmtId="9" fontId="6" fillId="2" borderId="12" xfId="1" applyNumberFormat="1" applyFont="1" applyFill="1" applyBorder="1" applyAlignment="1">
      <alignment horizontal="center" vertical="center"/>
    </xf>
    <xf numFmtId="164" fontId="15" fillId="2" borderId="12" xfId="1" applyNumberFormat="1" applyFont="1" applyFill="1" applyBorder="1" applyAlignment="1">
      <alignment horizontal="center" vertical="center"/>
    </xf>
    <xf numFmtId="164" fontId="12" fillId="2" borderId="13" xfId="1" applyNumberFormat="1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left" vertical="center" wrapText="1"/>
    </xf>
    <xf numFmtId="0" fontId="13" fillId="2" borderId="5" xfId="0" applyFont="1" applyFill="1" applyBorder="1" applyAlignment="1">
      <alignment horizontal="left" vertical="center" wrapText="1"/>
    </xf>
    <xf numFmtId="0" fontId="21" fillId="0" borderId="4" xfId="0" applyFont="1" applyBorder="1" applyAlignment="1">
      <alignment horizontal="left" vertical="center" wrapText="1"/>
    </xf>
    <xf numFmtId="0" fontId="0" fillId="2" borderId="14" xfId="0" applyFill="1" applyBorder="1"/>
    <xf numFmtId="0" fontId="13" fillId="2" borderId="15" xfId="0" applyFont="1" applyFill="1" applyBorder="1"/>
    <xf numFmtId="164" fontId="24" fillId="2" borderId="1" xfId="1" applyNumberFormat="1" applyFont="1" applyFill="1" applyBorder="1" applyAlignment="1">
      <alignment horizontal="center" vertical="center"/>
    </xf>
    <xf numFmtId="164" fontId="5" fillId="2" borderId="12" xfId="1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center" wrapText="1"/>
    </xf>
    <xf numFmtId="0" fontId="14" fillId="0" borderId="6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center" vertical="center" wrapText="1"/>
    </xf>
    <xf numFmtId="0" fontId="6" fillId="0" borderId="0" xfId="1" applyFont="1" applyBorder="1" applyAlignment="1">
      <alignment horizontal="center" vertical="center" wrapText="1"/>
    </xf>
    <xf numFmtId="1" fontId="5" fillId="0" borderId="0" xfId="0" applyNumberFormat="1" applyFont="1" applyBorder="1" applyAlignment="1">
      <alignment horizontal="center" vertical="center" wrapText="1"/>
    </xf>
    <xf numFmtId="164" fontId="6" fillId="0" borderId="0" xfId="1" applyNumberFormat="1" applyFont="1" applyBorder="1" applyAlignment="1">
      <alignment horizontal="center" vertical="center"/>
    </xf>
    <xf numFmtId="9" fontId="6" fillId="0" borderId="0" xfId="1" applyNumberFormat="1" applyFont="1" applyBorder="1" applyAlignment="1">
      <alignment horizontal="center" vertical="center"/>
    </xf>
    <xf numFmtId="0" fontId="0" fillId="2" borderId="1" xfId="0" applyFill="1" applyBorder="1"/>
    <xf numFmtId="0" fontId="13" fillId="2" borderId="1" xfId="0" applyFont="1" applyFill="1" applyBorder="1"/>
    <xf numFmtId="0" fontId="21" fillId="0" borderId="2" xfId="0" applyFont="1" applyBorder="1" applyAlignment="1">
      <alignment horizontal="left" vertical="center" wrapText="1"/>
    </xf>
    <xf numFmtId="164" fontId="5" fillId="0" borderId="0" xfId="1" applyNumberFormat="1" applyFont="1" applyBorder="1" applyAlignment="1">
      <alignment horizontal="center" vertical="center"/>
    </xf>
  </cellXfs>
  <cellStyles count="2">
    <cellStyle name="Normalny" xfId="0" builtinId="0"/>
    <cellStyle name="Normalny 3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6"/>
  <sheetViews>
    <sheetView topLeftCell="A10" zoomScale="90" zoomScaleNormal="90" workbookViewId="0">
      <selection activeCell="C18" sqref="C18"/>
    </sheetView>
  </sheetViews>
  <sheetFormatPr defaultRowHeight="14.25"/>
  <cols>
    <col min="2" max="2" width="35" style="33" customWidth="1"/>
    <col min="3" max="3" width="28.375" style="33" customWidth="1"/>
    <col min="4" max="4" width="21.25" style="55" customWidth="1"/>
    <col min="5" max="5" width="9" style="33"/>
    <col min="6" max="6" width="15.875" style="33" customWidth="1"/>
    <col min="7" max="9" width="9" style="33"/>
    <col min="10" max="10" width="9.875" style="33" bestFit="1" customWidth="1"/>
    <col min="11" max="11" width="9" style="33"/>
    <col min="12" max="12" width="9.875" style="33" bestFit="1" customWidth="1"/>
  </cols>
  <sheetData>
    <row r="1" spans="1:12" ht="15">
      <c r="A1" s="8"/>
      <c r="B1" s="27" t="s">
        <v>10</v>
      </c>
      <c r="C1" s="27"/>
      <c r="D1" s="13"/>
      <c r="E1" s="28"/>
      <c r="F1" s="28"/>
      <c r="G1" s="28"/>
      <c r="H1" s="28"/>
      <c r="I1" s="29"/>
      <c r="J1" s="29"/>
      <c r="K1" s="103" t="s">
        <v>15</v>
      </c>
      <c r="L1" s="103"/>
    </row>
    <row r="2" spans="1:12" ht="15">
      <c r="A2" s="8"/>
      <c r="B2" s="30"/>
      <c r="C2" s="30"/>
      <c r="D2" s="47"/>
      <c r="E2" s="28"/>
      <c r="F2" s="28"/>
      <c r="G2" s="28"/>
      <c r="H2" s="28"/>
      <c r="I2" s="29"/>
      <c r="J2" s="29"/>
      <c r="K2" s="29"/>
      <c r="L2" s="29"/>
    </row>
    <row r="3" spans="1:12" ht="15">
      <c r="A3" s="9"/>
      <c r="B3" s="31" t="s">
        <v>20</v>
      </c>
      <c r="C3" s="31"/>
      <c r="D3" s="50"/>
      <c r="E3" s="104" t="s">
        <v>11</v>
      </c>
      <c r="F3" s="104"/>
      <c r="G3" s="104"/>
      <c r="H3" s="104"/>
      <c r="I3" s="29"/>
      <c r="J3" s="29"/>
      <c r="K3" s="29"/>
      <c r="L3" s="29"/>
    </row>
    <row r="4" spans="1:12" ht="15">
      <c r="A4" s="8"/>
      <c r="B4" s="27"/>
      <c r="C4" s="27"/>
      <c r="D4" s="13"/>
      <c r="E4" s="28"/>
      <c r="F4" s="28"/>
      <c r="G4" s="28"/>
      <c r="H4" s="28"/>
      <c r="I4" s="29"/>
      <c r="J4" s="29"/>
      <c r="K4" s="29"/>
      <c r="L4" s="29"/>
    </row>
    <row r="5" spans="1:12" ht="18.75">
      <c r="A5" s="10"/>
      <c r="B5" s="32" t="s">
        <v>19</v>
      </c>
      <c r="C5" s="32"/>
      <c r="D5" s="13"/>
      <c r="E5" s="28"/>
      <c r="F5" s="28"/>
      <c r="G5" s="28"/>
      <c r="H5" s="28"/>
      <c r="I5" s="29"/>
      <c r="J5" s="29"/>
      <c r="K5" s="29"/>
      <c r="L5" s="29"/>
    </row>
    <row r="6" spans="1:12" ht="83.25" customHeight="1" thickBot="1">
      <c r="A6" s="1" t="s">
        <v>0</v>
      </c>
      <c r="B6" s="2" t="s">
        <v>1</v>
      </c>
      <c r="C6" s="48" t="s">
        <v>27</v>
      </c>
      <c r="D6" s="64" t="s">
        <v>41</v>
      </c>
      <c r="E6" s="2" t="s">
        <v>2</v>
      </c>
      <c r="F6" s="2" t="s">
        <v>28</v>
      </c>
      <c r="G6" s="3" t="s">
        <v>3</v>
      </c>
      <c r="H6" s="1" t="s">
        <v>4</v>
      </c>
      <c r="I6" s="2" t="s">
        <v>5</v>
      </c>
      <c r="J6" s="2" t="s">
        <v>6</v>
      </c>
      <c r="K6" s="2" t="s">
        <v>7</v>
      </c>
      <c r="L6" s="2" t="s">
        <v>8</v>
      </c>
    </row>
    <row r="7" spans="1:12" ht="135" customHeight="1">
      <c r="A7" s="5">
        <v>1</v>
      </c>
      <c r="B7" s="22" t="s">
        <v>43</v>
      </c>
      <c r="C7" s="62"/>
      <c r="D7" s="107"/>
      <c r="E7" s="63" t="s">
        <v>9</v>
      </c>
      <c r="F7" s="4">
        <v>3</v>
      </c>
      <c r="G7" s="14"/>
      <c r="H7" s="7"/>
      <c r="I7" s="15">
        <f t="shared" ref="I7:I11" si="0">G7*H7+G7</f>
        <v>0</v>
      </c>
      <c r="J7" s="15">
        <f t="shared" ref="J7:J11" si="1">F7*G7</f>
        <v>0</v>
      </c>
      <c r="K7" s="15">
        <f t="shared" ref="K7:K11" si="2">J7*H7</f>
        <v>0</v>
      </c>
      <c r="L7" s="16">
        <f t="shared" ref="L7:L11" si="3">J7+K7</f>
        <v>0</v>
      </c>
    </row>
    <row r="8" spans="1:12" ht="375.75" thickBot="1">
      <c r="A8" s="5">
        <v>2</v>
      </c>
      <c r="B8" s="70" t="s">
        <v>44</v>
      </c>
      <c r="C8" s="62"/>
      <c r="D8" s="108"/>
      <c r="E8" s="63" t="s">
        <v>9</v>
      </c>
      <c r="F8" s="4">
        <v>2</v>
      </c>
      <c r="G8" s="14"/>
      <c r="H8" s="7"/>
      <c r="I8" s="14">
        <f t="shared" si="0"/>
        <v>0</v>
      </c>
      <c r="J8" s="14">
        <f t="shared" si="1"/>
        <v>0</v>
      </c>
      <c r="K8" s="14">
        <f t="shared" si="2"/>
        <v>0</v>
      </c>
      <c r="L8" s="16">
        <f t="shared" si="3"/>
        <v>0</v>
      </c>
    </row>
    <row r="9" spans="1:12" ht="51">
      <c r="A9" s="5">
        <v>3</v>
      </c>
      <c r="B9" s="25" t="s">
        <v>31</v>
      </c>
      <c r="C9" s="23"/>
      <c r="D9" s="65"/>
      <c r="E9" s="6" t="s">
        <v>9</v>
      </c>
      <c r="F9" s="4">
        <v>70</v>
      </c>
      <c r="G9" s="14"/>
      <c r="H9" s="7"/>
      <c r="I9" s="14">
        <f t="shared" si="0"/>
        <v>0</v>
      </c>
      <c r="J9" s="14">
        <f t="shared" si="1"/>
        <v>0</v>
      </c>
      <c r="K9" s="14">
        <f t="shared" si="2"/>
        <v>0</v>
      </c>
      <c r="L9" s="16">
        <f t="shared" si="3"/>
        <v>0</v>
      </c>
    </row>
    <row r="10" spans="1:12" ht="25.5">
      <c r="A10" s="5">
        <v>4</v>
      </c>
      <c r="B10" s="12" t="s">
        <v>32</v>
      </c>
      <c r="C10" s="24"/>
      <c r="D10" s="49"/>
      <c r="E10" s="6" t="s">
        <v>9</v>
      </c>
      <c r="F10" s="4">
        <v>70</v>
      </c>
      <c r="G10" s="14"/>
      <c r="H10" s="7"/>
      <c r="I10" s="14">
        <f t="shared" si="0"/>
        <v>0</v>
      </c>
      <c r="J10" s="14">
        <f t="shared" si="1"/>
        <v>0</v>
      </c>
      <c r="K10" s="14">
        <f t="shared" si="2"/>
        <v>0</v>
      </c>
      <c r="L10" s="16">
        <f t="shared" si="3"/>
        <v>0</v>
      </c>
    </row>
    <row r="11" spans="1:12" ht="26.25" thickBot="1">
      <c r="A11" s="73">
        <v>5</v>
      </c>
      <c r="B11" s="82" t="s">
        <v>33</v>
      </c>
      <c r="C11" s="24"/>
      <c r="D11" s="49"/>
      <c r="E11" s="6" t="s">
        <v>9</v>
      </c>
      <c r="F11" s="4">
        <v>35</v>
      </c>
      <c r="G11" s="14"/>
      <c r="H11" s="7"/>
      <c r="I11" s="14">
        <f t="shared" si="0"/>
        <v>0</v>
      </c>
      <c r="J11" s="14">
        <f t="shared" si="1"/>
        <v>0</v>
      </c>
      <c r="K11" s="14">
        <f t="shared" si="2"/>
        <v>0</v>
      </c>
      <c r="L11" s="16">
        <f t="shared" si="3"/>
        <v>0</v>
      </c>
    </row>
    <row r="12" spans="1:12" ht="15" thickBot="1">
      <c r="A12" s="99"/>
      <c r="B12" s="100"/>
      <c r="C12" s="97"/>
      <c r="D12" s="52"/>
      <c r="E12" s="42"/>
      <c r="F12" s="43"/>
      <c r="G12" s="44"/>
      <c r="H12" s="45"/>
      <c r="I12" s="40" t="s">
        <v>23</v>
      </c>
      <c r="J12" s="46">
        <f>SUM(J7:J11)</f>
        <v>0</v>
      </c>
      <c r="K12" s="46">
        <f>SUM(K7:K11)</f>
        <v>0</v>
      </c>
      <c r="L12" s="46">
        <f>SUM(L7:L11)</f>
        <v>0</v>
      </c>
    </row>
    <row r="13" spans="1:12" ht="57.75" customHeight="1">
      <c r="A13" s="13"/>
      <c r="B13" s="98" t="s">
        <v>46</v>
      </c>
      <c r="C13" s="26"/>
      <c r="D13" s="53"/>
      <c r="E13" s="17"/>
      <c r="F13" s="18"/>
      <c r="G13" s="19"/>
      <c r="H13" s="20"/>
      <c r="I13" s="19"/>
      <c r="J13" s="19"/>
      <c r="K13" s="19"/>
      <c r="L13" s="21"/>
    </row>
    <row r="14" spans="1:12" ht="71.25" customHeight="1">
      <c r="A14" s="13"/>
      <c r="B14" s="74" t="s">
        <v>47</v>
      </c>
      <c r="C14" s="26"/>
      <c r="D14" s="53"/>
      <c r="E14" s="17"/>
      <c r="F14" s="18"/>
      <c r="G14" s="19"/>
      <c r="H14" s="20"/>
      <c r="I14" s="19"/>
      <c r="J14" s="19"/>
      <c r="K14" s="19"/>
      <c r="L14" s="21"/>
    </row>
    <row r="15" spans="1:12">
      <c r="A15" s="13"/>
      <c r="B15" s="26"/>
      <c r="C15" s="26"/>
      <c r="D15" s="53"/>
      <c r="E15" s="17"/>
      <c r="F15" s="18"/>
      <c r="G15" s="19"/>
      <c r="H15" s="20"/>
      <c r="I15" s="19"/>
      <c r="J15" s="19"/>
      <c r="K15" s="19"/>
      <c r="L15" s="21"/>
    </row>
    <row r="16" spans="1:12">
      <c r="A16" s="13"/>
      <c r="B16" s="26"/>
      <c r="C16" s="26"/>
      <c r="D16" s="53"/>
      <c r="E16" s="17"/>
      <c r="F16" s="18"/>
      <c r="G16" s="19"/>
      <c r="H16" s="20"/>
      <c r="I16" s="19"/>
      <c r="J16" s="19"/>
      <c r="K16" s="19"/>
      <c r="L16" s="21"/>
    </row>
    <row r="17" spans="1:12">
      <c r="A17" s="13"/>
      <c r="B17" s="26"/>
      <c r="C17" s="26"/>
      <c r="D17" s="53"/>
      <c r="E17" s="17"/>
      <c r="F17" s="18"/>
      <c r="G17" s="19"/>
      <c r="H17" s="20"/>
      <c r="I17" s="19"/>
      <c r="J17" s="19"/>
      <c r="K17" s="19"/>
      <c r="L17" s="21"/>
    </row>
    <row r="18" spans="1:12">
      <c r="A18" s="13"/>
      <c r="B18" s="26"/>
      <c r="C18" s="26"/>
      <c r="D18" s="53"/>
      <c r="E18" s="17"/>
      <c r="F18" s="18"/>
      <c r="G18" s="19"/>
      <c r="H18" s="20"/>
      <c r="I18" s="19"/>
      <c r="J18" s="19"/>
      <c r="K18" s="19"/>
      <c r="L18" s="21"/>
    </row>
    <row r="19" spans="1:12">
      <c r="A19" s="13"/>
      <c r="B19" s="26"/>
      <c r="C19" s="26"/>
      <c r="D19" s="53"/>
      <c r="E19" s="17"/>
      <c r="F19" s="18"/>
      <c r="G19" s="19"/>
      <c r="H19" s="20"/>
      <c r="I19" s="19"/>
      <c r="J19" s="19"/>
      <c r="K19" s="19"/>
      <c r="L19" s="21"/>
    </row>
    <row r="20" spans="1:12">
      <c r="A20" s="13"/>
      <c r="B20" s="26"/>
      <c r="C20" s="26"/>
      <c r="D20" s="53"/>
      <c r="E20" s="17"/>
      <c r="F20" s="18"/>
      <c r="G20" s="19"/>
      <c r="H20" s="20"/>
      <c r="I20" s="19"/>
      <c r="J20" s="19"/>
      <c r="K20" s="19"/>
      <c r="L20" s="21"/>
    </row>
    <row r="21" spans="1:12">
      <c r="A21" s="13"/>
      <c r="B21" s="26"/>
      <c r="C21" s="26"/>
      <c r="D21" s="53"/>
      <c r="E21" s="17"/>
      <c r="F21" s="18"/>
      <c r="G21" s="19"/>
      <c r="H21" s="20"/>
      <c r="I21" s="19"/>
      <c r="J21" s="19"/>
      <c r="K21" s="19"/>
      <c r="L21" s="21"/>
    </row>
    <row r="22" spans="1:12" ht="15">
      <c r="A22" s="11"/>
      <c r="B22" s="34"/>
      <c r="C22" s="34"/>
      <c r="D22" s="54"/>
      <c r="E22" s="34"/>
      <c r="F22" s="35"/>
      <c r="G22" s="35"/>
      <c r="H22" s="35"/>
      <c r="I22" s="35"/>
      <c r="J22" s="35"/>
      <c r="K22" s="35"/>
      <c r="L22" s="35"/>
    </row>
    <row r="23" spans="1:12" ht="16.5">
      <c r="A23" s="105" t="s">
        <v>12</v>
      </c>
      <c r="B23" s="105"/>
      <c r="C23" s="105"/>
      <c r="D23" s="105"/>
      <c r="E23" s="105"/>
      <c r="F23" s="105"/>
      <c r="G23" s="105"/>
      <c r="H23" s="105"/>
      <c r="I23" s="105"/>
      <c r="J23" s="105"/>
      <c r="K23" s="105"/>
      <c r="L23" s="105"/>
    </row>
    <row r="24" spans="1:12" ht="15">
      <c r="A24" s="11"/>
      <c r="B24" s="36"/>
      <c r="C24" s="36"/>
      <c r="D24" s="47"/>
      <c r="E24" s="37"/>
      <c r="F24" s="37"/>
      <c r="G24" s="37"/>
      <c r="H24" s="37"/>
      <c r="I24" s="37"/>
      <c r="J24" s="37"/>
      <c r="K24" s="37"/>
      <c r="L24" s="37"/>
    </row>
    <row r="25" spans="1:12" ht="15">
      <c r="A25" s="11"/>
      <c r="B25" s="36"/>
      <c r="C25" s="36"/>
      <c r="D25" s="47"/>
      <c r="E25" s="106" t="s">
        <v>14</v>
      </c>
      <c r="F25" s="106"/>
      <c r="G25" s="106"/>
      <c r="H25" s="106"/>
      <c r="I25" s="30"/>
      <c r="J25" s="30"/>
      <c r="K25" s="30"/>
      <c r="L25" s="30"/>
    </row>
    <row r="26" spans="1:12" ht="15">
      <c r="A26" s="11"/>
      <c r="B26" s="36"/>
      <c r="C26" s="36"/>
      <c r="D26" s="47"/>
      <c r="E26" s="106" t="s">
        <v>13</v>
      </c>
      <c r="F26" s="106"/>
      <c r="G26" s="106"/>
      <c r="H26" s="106"/>
      <c r="I26" s="30"/>
      <c r="J26" s="30"/>
      <c r="K26" s="30"/>
      <c r="L26" s="30"/>
    </row>
  </sheetData>
  <mergeCells count="6">
    <mergeCell ref="K1:L1"/>
    <mergeCell ref="E3:H3"/>
    <mergeCell ref="A23:L23"/>
    <mergeCell ref="E25:H25"/>
    <mergeCell ref="E26:H26"/>
    <mergeCell ref="D7:D8"/>
  </mergeCells>
  <pageMargins left="0.70866141732283472" right="0.70866141732283472" top="0.74803149606299213" bottom="0.74803149606299213" header="0.31496062992125984" footer="0.31496062992125984"/>
  <pageSetup paperSize="9" scale="65" fitToWidth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31B7BA-1E18-42FB-A969-28B40E30BA73}">
  <dimension ref="A1:M13"/>
  <sheetViews>
    <sheetView zoomScale="90" zoomScaleNormal="90" workbookViewId="0">
      <selection activeCell="D6" sqref="D6"/>
    </sheetView>
  </sheetViews>
  <sheetFormatPr defaultRowHeight="14.25"/>
  <cols>
    <col min="2" max="2" width="35" style="33" customWidth="1"/>
    <col min="3" max="3" width="28.375" style="33" customWidth="1"/>
    <col min="4" max="4" width="21.25" style="55" customWidth="1"/>
    <col min="5" max="5" width="9" style="33"/>
    <col min="6" max="6" width="15.875" style="33" customWidth="1"/>
    <col min="7" max="12" width="9" style="33"/>
  </cols>
  <sheetData>
    <row r="1" spans="1:13" ht="15">
      <c r="A1" s="8"/>
      <c r="B1" s="27" t="s">
        <v>10</v>
      </c>
      <c r="C1" s="27"/>
      <c r="D1" s="13"/>
      <c r="E1" s="28"/>
      <c r="F1" s="28"/>
      <c r="G1" s="28"/>
      <c r="H1" s="28"/>
      <c r="I1" s="29"/>
      <c r="J1" s="29"/>
      <c r="K1" s="103" t="s">
        <v>15</v>
      </c>
      <c r="L1" s="103"/>
    </row>
    <row r="2" spans="1:13" ht="15">
      <c r="A2" s="8"/>
      <c r="B2" s="30"/>
      <c r="C2" s="30"/>
      <c r="D2" s="47"/>
      <c r="E2" s="28"/>
      <c r="F2" s="28"/>
      <c r="G2" s="28"/>
      <c r="H2" s="28"/>
      <c r="I2" s="29"/>
      <c r="J2" s="29"/>
      <c r="K2" s="29"/>
      <c r="L2" s="29"/>
    </row>
    <row r="3" spans="1:13" ht="15">
      <c r="A3" s="9"/>
      <c r="B3" s="31" t="s">
        <v>20</v>
      </c>
      <c r="C3" s="31"/>
      <c r="D3" s="50"/>
      <c r="E3" s="104" t="s">
        <v>11</v>
      </c>
      <c r="F3" s="104"/>
      <c r="G3" s="104"/>
      <c r="H3" s="104"/>
      <c r="I3" s="29"/>
      <c r="J3" s="29"/>
      <c r="K3" s="29"/>
      <c r="L3" s="29"/>
    </row>
    <row r="4" spans="1:13" ht="15">
      <c r="A4" s="8"/>
      <c r="B4" s="27"/>
      <c r="C4" s="27"/>
      <c r="D4" s="13"/>
      <c r="E4" s="28"/>
      <c r="F4" s="28"/>
      <c r="G4" s="28"/>
      <c r="H4" s="28"/>
      <c r="I4" s="29"/>
      <c r="J4" s="29"/>
      <c r="K4" s="29"/>
      <c r="L4" s="29"/>
    </row>
    <row r="5" spans="1:13" ht="18.75">
      <c r="A5" s="10"/>
      <c r="B5" s="32" t="s">
        <v>21</v>
      </c>
      <c r="C5" s="32"/>
      <c r="D5" s="13"/>
      <c r="E5" s="28"/>
      <c r="F5" s="28"/>
      <c r="G5" s="28"/>
      <c r="H5" s="28"/>
      <c r="I5" s="29"/>
      <c r="J5" s="29"/>
      <c r="K5" s="29"/>
      <c r="L5" s="29"/>
    </row>
    <row r="6" spans="1:13" ht="83.25" customHeight="1">
      <c r="A6" s="1" t="s">
        <v>0</v>
      </c>
      <c r="B6" s="2" t="s">
        <v>1</v>
      </c>
      <c r="C6" s="48" t="s">
        <v>27</v>
      </c>
      <c r="D6" s="48" t="s">
        <v>30</v>
      </c>
      <c r="E6" s="2" t="s">
        <v>2</v>
      </c>
      <c r="F6" s="2" t="s">
        <v>28</v>
      </c>
      <c r="G6" s="3" t="s">
        <v>3</v>
      </c>
      <c r="H6" s="1" t="s">
        <v>4</v>
      </c>
      <c r="I6" s="2" t="s">
        <v>5</v>
      </c>
      <c r="J6" s="2" t="s">
        <v>6</v>
      </c>
      <c r="K6" s="2" t="s">
        <v>7</v>
      </c>
      <c r="L6" s="2" t="s">
        <v>8</v>
      </c>
    </row>
    <row r="7" spans="1:13" ht="301.5" customHeight="1">
      <c r="A7" s="5">
        <v>1</v>
      </c>
      <c r="B7" s="69" t="s">
        <v>42</v>
      </c>
      <c r="C7" s="22"/>
      <c r="D7" s="51"/>
      <c r="E7" s="6" t="s">
        <v>9</v>
      </c>
      <c r="F7" s="4">
        <v>11</v>
      </c>
      <c r="G7" s="14"/>
      <c r="H7" s="7"/>
      <c r="I7" s="14">
        <f t="shared" ref="I7" si="0">G7*H7+G7</f>
        <v>0</v>
      </c>
      <c r="J7" s="14">
        <f t="shared" ref="J7" si="1">F7*G7</f>
        <v>0</v>
      </c>
      <c r="K7" s="14">
        <f t="shared" ref="K7" si="2">J7*H7</f>
        <v>0</v>
      </c>
      <c r="L7" s="16">
        <f t="shared" ref="L7" si="3">J7+K7</f>
        <v>0</v>
      </c>
    </row>
    <row r="8" spans="1:13">
      <c r="A8" s="122"/>
      <c r="B8" s="123"/>
      <c r="C8" s="41"/>
      <c r="D8" s="52"/>
      <c r="E8" s="42"/>
      <c r="F8" s="43"/>
      <c r="G8" s="44"/>
      <c r="H8" s="45"/>
      <c r="I8" s="40" t="s">
        <v>23</v>
      </c>
      <c r="J8" s="46">
        <f>SUM(J7:J7)</f>
        <v>0</v>
      </c>
      <c r="K8" s="46">
        <f>SUM(K7:K7)</f>
        <v>0</v>
      </c>
      <c r="L8" s="46">
        <f>SUM(L7:L7)</f>
        <v>0</v>
      </c>
    </row>
    <row r="9" spans="1:13" s="33" customFormat="1" ht="15">
      <c r="A9" s="11"/>
      <c r="B9" s="34"/>
      <c r="C9" s="34"/>
      <c r="D9" s="54"/>
      <c r="E9" s="34"/>
      <c r="F9" s="35"/>
      <c r="G9" s="35"/>
      <c r="H9" s="35"/>
      <c r="I9" s="35"/>
      <c r="J9" s="35"/>
      <c r="K9" s="35"/>
      <c r="L9" s="35"/>
      <c r="M9"/>
    </row>
    <row r="10" spans="1:13" s="33" customFormat="1" ht="16.5">
      <c r="A10" s="105" t="s">
        <v>12</v>
      </c>
      <c r="B10" s="105"/>
      <c r="C10" s="105"/>
      <c r="D10" s="105"/>
      <c r="E10" s="105"/>
      <c r="F10" s="105"/>
      <c r="G10" s="105"/>
      <c r="H10" s="105"/>
      <c r="I10" s="105"/>
      <c r="J10" s="105"/>
      <c r="K10" s="105"/>
      <c r="L10" s="105"/>
      <c r="M10"/>
    </row>
    <row r="11" spans="1:13" s="33" customFormat="1" ht="15">
      <c r="A11" s="11"/>
      <c r="B11" s="36"/>
      <c r="C11" s="36"/>
      <c r="D11" s="47"/>
      <c r="E11" s="37"/>
      <c r="F11" s="37"/>
      <c r="G11" s="37"/>
      <c r="H11" s="37"/>
      <c r="I11" s="37"/>
      <c r="J11" s="37"/>
      <c r="K11" s="37"/>
      <c r="L11" s="37"/>
      <c r="M11"/>
    </row>
    <row r="12" spans="1:13" s="33" customFormat="1" ht="15">
      <c r="A12" s="11"/>
      <c r="B12" s="36"/>
      <c r="C12" s="36"/>
      <c r="D12" s="47"/>
      <c r="E12" s="106" t="s">
        <v>14</v>
      </c>
      <c r="F12" s="106"/>
      <c r="G12" s="106"/>
      <c r="H12" s="106"/>
      <c r="I12" s="30"/>
      <c r="J12" s="30"/>
      <c r="K12" s="30"/>
      <c r="L12" s="30"/>
      <c r="M12"/>
    </row>
    <row r="13" spans="1:13" s="33" customFormat="1" ht="15">
      <c r="A13" s="11"/>
      <c r="B13" s="36"/>
      <c r="C13" s="36"/>
      <c r="D13" s="47"/>
      <c r="E13" s="106" t="s">
        <v>13</v>
      </c>
      <c r="F13" s="106"/>
      <c r="G13" s="106"/>
      <c r="H13" s="106"/>
      <c r="I13" s="30"/>
      <c r="J13" s="30"/>
      <c r="K13" s="30"/>
      <c r="L13" s="30"/>
      <c r="M13"/>
    </row>
  </sheetData>
  <mergeCells count="5">
    <mergeCell ref="K1:L1"/>
    <mergeCell ref="E3:H3"/>
    <mergeCell ref="A10:L10"/>
    <mergeCell ref="E12:H12"/>
    <mergeCell ref="E13:H13"/>
  </mergeCells>
  <pageMargins left="0.70866141732283472" right="0.70866141732283472" top="0.74803149606299213" bottom="0.74803149606299213" header="0.31496062992125984" footer="0.31496062992125984"/>
  <pageSetup paperSize="9" scale="65" fitToWidth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74FCD7-9C77-4AE6-BBC3-F94788247D22}">
  <dimension ref="A1:M15"/>
  <sheetViews>
    <sheetView zoomScale="90" zoomScaleNormal="90" workbookViewId="0">
      <selection activeCell="B11" sqref="B11"/>
    </sheetView>
  </sheetViews>
  <sheetFormatPr defaultRowHeight="14.25"/>
  <cols>
    <col min="2" max="2" width="35" style="33" customWidth="1"/>
    <col min="3" max="3" width="28.375" style="33" customWidth="1"/>
    <col min="4" max="4" width="21.25" style="55" customWidth="1"/>
    <col min="5" max="5" width="9" style="33"/>
    <col min="6" max="6" width="15.875" style="33" customWidth="1"/>
    <col min="7" max="12" width="9" style="33"/>
  </cols>
  <sheetData>
    <row r="1" spans="1:13" ht="15">
      <c r="A1" s="8"/>
      <c r="B1" s="27" t="s">
        <v>10</v>
      </c>
      <c r="C1" s="27"/>
      <c r="D1" s="13"/>
      <c r="E1" s="28"/>
      <c r="F1" s="28"/>
      <c r="G1" s="28"/>
      <c r="H1" s="28"/>
      <c r="I1" s="29"/>
      <c r="J1" s="29"/>
      <c r="K1" s="103" t="s">
        <v>36</v>
      </c>
      <c r="L1" s="103"/>
    </row>
    <row r="2" spans="1:13" ht="15">
      <c r="A2" s="8"/>
      <c r="B2" s="30"/>
      <c r="C2" s="30"/>
      <c r="D2" s="47"/>
      <c r="E2" s="28"/>
      <c r="F2" s="28"/>
      <c r="G2" s="28"/>
      <c r="H2" s="28"/>
      <c r="I2" s="29"/>
      <c r="J2" s="29"/>
      <c r="K2" s="29"/>
      <c r="L2" s="29"/>
    </row>
    <row r="3" spans="1:13" ht="15">
      <c r="A3" s="9"/>
      <c r="B3" s="31" t="s">
        <v>20</v>
      </c>
      <c r="C3" s="31"/>
      <c r="D3" s="50"/>
      <c r="E3" s="104" t="s">
        <v>11</v>
      </c>
      <c r="F3" s="104"/>
      <c r="G3" s="104"/>
      <c r="H3" s="104"/>
      <c r="I3" s="29"/>
      <c r="J3" s="29"/>
      <c r="K3" s="29"/>
      <c r="L3" s="29"/>
    </row>
    <row r="4" spans="1:13" ht="15">
      <c r="A4" s="8"/>
      <c r="B4" s="27"/>
      <c r="C4" s="27"/>
      <c r="D4" s="13"/>
      <c r="E4" s="28"/>
      <c r="F4" s="28"/>
      <c r="G4" s="28"/>
      <c r="H4" s="28"/>
      <c r="I4" s="29"/>
      <c r="J4" s="29"/>
      <c r="K4" s="29"/>
      <c r="L4" s="29"/>
    </row>
    <row r="5" spans="1:13" ht="18.75">
      <c r="A5" s="10"/>
      <c r="B5" s="32" t="s">
        <v>24</v>
      </c>
      <c r="C5" s="32"/>
      <c r="D5" s="13"/>
      <c r="E5" s="28"/>
      <c r="F5" s="28"/>
      <c r="G5" s="28"/>
      <c r="H5" s="28"/>
      <c r="I5" s="29"/>
      <c r="J5" s="29"/>
      <c r="K5" s="29"/>
      <c r="L5" s="29"/>
    </row>
    <row r="6" spans="1:13" ht="83.25" customHeight="1" thickBot="1">
      <c r="A6" s="1" t="s">
        <v>0</v>
      </c>
      <c r="B6" s="2" t="s">
        <v>1</v>
      </c>
      <c r="C6" s="48" t="s">
        <v>27</v>
      </c>
      <c r="D6" s="64" t="s">
        <v>30</v>
      </c>
      <c r="E6" s="2" t="s">
        <v>2</v>
      </c>
      <c r="F6" s="2" t="s">
        <v>28</v>
      </c>
      <c r="G6" s="3" t="s">
        <v>3</v>
      </c>
      <c r="H6" s="1" t="s">
        <v>4</v>
      </c>
      <c r="I6" s="2" t="s">
        <v>5</v>
      </c>
      <c r="J6" s="2" t="s">
        <v>6</v>
      </c>
      <c r="K6" s="2" t="s">
        <v>7</v>
      </c>
      <c r="L6" s="2" t="s">
        <v>8</v>
      </c>
    </row>
    <row r="7" spans="1:13" ht="196.5" customHeight="1">
      <c r="A7" s="5">
        <v>1</v>
      </c>
      <c r="B7" s="25" t="s">
        <v>35</v>
      </c>
      <c r="C7" s="66"/>
      <c r="D7" s="109"/>
      <c r="E7" s="63" t="s">
        <v>9</v>
      </c>
      <c r="F7" s="4">
        <v>3</v>
      </c>
      <c r="G7" s="14"/>
      <c r="H7" s="7"/>
      <c r="I7" s="14">
        <f t="shared" ref="I7:I8" si="0">G7*H7+G7</f>
        <v>0</v>
      </c>
      <c r="J7" s="14">
        <f t="shared" ref="J7:J8" si="1">F7*G7</f>
        <v>0</v>
      </c>
      <c r="K7" s="14">
        <f t="shared" ref="K7:K8" si="2">J7*H7</f>
        <v>0</v>
      </c>
      <c r="L7" s="16">
        <f t="shared" ref="L7:L8" si="3">J7+K7</f>
        <v>0</v>
      </c>
    </row>
    <row r="8" spans="1:13" ht="228" customHeight="1" thickBot="1">
      <c r="A8" s="5">
        <v>2</v>
      </c>
      <c r="B8" s="12" t="s">
        <v>45</v>
      </c>
      <c r="C8" s="66"/>
      <c r="D8" s="110"/>
      <c r="E8" s="63" t="s">
        <v>9</v>
      </c>
      <c r="F8" s="4">
        <v>3</v>
      </c>
      <c r="G8" s="14"/>
      <c r="H8" s="7"/>
      <c r="I8" s="14">
        <f t="shared" si="0"/>
        <v>0</v>
      </c>
      <c r="J8" s="14">
        <f t="shared" si="1"/>
        <v>0</v>
      </c>
      <c r="K8" s="14">
        <f t="shared" si="2"/>
        <v>0</v>
      </c>
      <c r="L8" s="16">
        <f t="shared" si="3"/>
        <v>0</v>
      </c>
    </row>
    <row r="9" spans="1:13" ht="15.75">
      <c r="A9" s="40"/>
      <c r="B9" s="96"/>
      <c r="C9" s="41"/>
      <c r="D9" s="52"/>
      <c r="E9" s="42"/>
      <c r="F9" s="43"/>
      <c r="G9" s="44"/>
      <c r="H9" s="45"/>
      <c r="I9" s="101" t="s">
        <v>34</v>
      </c>
      <c r="J9" s="46">
        <f>SUM(J7:J8)</f>
        <v>0</v>
      </c>
      <c r="K9" s="46">
        <f>SUM(K7:K8)</f>
        <v>0</v>
      </c>
      <c r="L9" s="46">
        <f>SUM(L7:L8)</f>
        <v>0</v>
      </c>
    </row>
    <row r="10" spans="1:13" s="33" customFormat="1" ht="57.75" customHeight="1">
      <c r="A10" s="13"/>
      <c r="B10" s="124" t="s">
        <v>49</v>
      </c>
      <c r="C10" s="26"/>
      <c r="D10" s="53"/>
      <c r="E10" s="17"/>
      <c r="F10" s="18"/>
      <c r="G10" s="19"/>
      <c r="H10" s="20"/>
      <c r="I10" s="19"/>
      <c r="J10" s="19"/>
      <c r="K10" s="19"/>
      <c r="L10" s="21"/>
      <c r="M10"/>
    </row>
    <row r="11" spans="1:13" s="33" customFormat="1" ht="71.25" customHeight="1">
      <c r="A11" s="114"/>
      <c r="B11" s="115"/>
      <c r="C11" s="116"/>
      <c r="D11" s="117"/>
      <c r="E11" s="118"/>
      <c r="F11" s="119"/>
      <c r="G11" s="120"/>
      <c r="H11" s="121"/>
      <c r="I11" s="120"/>
      <c r="J11" s="120"/>
      <c r="K11" s="120"/>
      <c r="L11" s="125"/>
      <c r="M11"/>
    </row>
    <row r="12" spans="1:13" s="33" customFormat="1" ht="16.5">
      <c r="A12" s="105" t="s">
        <v>12</v>
      </c>
      <c r="B12" s="105"/>
      <c r="C12" s="105"/>
      <c r="D12" s="105"/>
      <c r="E12" s="105"/>
      <c r="F12" s="105"/>
      <c r="G12" s="105"/>
      <c r="H12" s="105"/>
      <c r="I12" s="105"/>
      <c r="J12" s="105"/>
      <c r="K12" s="105"/>
      <c r="L12" s="105"/>
      <c r="M12"/>
    </row>
    <row r="13" spans="1:13" s="33" customFormat="1" ht="15">
      <c r="A13" s="11"/>
      <c r="B13" s="36"/>
      <c r="C13" s="36"/>
      <c r="D13" s="47"/>
      <c r="E13" s="37"/>
      <c r="F13" s="37"/>
      <c r="G13" s="37"/>
      <c r="H13" s="37"/>
      <c r="I13" s="37"/>
      <c r="J13" s="37"/>
      <c r="K13" s="37"/>
      <c r="L13" s="37"/>
      <c r="M13"/>
    </row>
    <row r="14" spans="1:13" s="33" customFormat="1" ht="15">
      <c r="A14" s="11"/>
      <c r="B14" s="36"/>
      <c r="C14" s="36"/>
      <c r="D14" s="47"/>
      <c r="E14" s="106" t="s">
        <v>14</v>
      </c>
      <c r="F14" s="106"/>
      <c r="G14" s="106"/>
      <c r="H14" s="106"/>
      <c r="I14" s="30"/>
      <c r="J14" s="30"/>
      <c r="K14" s="30"/>
      <c r="L14" s="30"/>
      <c r="M14"/>
    </row>
    <row r="15" spans="1:13" s="33" customFormat="1" ht="15">
      <c r="A15" s="11"/>
      <c r="B15" s="36"/>
      <c r="C15" s="36"/>
      <c r="D15" s="47"/>
      <c r="E15" s="106" t="s">
        <v>13</v>
      </c>
      <c r="F15" s="106"/>
      <c r="G15" s="106"/>
      <c r="H15" s="106"/>
      <c r="I15" s="30"/>
      <c r="J15" s="30"/>
      <c r="K15" s="30"/>
      <c r="L15" s="30"/>
      <c r="M15"/>
    </row>
  </sheetData>
  <mergeCells count="6">
    <mergeCell ref="E15:H15"/>
    <mergeCell ref="K1:L1"/>
    <mergeCell ref="E3:H3"/>
    <mergeCell ref="D7:D8"/>
    <mergeCell ref="A12:L12"/>
    <mergeCell ref="E14:H14"/>
  </mergeCells>
  <pageMargins left="0.70866141732283472" right="0.70866141732283472" top="0.74803149606299213" bottom="0.74803149606299213" header="0.31496062992125984" footer="0.31496062992125984"/>
  <pageSetup paperSize="9" scale="65" fitToWidth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289140-FDA6-4DE5-937D-24C95794FF10}">
  <dimension ref="A1:M17"/>
  <sheetViews>
    <sheetView zoomScaleNormal="100" workbookViewId="0">
      <selection activeCell="B19" sqref="B19"/>
    </sheetView>
  </sheetViews>
  <sheetFormatPr defaultRowHeight="14.25"/>
  <cols>
    <col min="2" max="3" width="35" style="33" customWidth="1"/>
    <col min="4" max="4" width="21.125" style="33" customWidth="1"/>
    <col min="5" max="5" width="9" style="33"/>
    <col min="6" max="6" width="15.875" style="33" customWidth="1"/>
    <col min="7" max="12" width="9" style="33"/>
  </cols>
  <sheetData>
    <row r="1" spans="1:13" ht="15">
      <c r="A1" s="8"/>
      <c r="B1" s="27" t="s">
        <v>10</v>
      </c>
      <c r="C1" s="27"/>
      <c r="D1" s="27"/>
      <c r="E1" s="28"/>
      <c r="F1" s="28"/>
      <c r="G1" s="28"/>
      <c r="H1" s="28"/>
      <c r="I1" s="29"/>
      <c r="J1" s="29"/>
      <c r="K1" s="103" t="s">
        <v>38</v>
      </c>
      <c r="L1" s="103"/>
    </row>
    <row r="2" spans="1:13" ht="15">
      <c r="A2" s="8"/>
      <c r="B2" s="30"/>
      <c r="C2" s="30"/>
      <c r="D2" s="30"/>
      <c r="E2" s="28"/>
      <c r="F2" s="28"/>
      <c r="G2" s="28"/>
      <c r="H2" s="28"/>
      <c r="I2" s="29"/>
      <c r="J2" s="29"/>
      <c r="K2" s="29"/>
      <c r="L2" s="29"/>
    </row>
    <row r="3" spans="1:13" ht="15">
      <c r="A3" s="9"/>
      <c r="B3" s="31" t="s">
        <v>20</v>
      </c>
      <c r="C3" s="31"/>
      <c r="D3" s="31"/>
      <c r="E3" s="104" t="s">
        <v>11</v>
      </c>
      <c r="F3" s="104"/>
      <c r="G3" s="104"/>
      <c r="H3" s="104"/>
      <c r="I3" s="29"/>
      <c r="J3" s="29"/>
      <c r="K3" s="29"/>
      <c r="L3" s="29"/>
    </row>
    <row r="4" spans="1:13" ht="15">
      <c r="A4" s="56"/>
      <c r="B4" s="57"/>
      <c r="C4" s="57"/>
      <c r="D4" s="57"/>
      <c r="E4" s="58"/>
      <c r="F4" s="58"/>
      <c r="G4" s="58"/>
      <c r="H4" s="58"/>
      <c r="I4" s="59"/>
      <c r="J4" s="59"/>
      <c r="K4" s="59"/>
      <c r="L4" s="59"/>
    </row>
    <row r="5" spans="1:13" ht="18.75">
      <c r="A5" s="60"/>
      <c r="B5" s="61" t="s">
        <v>37</v>
      </c>
      <c r="C5" s="61"/>
      <c r="D5" s="61"/>
      <c r="E5" s="58"/>
      <c r="F5" s="58"/>
      <c r="G5" s="58"/>
      <c r="H5" s="58"/>
      <c r="I5" s="59"/>
      <c r="J5" s="59"/>
      <c r="K5" s="59"/>
      <c r="L5" s="59"/>
    </row>
    <row r="6" spans="1:13" ht="83.25" customHeight="1" thickBot="1">
      <c r="A6" s="1" t="s">
        <v>0</v>
      </c>
      <c r="B6" s="2" t="s">
        <v>1</v>
      </c>
      <c r="C6" s="48" t="s">
        <v>27</v>
      </c>
      <c r="D6" s="64" t="s">
        <v>30</v>
      </c>
      <c r="E6" s="2" t="s">
        <v>2</v>
      </c>
      <c r="F6" s="2" t="s">
        <v>28</v>
      </c>
      <c r="G6" s="3" t="s">
        <v>3</v>
      </c>
      <c r="H6" s="1" t="s">
        <v>4</v>
      </c>
      <c r="I6" s="2" t="s">
        <v>5</v>
      </c>
      <c r="J6" s="2" t="s">
        <v>6</v>
      </c>
      <c r="K6" s="2" t="s">
        <v>7</v>
      </c>
      <c r="L6" s="2" t="s">
        <v>8</v>
      </c>
    </row>
    <row r="7" spans="1:13" ht="105" customHeight="1">
      <c r="A7" s="5">
        <v>1</v>
      </c>
      <c r="B7" s="38" t="s">
        <v>16</v>
      </c>
      <c r="C7" s="67"/>
      <c r="D7" s="111"/>
      <c r="E7" s="63" t="s">
        <v>9</v>
      </c>
      <c r="F7" s="4">
        <v>9</v>
      </c>
      <c r="G7" s="14"/>
      <c r="H7" s="7"/>
      <c r="I7" s="14">
        <f t="shared" ref="I7" si="0">G7*H7+G7</f>
        <v>0</v>
      </c>
      <c r="J7" s="14">
        <f t="shared" ref="J7" si="1">F7*G7</f>
        <v>0</v>
      </c>
      <c r="K7" s="14">
        <f t="shared" ref="K7" si="2">J7*H7</f>
        <v>0</v>
      </c>
      <c r="L7" s="16">
        <f t="shared" ref="L7" si="3">J7+K7</f>
        <v>0</v>
      </c>
    </row>
    <row r="8" spans="1:13" ht="41.25" customHeight="1">
      <c r="A8" s="5">
        <v>2</v>
      </c>
      <c r="B8" s="38" t="s">
        <v>17</v>
      </c>
      <c r="C8" s="67"/>
      <c r="D8" s="112"/>
      <c r="E8" s="63" t="s">
        <v>9</v>
      </c>
      <c r="F8" s="4">
        <v>16</v>
      </c>
      <c r="G8" s="14"/>
      <c r="H8" s="7"/>
      <c r="I8" s="14">
        <f>G8+G8*H8</f>
        <v>0</v>
      </c>
      <c r="J8" s="14">
        <f>F8*G8</f>
        <v>0</v>
      </c>
      <c r="K8" s="14">
        <f>L8-J8</f>
        <v>0</v>
      </c>
      <c r="L8" s="16">
        <f>I8*F8</f>
        <v>0</v>
      </c>
    </row>
    <row r="9" spans="1:13" ht="76.5">
      <c r="A9" s="5">
        <v>3</v>
      </c>
      <c r="B9" s="39" t="s">
        <v>22</v>
      </c>
      <c r="C9" s="68"/>
      <c r="D9" s="112"/>
      <c r="E9" s="63" t="s">
        <v>9</v>
      </c>
      <c r="F9" s="4">
        <v>3</v>
      </c>
      <c r="G9" s="14"/>
      <c r="H9" s="7"/>
      <c r="I9" s="14">
        <f>G9*H9+G9</f>
        <v>0</v>
      </c>
      <c r="J9" s="14">
        <f>F9*G9</f>
        <v>0</v>
      </c>
      <c r="K9" s="14">
        <f>J9*H9</f>
        <v>0</v>
      </c>
      <c r="L9" s="16">
        <f>J9+K9</f>
        <v>0</v>
      </c>
    </row>
    <row r="10" spans="1:13" ht="63" customHeight="1" thickBot="1">
      <c r="A10" s="5">
        <v>4</v>
      </c>
      <c r="B10" s="38" t="s">
        <v>18</v>
      </c>
      <c r="C10" s="67"/>
      <c r="D10" s="113"/>
      <c r="E10" s="63" t="s">
        <v>9</v>
      </c>
      <c r="F10" s="4">
        <v>30</v>
      </c>
      <c r="G10" s="14"/>
      <c r="H10" s="7"/>
      <c r="I10" s="14">
        <f>G10*H10+G10</f>
        <v>0</v>
      </c>
      <c r="J10" s="14">
        <f>F10*G10</f>
        <v>0</v>
      </c>
      <c r="K10" s="14">
        <f>J10*H10</f>
        <v>0</v>
      </c>
      <c r="L10" s="16">
        <f>J10+K10</f>
        <v>0</v>
      </c>
    </row>
    <row r="11" spans="1:13">
      <c r="A11" s="75"/>
      <c r="B11" s="76"/>
      <c r="C11" s="76"/>
      <c r="D11" s="76"/>
      <c r="E11" s="77"/>
      <c r="F11" s="78"/>
      <c r="G11" s="79"/>
      <c r="H11" s="80"/>
      <c r="I11" s="72" t="s">
        <v>26</v>
      </c>
      <c r="J11" s="46">
        <f>SUM(J7:J10)</f>
        <v>0</v>
      </c>
      <c r="K11" s="81">
        <f>SUM(K7:K10)</f>
        <v>0</v>
      </c>
      <c r="L11" s="46">
        <f>SUM(L7:L10)</f>
        <v>0</v>
      </c>
    </row>
    <row r="12" spans="1:13" ht="38.25">
      <c r="A12" s="13"/>
      <c r="B12" s="71" t="s">
        <v>48</v>
      </c>
      <c r="C12" s="26"/>
      <c r="D12" s="26"/>
      <c r="E12" s="17"/>
      <c r="F12" s="18"/>
      <c r="G12" s="19"/>
      <c r="H12" s="20"/>
      <c r="I12" s="19"/>
      <c r="J12" s="19"/>
      <c r="K12" s="19"/>
      <c r="L12" s="21"/>
    </row>
    <row r="13" spans="1:13">
      <c r="A13" s="13"/>
      <c r="B13" s="26"/>
      <c r="C13" s="26"/>
      <c r="D13" s="26"/>
      <c r="E13" s="17"/>
      <c r="F13" s="18"/>
      <c r="G13" s="19"/>
      <c r="H13" s="20"/>
      <c r="I13" s="19"/>
      <c r="J13" s="19"/>
      <c r="K13" s="19"/>
      <c r="L13" s="21"/>
    </row>
    <row r="14" spans="1:13" s="33" customFormat="1" ht="16.5">
      <c r="A14" s="105" t="s">
        <v>12</v>
      </c>
      <c r="B14" s="105"/>
      <c r="C14" s="105"/>
      <c r="D14" s="105"/>
      <c r="E14" s="105"/>
      <c r="F14" s="105"/>
      <c r="G14" s="105"/>
      <c r="H14" s="105"/>
      <c r="I14" s="105"/>
      <c r="J14" s="105"/>
      <c r="K14" s="105"/>
      <c r="L14" s="105"/>
      <c r="M14"/>
    </row>
    <row r="15" spans="1:13" s="33" customFormat="1" ht="15">
      <c r="A15" s="11"/>
      <c r="B15" s="36"/>
      <c r="C15" s="36"/>
      <c r="D15" s="36"/>
      <c r="E15" s="37"/>
      <c r="F15" s="37"/>
      <c r="G15" s="37"/>
      <c r="H15" s="37"/>
      <c r="I15" s="37"/>
      <c r="J15" s="37"/>
      <c r="K15" s="37"/>
      <c r="L15" s="37"/>
      <c r="M15"/>
    </row>
    <row r="16" spans="1:13" s="33" customFormat="1" ht="15">
      <c r="A16" s="11"/>
      <c r="B16" s="36"/>
      <c r="C16" s="36"/>
      <c r="D16" s="36"/>
      <c r="E16" s="106" t="s">
        <v>14</v>
      </c>
      <c r="F16" s="106"/>
      <c r="G16" s="106"/>
      <c r="H16" s="106"/>
      <c r="I16" s="30"/>
      <c r="J16" s="30"/>
      <c r="K16" s="30"/>
      <c r="L16" s="30"/>
      <c r="M16"/>
    </row>
    <row r="17" spans="1:13" s="33" customFormat="1" ht="15">
      <c r="A17" s="11"/>
      <c r="B17" s="36"/>
      <c r="C17" s="36"/>
      <c r="D17" s="36"/>
      <c r="E17" s="106" t="s">
        <v>13</v>
      </c>
      <c r="F17" s="106"/>
      <c r="G17" s="106"/>
      <c r="H17" s="106"/>
      <c r="I17" s="30"/>
      <c r="J17" s="30"/>
      <c r="K17" s="30"/>
      <c r="L17" s="30"/>
      <c r="M17"/>
    </row>
  </sheetData>
  <mergeCells count="6">
    <mergeCell ref="K1:L1"/>
    <mergeCell ref="E3:H3"/>
    <mergeCell ref="A14:L14"/>
    <mergeCell ref="E16:H16"/>
    <mergeCell ref="E17:H17"/>
    <mergeCell ref="D7:D10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A65BDB-3B06-498F-8A45-3E1D85FA0B78}">
  <dimension ref="A1:M27"/>
  <sheetViews>
    <sheetView tabSelected="1" zoomScale="110" zoomScaleNormal="110" workbookViewId="0">
      <selection activeCell="C13" sqref="C13"/>
    </sheetView>
  </sheetViews>
  <sheetFormatPr defaultRowHeight="14.25"/>
  <cols>
    <col min="1" max="1" width="6" customWidth="1"/>
    <col min="2" max="3" width="35" style="33" customWidth="1"/>
    <col min="4" max="4" width="25.25" style="33" customWidth="1"/>
    <col min="5" max="5" width="9" style="33"/>
    <col min="6" max="6" width="15.875" style="33" customWidth="1"/>
    <col min="7" max="12" width="9" style="33"/>
  </cols>
  <sheetData>
    <row r="1" spans="1:12" ht="15">
      <c r="A1" s="8"/>
      <c r="B1" s="27" t="s">
        <v>10</v>
      </c>
      <c r="C1" s="27"/>
      <c r="D1" s="27"/>
      <c r="E1" s="28"/>
      <c r="F1" s="28"/>
      <c r="G1" s="28"/>
      <c r="H1" s="28"/>
      <c r="I1" s="29"/>
      <c r="J1" s="29"/>
      <c r="K1" s="103" t="s">
        <v>40</v>
      </c>
      <c r="L1" s="103"/>
    </row>
    <row r="2" spans="1:12" ht="15">
      <c r="A2" s="8"/>
      <c r="B2" s="30"/>
      <c r="C2" s="30"/>
      <c r="D2" s="30"/>
      <c r="E2" s="28"/>
      <c r="F2" s="28"/>
      <c r="G2" s="28"/>
      <c r="H2" s="28"/>
      <c r="I2" s="29"/>
      <c r="J2" s="29"/>
      <c r="K2" s="29"/>
      <c r="L2" s="29"/>
    </row>
    <row r="3" spans="1:12" ht="15">
      <c r="A3" s="9"/>
      <c r="B3" s="31" t="s">
        <v>20</v>
      </c>
      <c r="C3" s="31"/>
      <c r="D3" s="31"/>
      <c r="E3" s="104" t="s">
        <v>11</v>
      </c>
      <c r="F3" s="104"/>
      <c r="G3" s="104"/>
      <c r="H3" s="104"/>
      <c r="I3" s="29"/>
      <c r="J3" s="29"/>
      <c r="K3" s="29"/>
      <c r="L3" s="29"/>
    </row>
    <row r="4" spans="1:12" ht="15">
      <c r="A4" s="8"/>
      <c r="B4" s="27"/>
      <c r="C4" s="27"/>
      <c r="D4" s="27"/>
      <c r="E4" s="28"/>
      <c r="F4" s="28"/>
      <c r="G4" s="28"/>
      <c r="H4" s="28"/>
      <c r="I4" s="29"/>
      <c r="J4" s="29"/>
      <c r="K4" s="29"/>
      <c r="L4" s="29"/>
    </row>
    <row r="5" spans="1:12" ht="18.75">
      <c r="A5" s="10"/>
      <c r="B5" s="32" t="s">
        <v>39</v>
      </c>
      <c r="C5" s="32"/>
      <c r="D5" s="32"/>
      <c r="E5" s="28"/>
      <c r="F5" s="28"/>
      <c r="G5" s="28"/>
      <c r="H5" s="28"/>
      <c r="I5" s="29"/>
      <c r="J5" s="29"/>
      <c r="K5" s="29"/>
      <c r="L5" s="29"/>
    </row>
    <row r="6" spans="1:12" ht="83.25" customHeight="1">
      <c r="A6" s="1" t="s">
        <v>0</v>
      </c>
      <c r="B6" s="2" t="s">
        <v>1</v>
      </c>
      <c r="C6" s="48" t="s">
        <v>27</v>
      </c>
      <c r="D6" s="48" t="s">
        <v>29</v>
      </c>
      <c r="E6" s="2" t="s">
        <v>2</v>
      </c>
      <c r="F6" s="2" t="s">
        <v>28</v>
      </c>
      <c r="G6" s="3" t="s">
        <v>3</v>
      </c>
      <c r="H6" s="1" t="s">
        <v>4</v>
      </c>
      <c r="I6" s="2" t="s">
        <v>5</v>
      </c>
      <c r="J6" s="2" t="s">
        <v>6</v>
      </c>
      <c r="K6" s="2" t="s">
        <v>7</v>
      </c>
      <c r="L6" s="2" t="s">
        <v>8</v>
      </c>
    </row>
    <row r="7" spans="1:12" ht="150" customHeight="1" thickBot="1">
      <c r="A7" s="73">
        <v>1</v>
      </c>
      <c r="B7" s="82" t="s">
        <v>25</v>
      </c>
      <c r="C7" s="82"/>
      <c r="D7" s="82"/>
      <c r="E7" s="83" t="s">
        <v>9</v>
      </c>
      <c r="F7" s="84">
        <v>25</v>
      </c>
      <c r="G7" s="15"/>
      <c r="H7" s="85"/>
      <c r="I7" s="15">
        <f t="shared" ref="I7" si="0">G7*H7+G7</f>
        <v>0</v>
      </c>
      <c r="J7" s="15">
        <f t="shared" ref="J7" si="1">F7*G7</f>
        <v>0</v>
      </c>
      <c r="K7" s="15">
        <f t="shared" ref="K7" si="2">J7*H7</f>
        <v>0</v>
      </c>
      <c r="L7" s="86">
        <f t="shared" ref="L7" si="3">J7+K7</f>
        <v>0</v>
      </c>
    </row>
    <row r="8" spans="1:12" ht="15" thickBot="1">
      <c r="A8" s="87"/>
      <c r="B8" s="88"/>
      <c r="C8" s="89"/>
      <c r="D8" s="89"/>
      <c r="E8" s="90"/>
      <c r="F8" s="91"/>
      <c r="G8" s="92"/>
      <c r="H8" s="93"/>
      <c r="I8" s="102" t="s">
        <v>26</v>
      </c>
      <c r="J8" s="94">
        <f>SUM(J7:J7)</f>
        <v>0</v>
      </c>
      <c r="K8" s="94">
        <f>SUM(K7:K7)</f>
        <v>0</v>
      </c>
      <c r="L8" s="95">
        <f>SUM(L7:L7)</f>
        <v>0</v>
      </c>
    </row>
    <row r="9" spans="1:12">
      <c r="A9" s="13"/>
      <c r="B9" s="26"/>
      <c r="C9" s="26"/>
      <c r="D9" s="26"/>
      <c r="E9" s="17"/>
      <c r="F9" s="18"/>
      <c r="G9" s="19"/>
      <c r="H9" s="20"/>
      <c r="I9" s="19"/>
      <c r="J9" s="19"/>
      <c r="K9" s="19"/>
      <c r="L9" s="21"/>
    </row>
    <row r="10" spans="1:12">
      <c r="A10" s="13"/>
      <c r="B10" s="26"/>
      <c r="C10" s="26"/>
      <c r="D10" s="26"/>
      <c r="E10" s="17"/>
      <c r="F10" s="18"/>
      <c r="G10" s="19"/>
      <c r="H10" s="20"/>
      <c r="I10" s="19"/>
      <c r="J10" s="19"/>
      <c r="K10" s="19"/>
      <c r="L10" s="21"/>
    </row>
    <row r="11" spans="1:12">
      <c r="A11" s="13"/>
      <c r="B11" s="26"/>
      <c r="C11" s="26"/>
      <c r="D11" s="26"/>
      <c r="E11" s="17"/>
      <c r="F11" s="18"/>
      <c r="G11" s="19"/>
      <c r="H11" s="20"/>
      <c r="I11" s="19"/>
      <c r="J11" s="19"/>
      <c r="K11" s="19"/>
      <c r="L11" s="21"/>
    </row>
    <row r="12" spans="1:12">
      <c r="A12" s="13"/>
      <c r="B12" s="26"/>
      <c r="C12" s="26"/>
      <c r="D12" s="26"/>
      <c r="E12" s="17"/>
      <c r="F12" s="18"/>
      <c r="G12" s="19"/>
      <c r="H12" s="20"/>
      <c r="I12" s="19"/>
      <c r="J12" s="19"/>
      <c r="K12" s="19"/>
      <c r="L12" s="21"/>
    </row>
    <row r="13" spans="1:12">
      <c r="A13" s="13"/>
      <c r="B13" s="26"/>
      <c r="C13" s="26"/>
      <c r="D13" s="26"/>
      <c r="E13" s="17"/>
      <c r="F13" s="18"/>
      <c r="G13" s="19"/>
      <c r="H13" s="20"/>
      <c r="I13" s="19"/>
      <c r="J13" s="19"/>
      <c r="K13" s="19"/>
      <c r="L13" s="21"/>
    </row>
    <row r="14" spans="1:12">
      <c r="A14" s="13"/>
      <c r="B14" s="26"/>
      <c r="C14" s="26"/>
      <c r="D14" s="26"/>
      <c r="E14" s="17"/>
      <c r="F14" s="18"/>
      <c r="G14" s="19"/>
      <c r="H14" s="20"/>
      <c r="I14" s="19"/>
      <c r="J14" s="19"/>
      <c r="K14" s="19"/>
      <c r="L14" s="21"/>
    </row>
    <row r="15" spans="1:12">
      <c r="A15" s="13"/>
      <c r="B15" s="26"/>
      <c r="C15" s="26"/>
      <c r="D15" s="26"/>
      <c r="E15" s="17"/>
      <c r="F15" s="18"/>
      <c r="G15" s="19"/>
      <c r="H15" s="20"/>
      <c r="I15" s="19"/>
      <c r="J15" s="19"/>
      <c r="K15" s="19"/>
      <c r="L15" s="21"/>
    </row>
    <row r="16" spans="1:12">
      <c r="A16" s="13"/>
      <c r="B16" s="26"/>
      <c r="C16" s="26"/>
      <c r="D16" s="26"/>
      <c r="E16" s="17"/>
      <c r="F16" s="18"/>
      <c r="G16" s="19"/>
      <c r="H16" s="20"/>
      <c r="I16" s="19"/>
      <c r="J16" s="19"/>
      <c r="K16" s="19"/>
      <c r="L16" s="21"/>
    </row>
    <row r="17" spans="1:13">
      <c r="A17" s="13"/>
      <c r="B17" s="26"/>
      <c r="C17" s="26"/>
      <c r="D17" s="26"/>
      <c r="E17" s="17"/>
      <c r="F17" s="18"/>
      <c r="G17" s="19"/>
      <c r="H17" s="20"/>
      <c r="I17" s="19"/>
      <c r="J17" s="19"/>
      <c r="K17" s="19"/>
      <c r="L17" s="21"/>
    </row>
    <row r="18" spans="1:13">
      <c r="A18" s="13"/>
      <c r="B18" s="26"/>
      <c r="C18" s="26"/>
      <c r="D18" s="26"/>
      <c r="E18" s="17"/>
      <c r="F18" s="18"/>
      <c r="G18" s="19"/>
      <c r="H18" s="20"/>
      <c r="I18" s="19"/>
      <c r="J18" s="19"/>
      <c r="K18" s="19"/>
      <c r="L18" s="21"/>
    </row>
    <row r="19" spans="1:13" s="33" customFormat="1">
      <c r="A19" s="13"/>
      <c r="B19" s="26"/>
      <c r="C19" s="26"/>
      <c r="D19" s="26"/>
      <c r="E19" s="17"/>
      <c r="F19" s="18"/>
      <c r="G19" s="19"/>
      <c r="H19" s="20"/>
      <c r="I19" s="19"/>
      <c r="J19" s="19"/>
      <c r="K19" s="19"/>
      <c r="L19" s="21"/>
      <c r="M19"/>
    </row>
    <row r="20" spans="1:13" s="33" customFormat="1">
      <c r="A20" s="13"/>
      <c r="B20" s="26"/>
      <c r="C20" s="26"/>
      <c r="D20" s="26"/>
      <c r="E20" s="17"/>
      <c r="F20" s="18"/>
      <c r="G20" s="19"/>
      <c r="H20" s="20"/>
      <c r="I20" s="19"/>
      <c r="J20" s="19"/>
      <c r="K20" s="19"/>
      <c r="L20" s="21"/>
      <c r="M20"/>
    </row>
    <row r="21" spans="1:13" s="33" customFormat="1">
      <c r="A21" s="13"/>
      <c r="B21" s="26"/>
      <c r="C21" s="26"/>
      <c r="D21" s="26"/>
      <c r="E21" s="17"/>
      <c r="F21" s="18"/>
      <c r="G21" s="19"/>
      <c r="H21" s="20"/>
      <c r="I21" s="19"/>
      <c r="J21" s="19"/>
      <c r="K21" s="19"/>
      <c r="L21" s="21"/>
      <c r="M21"/>
    </row>
    <row r="22" spans="1:13" s="33" customFormat="1">
      <c r="A22" s="13"/>
      <c r="B22" s="26"/>
      <c r="C22" s="26"/>
      <c r="D22" s="26"/>
      <c r="E22" s="17"/>
      <c r="F22" s="18"/>
      <c r="G22" s="19"/>
      <c r="H22" s="20"/>
      <c r="I22" s="19"/>
      <c r="J22" s="19"/>
      <c r="K22" s="19"/>
      <c r="L22" s="21"/>
      <c r="M22"/>
    </row>
    <row r="23" spans="1:13" s="33" customFormat="1" ht="15">
      <c r="A23" s="11"/>
      <c r="B23" s="34"/>
      <c r="C23" s="34"/>
      <c r="D23" s="34"/>
      <c r="E23" s="34"/>
      <c r="F23" s="35"/>
      <c r="G23" s="35"/>
      <c r="H23" s="35"/>
      <c r="I23" s="35"/>
      <c r="J23" s="35"/>
      <c r="K23" s="35"/>
      <c r="L23" s="35"/>
      <c r="M23"/>
    </row>
    <row r="24" spans="1:13" s="33" customFormat="1" ht="16.5">
      <c r="A24" s="105" t="s">
        <v>12</v>
      </c>
      <c r="B24" s="105"/>
      <c r="C24" s="105"/>
      <c r="D24" s="105"/>
      <c r="E24" s="105"/>
      <c r="F24" s="105"/>
      <c r="G24" s="105"/>
      <c r="H24" s="105"/>
      <c r="I24" s="105"/>
      <c r="J24" s="105"/>
      <c r="K24" s="105"/>
      <c r="L24" s="105"/>
      <c r="M24"/>
    </row>
    <row r="25" spans="1:13" s="33" customFormat="1" ht="15">
      <c r="A25" s="11"/>
      <c r="B25" s="36"/>
      <c r="C25" s="36"/>
      <c r="D25" s="36"/>
      <c r="E25" s="37"/>
      <c r="F25" s="37"/>
      <c r="G25" s="37"/>
      <c r="H25" s="37"/>
      <c r="I25" s="37"/>
      <c r="J25" s="37"/>
      <c r="K25" s="37"/>
      <c r="L25" s="37"/>
      <c r="M25"/>
    </row>
    <row r="26" spans="1:13" s="33" customFormat="1" ht="15">
      <c r="A26" s="11"/>
      <c r="B26" s="36"/>
      <c r="C26" s="36"/>
      <c r="D26" s="36"/>
      <c r="E26" s="106" t="s">
        <v>14</v>
      </c>
      <c r="F26" s="106"/>
      <c r="G26" s="106"/>
      <c r="H26" s="106"/>
      <c r="I26" s="30"/>
      <c r="J26" s="30"/>
      <c r="K26" s="30"/>
      <c r="L26" s="30"/>
      <c r="M26"/>
    </row>
    <row r="27" spans="1:13" s="33" customFormat="1" ht="15">
      <c r="A27" s="11"/>
      <c r="B27" s="36"/>
      <c r="C27" s="36"/>
      <c r="D27" s="36"/>
      <c r="E27" s="106" t="s">
        <v>13</v>
      </c>
      <c r="F27" s="106"/>
      <c r="G27" s="106"/>
      <c r="H27" s="106"/>
      <c r="I27" s="30"/>
      <c r="J27" s="30"/>
      <c r="K27" s="30"/>
      <c r="L27" s="30"/>
      <c r="M27"/>
    </row>
  </sheetData>
  <mergeCells count="5">
    <mergeCell ref="K1:L1"/>
    <mergeCell ref="E3:H3"/>
    <mergeCell ref="A24:L24"/>
    <mergeCell ref="E26:H26"/>
    <mergeCell ref="E27:H2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5</vt:i4>
      </vt:variant>
    </vt:vector>
  </HeadingPairs>
  <TitlesOfParts>
    <vt:vector size="5" baseType="lpstr">
      <vt:lpstr>Zadanie 1</vt:lpstr>
      <vt:lpstr>Zadanie 2</vt:lpstr>
      <vt:lpstr>Zadanie 3</vt:lpstr>
      <vt:lpstr>Zadanie 4</vt:lpstr>
      <vt:lpstr>Zadanie 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idabrows</dc:creator>
  <cp:lastModifiedBy>Anna Lotka</cp:lastModifiedBy>
  <cp:lastPrinted>2023-04-24T11:24:05Z</cp:lastPrinted>
  <dcterms:created xsi:type="dcterms:W3CDTF">2018-04-17T05:52:03Z</dcterms:created>
  <dcterms:modified xsi:type="dcterms:W3CDTF">2023-05-08T06:08:53Z</dcterms:modified>
</cp:coreProperties>
</file>