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-120" yWindow="-60" windowWidth="20730" windowHeight="11700" activeTab="5"/>
  </bookViews>
  <sheets>
    <sheet name="Zadanie 1" sheetId="1" r:id="rId1"/>
    <sheet name="Zadanie 2" sheetId="5" r:id="rId2"/>
    <sheet name="Zadanie 3" sheetId="3" r:id="rId3"/>
    <sheet name="Zadanie 4" sheetId="6" r:id="rId4"/>
    <sheet name="Zadanie 5" sheetId="7" r:id="rId5"/>
    <sheet name="Zadanie 6" sheetId="8" r:id="rId6"/>
  </sheets>
  <calcPr calcId="145621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7" i="8" l="1"/>
  <c r="G8" i="8"/>
  <c r="I8" i="8" s="1"/>
  <c r="I9" i="8" s="1"/>
  <c r="G7" i="8"/>
  <c r="G9" i="8" s="1"/>
  <c r="F8" i="8"/>
  <c r="F7" i="8"/>
  <c r="G8" i="7" l="1"/>
  <c r="J8" i="7" s="1"/>
  <c r="I8" i="7" s="1"/>
  <c r="F8" i="7"/>
  <c r="F7" i="7"/>
  <c r="G7" i="7" l="1"/>
  <c r="G9" i="7" s="1"/>
  <c r="G7" i="6"/>
  <c r="C11" i="7" l="1"/>
  <c r="J7" i="7"/>
  <c r="G8" i="6"/>
  <c r="C10" i="6" s="1"/>
  <c r="J7" i="6"/>
  <c r="G7" i="5"/>
  <c r="I7" i="7" l="1"/>
  <c r="J9" i="7"/>
  <c r="J8" i="6"/>
  <c r="C11" i="6" s="1"/>
  <c r="I7" i="6"/>
  <c r="J7" i="5"/>
  <c r="I7" i="5" l="1"/>
  <c r="G7" i="1"/>
  <c r="C12" i="1" s="1"/>
  <c r="G7" i="3"/>
  <c r="J7" i="3" l="1"/>
  <c r="C10" i="3"/>
  <c r="C11" i="3" l="1"/>
  <c r="I7" i="3"/>
  <c r="J7" i="1" l="1"/>
  <c r="C13" i="1" l="1"/>
  <c r="I7" i="1"/>
  <c r="C12" i="7"/>
</calcChain>
</file>

<file path=xl/sharedStrings.xml><?xml version="1.0" encoding="utf-8"?>
<sst xmlns="http://schemas.openxmlformats.org/spreadsheetml/2006/main" count="145" uniqueCount="48">
  <si>
    <t>FORMULARZ ASORTYMENTOWO - CENOWY</t>
  </si>
  <si>
    <t>Dostawa leków biologicznych</t>
  </si>
  <si>
    <t>Zadanie nr 1 - Dostawa leku Adalimumab</t>
  </si>
  <si>
    <t>Lp.</t>
  </si>
  <si>
    <t xml:space="preserve">Nazwa zadania </t>
  </si>
  <si>
    <t>Jedn. Miary</t>
  </si>
  <si>
    <t>Żądana ilość</t>
  </si>
  <si>
    <t>Cena netto za op.</t>
  </si>
  <si>
    <t>Cena brutto za op.</t>
  </si>
  <si>
    <t>Wartosć netto</t>
  </si>
  <si>
    <t>Vat %</t>
  </si>
  <si>
    <t>Kwota VAT</t>
  </si>
  <si>
    <t>Wartość brutto</t>
  </si>
  <si>
    <t>Nazwa handlowa na fakturze</t>
  </si>
  <si>
    <t>Kod EAN</t>
  </si>
  <si>
    <t>1.</t>
  </si>
  <si>
    <t>op.</t>
  </si>
  <si>
    <t>Razem</t>
  </si>
  <si>
    <t xml:space="preserve">Wartość netto : </t>
  </si>
  <si>
    <t xml:space="preserve">Wartość brutto : </t>
  </si>
  <si>
    <t>Uwaga :  do oferty należy załączyć formularz w edytowalnej formie elektronicznej.</t>
  </si>
  <si>
    <t xml:space="preserve">Zamawiający wymaga, aby cena brutto oferowanych produktów leczniczych nie była wyższa niż ich wysokość limitu finansowania określona w części B załącznika do obwieszczenia refundacyjnego Ministra Zdrowia przez cały okres obowiązywania umowy           
</t>
  </si>
  <si>
    <t xml:space="preserve">Zamawiający wymaga, aby cena brutto oferowanych produktów leczniczych nie była wyższa niż ich wysokość limitu finansowania określona w części B załącznika do obwieszczenia refundacyjnego Ministra Zdrowia przez cały okres obowiązywania umowy </t>
  </si>
  <si>
    <t>Zadanie nr 2 - Dostawa leku Adalimumab</t>
  </si>
  <si>
    <t>Adalimumabum 20 mg/0,4ml x 1 ampułko-strzykawka</t>
  </si>
  <si>
    <t>Etanerceptum 50 mg, roztwór do wstrzykiwań,  w ampułkostrzykawkach lub wstrzykiwaczach w zależności od potrzeb Zamawiającego; op. a 4 szt.</t>
  </si>
  <si>
    <t>Adalimumab 40 mg/0,8ml w ampułkostrzykawkach lub wstrzykiwaczach w zależności od potrzeb Zamawiającego; op. a 2 szt.</t>
  </si>
  <si>
    <t>LUB:</t>
  </si>
  <si>
    <t>Adalimumab 40 mg/0,4ml we wstrzykiwaczach; op. a 2 szt</t>
  </si>
  <si>
    <r>
      <t>Uwaga:       Zaoferowany produkt leczniczy musi być dostępny w ramach programu lekow</t>
    </r>
    <r>
      <rPr>
        <sz val="9"/>
        <rFont val="Arial"/>
        <family val="2"/>
        <charset val="238"/>
      </rPr>
      <t>ego (B.33)</t>
    </r>
    <r>
      <rPr>
        <sz val="9"/>
        <color theme="1"/>
        <rFont val="Arial"/>
        <family val="2"/>
        <charset val="238"/>
      </rPr>
      <t>, zgodnego z aktualnym obwieszczeniem Ministra Zdrowia</t>
    </r>
  </si>
  <si>
    <r>
      <t>Uwaga:       Zaoferowany produkt leczniczy musi być dostępny w ramach programu lekoweg</t>
    </r>
    <r>
      <rPr>
        <sz val="9"/>
        <rFont val="Arial"/>
        <family val="2"/>
        <charset val="238"/>
      </rPr>
      <t xml:space="preserve">o (B.33, B.35, B.36), </t>
    </r>
    <r>
      <rPr>
        <sz val="9"/>
        <color theme="1"/>
        <rFont val="Arial"/>
        <family val="2"/>
        <charset val="238"/>
      </rPr>
      <t>zgodnego z aktualnym obwieszczeniem Ministra Zdrowia</t>
    </r>
  </si>
  <si>
    <t>Uwaga:       Zaoferowany produkt leczniczy musi znajdowac się w Załączniku B (Leki dostępne w ramach programów lekowych) i być dostępny w ramach programu lekowego (B.33, B.35, B.36, B.82), zgodnego z aktualnym obwieszczeniem Ministra Zdrowia</t>
  </si>
  <si>
    <t>Zadanie nr 3  - Dostawa leku Etanerceptum</t>
  </si>
  <si>
    <t>Bosentanum, 125 mg; op. a 56 tabl. powl.</t>
  </si>
  <si>
    <t>Zadanie nr 4  - Dostawa leku Bosentanum</t>
  </si>
  <si>
    <t>2.</t>
  </si>
  <si>
    <t>Produkt leczniczy stosowany w ramach Ratunkowego Dostępu do Technologii Lekowych</t>
  </si>
  <si>
    <t>Zadanie nr 5  - Dostawa leku Belimumab</t>
  </si>
  <si>
    <t>Belimumab 0,4 g proszek do sporządzenia koncentratu roztworu do infuzji, op. a 1 fiolka</t>
  </si>
  <si>
    <t>Belimumab 0,12 g proszek do sporządzenia koncentratu roztworu do infuzji, op. a 1 fiolka</t>
  </si>
  <si>
    <t>LP.</t>
  </si>
  <si>
    <t xml:space="preserve">Cena netto </t>
  </si>
  <si>
    <t xml:space="preserve">Cena brutto </t>
  </si>
  <si>
    <t>Tocilizumabum, roztwór do wstrzykiwań, 162 mg/0,9 ml, op. a 4 amp-strzyk i/lub wstrzykiwacze</t>
  </si>
  <si>
    <t>Tocilizumab 20 mg / ml koncentrat do sporządzenia roztworu do infuzji - fiolki o pojemności 4 ml, 10 ml, 20 ml</t>
  </si>
  <si>
    <t>mg</t>
  </si>
  <si>
    <t xml:space="preserve">Wartość netto :   </t>
  </si>
  <si>
    <t>Zadanie nr 6 - Dostawa leku Tocilizumabum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</si>
</sst>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zł&quot;_-;\-* #,##0.00\ &quot;zł&quot;_-;_-* &quot;-&quot;??\ &quot;zł&quot;_-;_-@_-"/>
    <numFmt numFmtId="164" formatCode="_-* #,##0.00_-;\-* #,##0.00_-;_-* &quot;-&quot;??_-;_-@_-"/>
    <numFmt numFmtId="165" formatCode="_-* #,##0.00\ [$zł-415]_-;\-* #,##0.00\ [$zł-415]_-;_-* &quot;-&quot;??\ [$zł-415]_-;_-@_-"/>
    <numFmt numFmtId="166" formatCode="#,##0.00\ &quot;zł&quot;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9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9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9">
    <xf numFmtId="0" fontId="0" fillId="0" borderId="0"/>
    <xf numFmtId="0" fontId="2" fillId="0" borderId="0"/>
    <xf numFmtId="44" fontId="2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0" fillId="0" borderId="0"/>
    <xf numFmtId="44" fontId="1" fillId="0" borderId="0" applyFont="0" applyFill="0" applyBorder="0" applyAlignment="0" applyProtection="0"/>
    <xf numFmtId="0" fontId="1" fillId="0" borderId="0"/>
  </cellStyleXfs>
  <cellXfs count="64">
    <xf numFmtId="0" fontId="0" fillId="0" borderId="0" xfId="0"/>
    <xf numFmtId="0" fontId="4" fillId="0" borderId="0" xfId="0" applyFont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/>
    </xf>
    <xf numFmtId="9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5" fillId="0" borderId="1" xfId="0" applyFont="1" applyBorder="1"/>
    <xf numFmtId="4" fontId="5" fillId="0" borderId="1" xfId="0" applyNumberFormat="1" applyFont="1" applyBorder="1" applyAlignment="1">
      <alignment horizontal="center"/>
    </xf>
    <xf numFmtId="0" fontId="3" fillId="0" borderId="0" xfId="0" applyFont="1"/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0" borderId="0" xfId="0" applyFont="1"/>
    <xf numFmtId="0" fontId="6" fillId="0" borderId="0" xfId="0" applyFont="1"/>
    <xf numFmtId="0" fontId="0" fillId="0" borderId="0" xfId="0" applyAlignment="1">
      <alignment wrapText="1"/>
    </xf>
    <xf numFmtId="4" fontId="5" fillId="0" borderId="0" xfId="0" applyNumberFormat="1" applyFont="1" applyAlignment="1">
      <alignment horizontal="center"/>
    </xf>
    <xf numFmtId="0" fontId="0" fillId="2" borderId="0" xfId="0" applyFill="1" applyAlignment="1">
      <alignment wrapText="1"/>
    </xf>
    <xf numFmtId="0" fontId="4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1" fillId="0" borderId="0" xfId="3"/>
    <xf numFmtId="0" fontId="4" fillId="0" borderId="0" xfId="3" applyFont="1"/>
    <xf numFmtId="0" fontId="4" fillId="0" borderId="0" xfId="3" applyFont="1" applyAlignment="1">
      <alignment horizontal="center"/>
    </xf>
    <xf numFmtId="0" fontId="4" fillId="0" borderId="1" xfId="3" applyFont="1" applyBorder="1" applyAlignment="1">
      <alignment horizontal="center" vertical="center"/>
    </xf>
    <xf numFmtId="0" fontId="4" fillId="0" borderId="1" xfId="3" applyFont="1" applyBorder="1" applyAlignment="1">
      <alignment vertical="center" wrapText="1"/>
    </xf>
    <xf numFmtId="44" fontId="4" fillId="0" borderId="1" xfId="4" applyFont="1" applyBorder="1" applyAlignment="1">
      <alignment horizontal="center" vertical="center"/>
    </xf>
    <xf numFmtId="9" fontId="4" fillId="0" borderId="1" xfId="3" applyNumberFormat="1" applyFont="1" applyBorder="1" applyAlignment="1">
      <alignment horizontal="center" vertical="center"/>
    </xf>
    <xf numFmtId="0" fontId="4" fillId="0" borderId="1" xfId="3" applyFont="1" applyBorder="1" applyAlignment="1">
      <alignment vertical="center"/>
    </xf>
    <xf numFmtId="0" fontId="4" fillId="0" borderId="1" xfId="3" applyFont="1" applyBorder="1"/>
    <xf numFmtId="44" fontId="4" fillId="0" borderId="1" xfId="3" applyNumberFormat="1" applyFont="1" applyBorder="1" applyAlignment="1">
      <alignment horizontal="center" vertical="center"/>
    </xf>
    <xf numFmtId="0" fontId="4" fillId="0" borderId="0" xfId="3" applyFont="1" applyAlignment="1">
      <alignment vertical="center"/>
    </xf>
    <xf numFmtId="0" fontId="1" fillId="0" borderId="0" xfId="3" applyAlignment="1">
      <alignment vertical="center"/>
    </xf>
    <xf numFmtId="0" fontId="1" fillId="0" borderId="0" xfId="3" applyAlignment="1">
      <alignment wrapText="1"/>
    </xf>
    <xf numFmtId="0" fontId="6" fillId="0" borderId="0" xfId="3" applyFont="1"/>
    <xf numFmtId="165" fontId="4" fillId="0" borderId="1" xfId="3" applyNumberFormat="1" applyFont="1" applyBorder="1" applyAlignment="1">
      <alignment horizontal="center" vertical="center"/>
    </xf>
    <xf numFmtId="1" fontId="4" fillId="0" borderId="1" xfId="5" applyNumberFormat="1" applyFont="1" applyBorder="1" applyAlignment="1">
      <alignment horizontal="center" vertical="center"/>
    </xf>
    <xf numFmtId="0" fontId="9" fillId="0" borderId="8" xfId="3" applyFont="1" applyBorder="1" applyAlignment="1">
      <alignment horizontal="left" vertical="center" wrapText="1"/>
    </xf>
    <xf numFmtId="0" fontId="5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5" fillId="4" borderId="1" xfId="3" applyFont="1" applyFill="1" applyBorder="1" applyAlignment="1">
      <alignment horizontal="center" vertical="center"/>
    </xf>
    <xf numFmtId="0" fontId="5" fillId="4" borderId="1" xfId="3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2" xfId="0" applyFont="1" applyBorder="1" applyAlignment="1">
      <alignment horizontal="right"/>
    </xf>
    <xf numFmtId="0" fontId="5" fillId="0" borderId="3" xfId="0" applyFont="1" applyBorder="1" applyAlignment="1">
      <alignment horizontal="right"/>
    </xf>
    <xf numFmtId="0" fontId="5" fillId="0" borderId="4" xfId="0" applyFont="1" applyBorder="1" applyAlignment="1">
      <alignment horizontal="right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9" fontId="4" fillId="0" borderId="1" xfId="0" applyNumberFormat="1" applyFont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4" fontId="4" fillId="0" borderId="0" xfId="0" applyNumberFormat="1" applyFont="1" applyAlignment="1">
      <alignment horizontal="center"/>
    </xf>
    <xf numFmtId="4" fontId="0" fillId="0" borderId="0" xfId="0" applyNumberFormat="1" applyAlignment="1">
      <alignment horizontal="center"/>
    </xf>
    <xf numFmtId="0" fontId="8" fillId="0" borderId="0" xfId="0" applyFont="1" applyAlignment="1">
      <alignment horizontal="center" wrapText="1"/>
    </xf>
    <xf numFmtId="0" fontId="12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6" fillId="0" borderId="0" xfId="3" applyFont="1" applyAlignment="1">
      <alignment horizontal="center"/>
    </xf>
    <xf numFmtId="0" fontId="4" fillId="0" borderId="0" xfId="3" applyFont="1" applyAlignment="1">
      <alignment horizontal="center"/>
    </xf>
    <xf numFmtId="0" fontId="5" fillId="0" borderId="0" xfId="3" applyFont="1" applyAlignment="1">
      <alignment horizontal="left"/>
    </xf>
    <xf numFmtId="166" fontId="4" fillId="0" borderId="0" xfId="4" applyNumberFormat="1" applyFont="1" applyAlignment="1">
      <alignment horizontal="center" vertical="center"/>
    </xf>
    <xf numFmtId="166" fontId="1" fillId="0" borderId="0" xfId="4" applyNumberFormat="1" applyFont="1" applyAlignment="1">
      <alignment horizontal="center" vertical="center"/>
    </xf>
  </cellXfs>
  <cellStyles count="9">
    <cellStyle name="Dziesiętny 2" xfId="5"/>
    <cellStyle name="Normalny" xfId="0" builtinId="0"/>
    <cellStyle name="Normalny 2" xfId="1"/>
    <cellStyle name="Normalny 2 2" xfId="8"/>
    <cellStyle name="Normalny 2 3" xfId="6"/>
    <cellStyle name="Normalny 3" xfId="3"/>
    <cellStyle name="Walutowy 2" xfId="2"/>
    <cellStyle name="Walutowy 2 2" xfId="7"/>
    <cellStyle name="Walutowy 3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workbookViewId="0">
      <selection activeCell="A5" sqref="A5:L5"/>
    </sheetView>
  </sheetViews>
  <sheetFormatPr defaultRowHeight="15" x14ac:dyDescent="0.25"/>
  <cols>
    <col min="1" max="1" width="4.140625" customWidth="1"/>
    <col min="2" max="2" width="24" customWidth="1"/>
    <col min="3" max="3" width="7.28515625" customWidth="1"/>
    <col min="4" max="4" width="7.42578125" customWidth="1"/>
    <col min="7" max="7" width="14.7109375" customWidth="1"/>
    <col min="8" max="8" width="7.42578125" customWidth="1"/>
    <col min="9" max="9" width="10.28515625" customWidth="1"/>
    <col min="10" max="10" width="16.5703125" customWidth="1"/>
  </cols>
  <sheetData>
    <row r="1" spans="1:14" x14ac:dyDescent="0.25">
      <c r="A1" s="1"/>
      <c r="B1" s="1"/>
      <c r="C1" s="1"/>
      <c r="D1" s="40" t="s">
        <v>0</v>
      </c>
      <c r="E1" s="40"/>
      <c r="F1" s="40"/>
      <c r="G1" s="40"/>
      <c r="H1" s="40"/>
      <c r="I1" s="1"/>
      <c r="J1" s="1"/>
      <c r="K1" s="1"/>
      <c r="L1" s="1"/>
    </row>
    <row r="2" spans="1:14" x14ac:dyDescent="0.25">
      <c r="A2" s="1"/>
      <c r="B2" s="1"/>
      <c r="C2" s="1"/>
      <c r="D2" s="1"/>
      <c r="E2" s="40" t="s">
        <v>1</v>
      </c>
      <c r="F2" s="40"/>
      <c r="G2" s="40"/>
      <c r="H2" s="1"/>
      <c r="I2" s="1"/>
      <c r="J2" s="1"/>
      <c r="K2" s="1"/>
      <c r="L2" s="1"/>
    </row>
    <row r="3" spans="1:14" x14ac:dyDescent="0.25">
      <c r="A3" s="41" t="s">
        <v>2</v>
      </c>
      <c r="B3" s="41"/>
      <c r="C3" s="41"/>
      <c r="D3" s="41"/>
      <c r="E3" s="1"/>
      <c r="F3" s="1"/>
      <c r="G3" s="1"/>
      <c r="H3" s="1"/>
      <c r="I3" s="1"/>
      <c r="J3" s="1"/>
      <c r="K3" s="1"/>
      <c r="L3" s="1"/>
    </row>
    <row r="4" spans="1:14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4" ht="51" x14ac:dyDescent="0.25">
      <c r="A5" s="36" t="s">
        <v>3</v>
      </c>
      <c r="B5" s="36" t="s">
        <v>4</v>
      </c>
      <c r="C5" s="37" t="s">
        <v>5</v>
      </c>
      <c r="D5" s="37" t="s">
        <v>6</v>
      </c>
      <c r="E5" s="37" t="s">
        <v>7</v>
      </c>
      <c r="F5" s="37" t="s">
        <v>8</v>
      </c>
      <c r="G5" s="37" t="s">
        <v>9</v>
      </c>
      <c r="H5" s="37" t="s">
        <v>10</v>
      </c>
      <c r="I5" s="37" t="s">
        <v>11</v>
      </c>
      <c r="J5" s="37" t="s">
        <v>12</v>
      </c>
      <c r="K5" s="37" t="s">
        <v>13</v>
      </c>
      <c r="L5" s="37" t="s">
        <v>14</v>
      </c>
    </row>
    <row r="6" spans="1:14" x14ac:dyDescent="0.25">
      <c r="A6" s="2">
        <v>1</v>
      </c>
      <c r="B6" s="2">
        <v>2</v>
      </c>
      <c r="C6" s="2">
        <v>3</v>
      </c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3">
        <v>10</v>
      </c>
      <c r="K6" s="3">
        <v>11</v>
      </c>
      <c r="L6" s="3">
        <v>12</v>
      </c>
    </row>
    <row r="7" spans="1:14" ht="69" customHeight="1" x14ac:dyDescent="0.25">
      <c r="A7" s="45" t="s">
        <v>15</v>
      </c>
      <c r="B7" s="18" t="s">
        <v>26</v>
      </c>
      <c r="C7" s="48" t="s">
        <v>16</v>
      </c>
      <c r="D7" s="48">
        <v>12140</v>
      </c>
      <c r="E7" s="49"/>
      <c r="F7" s="49"/>
      <c r="G7" s="49">
        <f>E7*D7</f>
        <v>0</v>
      </c>
      <c r="H7" s="50">
        <v>0.08</v>
      </c>
      <c r="I7" s="49">
        <f>J7-G7</f>
        <v>0</v>
      </c>
      <c r="J7" s="49">
        <f>G7*1.08</f>
        <v>0</v>
      </c>
      <c r="K7" s="6"/>
      <c r="L7" s="6"/>
      <c r="N7" s="15"/>
    </row>
    <row r="8" spans="1:14" ht="24.75" customHeight="1" x14ac:dyDescent="0.25">
      <c r="A8" s="46"/>
      <c r="B8" s="18" t="s">
        <v>27</v>
      </c>
      <c r="C8" s="48"/>
      <c r="D8" s="48"/>
      <c r="E8" s="49"/>
      <c r="F8" s="49"/>
      <c r="G8" s="49"/>
      <c r="H8" s="50"/>
      <c r="I8" s="49"/>
      <c r="J8" s="49"/>
      <c r="K8" s="51"/>
      <c r="L8" s="52"/>
      <c r="N8" s="15"/>
    </row>
    <row r="9" spans="1:14" ht="69" customHeight="1" x14ac:dyDescent="0.25">
      <c r="A9" s="47"/>
      <c r="B9" s="18" t="s">
        <v>28</v>
      </c>
      <c r="C9" s="48"/>
      <c r="D9" s="48"/>
      <c r="E9" s="49"/>
      <c r="F9" s="49"/>
      <c r="G9" s="49"/>
      <c r="H9" s="50"/>
      <c r="I9" s="49"/>
      <c r="J9" s="49"/>
      <c r="K9" s="6"/>
      <c r="L9" s="6"/>
      <c r="N9" s="15"/>
    </row>
    <row r="10" spans="1:14" x14ac:dyDescent="0.25">
      <c r="A10" s="7"/>
      <c r="B10" s="42" t="s">
        <v>17</v>
      </c>
      <c r="C10" s="43"/>
      <c r="D10" s="43"/>
      <c r="E10" s="43"/>
      <c r="F10" s="44"/>
      <c r="G10" s="8"/>
      <c r="H10" s="8"/>
      <c r="I10" s="8"/>
      <c r="J10" s="8"/>
      <c r="K10" s="7"/>
      <c r="L10" s="7"/>
      <c r="M10" s="9"/>
    </row>
    <row r="11" spans="1:14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4" x14ac:dyDescent="0.25">
      <c r="A12" s="10" t="s">
        <v>18</v>
      </c>
      <c r="B12" s="1"/>
      <c r="C12" s="54">
        <f>G10</f>
        <v>0</v>
      </c>
      <c r="D12" s="54"/>
      <c r="E12" s="1"/>
      <c r="F12" s="1"/>
      <c r="G12" s="1"/>
      <c r="H12" s="1"/>
      <c r="I12" s="1"/>
      <c r="J12" s="1"/>
      <c r="K12" s="1"/>
      <c r="L12" s="1"/>
    </row>
    <row r="13" spans="1:14" x14ac:dyDescent="0.25">
      <c r="A13" s="11" t="s">
        <v>19</v>
      </c>
      <c r="C13" s="55">
        <f>J10</f>
        <v>0</v>
      </c>
      <c r="D13" s="55"/>
    </row>
    <row r="14" spans="1:14" ht="15.75" x14ac:dyDescent="0.25">
      <c r="D14" s="13" t="s">
        <v>20</v>
      </c>
      <c r="E14" s="13"/>
      <c r="F14" s="13"/>
      <c r="G14" s="13"/>
      <c r="H14" s="13"/>
      <c r="I14" s="13"/>
      <c r="J14" s="13"/>
      <c r="K14" s="13"/>
      <c r="L14" s="13"/>
      <c r="M14" s="13"/>
    </row>
    <row r="15" spans="1:14" x14ac:dyDescent="0.25">
      <c r="A15" s="12" t="s">
        <v>30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</row>
    <row r="16" spans="1:14" x14ac:dyDescent="0.25"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</row>
    <row r="17" spans="2:13" x14ac:dyDescent="0.25">
      <c r="B17" s="53" t="s">
        <v>21</v>
      </c>
      <c r="C17" s="53"/>
      <c r="D17" s="53"/>
      <c r="E17" s="53"/>
      <c r="F17" s="53"/>
      <c r="G17" s="53"/>
      <c r="H17" s="53"/>
      <c r="I17" s="53"/>
      <c r="J17" s="53"/>
      <c r="K17" s="53"/>
      <c r="L17" s="53"/>
    </row>
    <row r="18" spans="2:13" ht="15.75" x14ac:dyDescent="0.25"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13"/>
    </row>
    <row r="19" spans="2:13" x14ac:dyDescent="0.25"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</row>
    <row r="20" spans="2:13" x14ac:dyDescent="0.25">
      <c r="B20" s="14"/>
      <c r="C20" s="14"/>
      <c r="D20" s="14"/>
      <c r="E20" s="14"/>
      <c r="F20" s="16"/>
      <c r="G20" s="16"/>
      <c r="H20" s="14"/>
      <c r="I20" s="14"/>
      <c r="J20" s="14"/>
      <c r="K20" s="14"/>
      <c r="L20" s="14"/>
    </row>
  </sheetData>
  <mergeCells count="17">
    <mergeCell ref="J7:J9"/>
    <mergeCell ref="K8:L8"/>
    <mergeCell ref="B17:L18"/>
    <mergeCell ref="C12:D12"/>
    <mergeCell ref="C13:D13"/>
    <mergeCell ref="I7:I9"/>
    <mergeCell ref="D1:H1"/>
    <mergeCell ref="E2:G2"/>
    <mergeCell ref="A3:D3"/>
    <mergeCell ref="B10:F10"/>
    <mergeCell ref="A7:A9"/>
    <mergeCell ref="C7:C9"/>
    <mergeCell ref="D7:D9"/>
    <mergeCell ref="E7:E9"/>
    <mergeCell ref="F7:F9"/>
    <mergeCell ref="G7:G9"/>
    <mergeCell ref="H7:H9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"/>
  <sheetViews>
    <sheetView workbookViewId="0">
      <selection activeCell="A5" sqref="A5:L5"/>
    </sheetView>
  </sheetViews>
  <sheetFormatPr defaultRowHeight="15" x14ac:dyDescent="0.25"/>
  <cols>
    <col min="1" max="1" width="4.42578125" customWidth="1"/>
    <col min="2" max="2" width="24.85546875" customWidth="1"/>
    <col min="3" max="3" width="7.7109375" customWidth="1"/>
    <col min="7" max="7" width="10.7109375" customWidth="1"/>
    <col min="10" max="10" width="11.42578125" customWidth="1"/>
  </cols>
  <sheetData>
    <row r="1" spans="1:14" x14ac:dyDescent="0.25">
      <c r="A1" s="1"/>
      <c r="B1" s="1"/>
      <c r="C1" s="1"/>
      <c r="D1" s="40" t="s">
        <v>0</v>
      </c>
      <c r="E1" s="40"/>
      <c r="F1" s="40"/>
      <c r="G1" s="40"/>
      <c r="H1" s="40"/>
      <c r="I1" s="1"/>
      <c r="J1" s="1"/>
      <c r="K1" s="1"/>
      <c r="L1" s="1"/>
    </row>
    <row r="2" spans="1:14" x14ac:dyDescent="0.25">
      <c r="A2" s="1"/>
      <c r="B2" s="1"/>
      <c r="C2" s="1"/>
      <c r="D2" s="1"/>
      <c r="E2" s="40" t="s">
        <v>1</v>
      </c>
      <c r="F2" s="40"/>
      <c r="G2" s="40"/>
      <c r="H2" s="1"/>
      <c r="I2" s="1"/>
      <c r="J2" s="1"/>
      <c r="K2" s="1"/>
      <c r="L2" s="1"/>
    </row>
    <row r="3" spans="1:14" x14ac:dyDescent="0.25">
      <c r="A3" s="41" t="s">
        <v>23</v>
      </c>
      <c r="B3" s="41"/>
      <c r="C3" s="41"/>
      <c r="D3" s="41"/>
      <c r="E3" s="1"/>
      <c r="F3" s="1"/>
      <c r="G3" s="1"/>
      <c r="H3" s="1"/>
      <c r="I3" s="1"/>
      <c r="J3" s="1"/>
      <c r="K3" s="1"/>
      <c r="L3" s="1"/>
    </row>
    <row r="4" spans="1:14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4" ht="51" x14ac:dyDescent="0.25">
      <c r="A5" s="36" t="s">
        <v>3</v>
      </c>
      <c r="B5" s="36" t="s">
        <v>4</v>
      </c>
      <c r="C5" s="37" t="s">
        <v>5</v>
      </c>
      <c r="D5" s="37" t="s">
        <v>6</v>
      </c>
      <c r="E5" s="37" t="s">
        <v>7</v>
      </c>
      <c r="F5" s="37" t="s">
        <v>8</v>
      </c>
      <c r="G5" s="37" t="s">
        <v>9</v>
      </c>
      <c r="H5" s="37" t="s">
        <v>10</v>
      </c>
      <c r="I5" s="37" t="s">
        <v>11</v>
      </c>
      <c r="J5" s="37" t="s">
        <v>12</v>
      </c>
      <c r="K5" s="37" t="s">
        <v>13</v>
      </c>
      <c r="L5" s="37" t="s">
        <v>14</v>
      </c>
    </row>
    <row r="6" spans="1:14" x14ac:dyDescent="0.25">
      <c r="A6" s="2">
        <v>1</v>
      </c>
      <c r="B6" s="2">
        <v>2</v>
      </c>
      <c r="C6" s="2">
        <v>3</v>
      </c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3">
        <v>10</v>
      </c>
      <c r="K6" s="3">
        <v>11</v>
      </c>
      <c r="L6" s="3">
        <v>12</v>
      </c>
    </row>
    <row r="7" spans="1:14" ht="38.25" x14ac:dyDescent="0.25">
      <c r="A7" s="2" t="s">
        <v>15</v>
      </c>
      <c r="B7" s="17" t="s">
        <v>24</v>
      </c>
      <c r="C7" s="2" t="s">
        <v>16</v>
      </c>
      <c r="D7" s="2">
        <v>930</v>
      </c>
      <c r="E7" s="4"/>
      <c r="F7" s="4"/>
      <c r="G7" s="4">
        <f>E7*D7</f>
        <v>0</v>
      </c>
      <c r="H7" s="5">
        <v>0.08</v>
      </c>
      <c r="I7" s="4">
        <f>J7-G7</f>
        <v>0</v>
      </c>
      <c r="J7" s="4">
        <f>G7*1.08</f>
        <v>0</v>
      </c>
      <c r="K7" s="6"/>
      <c r="L7" s="6"/>
      <c r="N7" s="15"/>
    </row>
    <row r="8" spans="1:14" x14ac:dyDescent="0.25">
      <c r="A8" s="7"/>
      <c r="B8" s="42" t="s">
        <v>17</v>
      </c>
      <c r="C8" s="43"/>
      <c r="D8" s="43"/>
      <c r="E8" s="43"/>
      <c r="F8" s="44"/>
      <c r="G8" s="8"/>
      <c r="H8" s="8"/>
      <c r="I8" s="8"/>
      <c r="J8" s="8"/>
      <c r="K8" s="7"/>
      <c r="L8" s="7"/>
      <c r="M8" s="9"/>
    </row>
    <row r="9" spans="1:14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4" x14ac:dyDescent="0.25">
      <c r="A10" s="10" t="s">
        <v>18</v>
      </c>
      <c r="B10" s="1"/>
      <c r="C10" s="54"/>
      <c r="D10" s="54"/>
      <c r="E10" s="1"/>
      <c r="F10" s="1"/>
      <c r="G10" s="1"/>
      <c r="H10" s="1"/>
      <c r="I10" s="1"/>
      <c r="J10" s="1"/>
      <c r="K10" s="1"/>
      <c r="L10" s="1"/>
    </row>
    <row r="11" spans="1:14" x14ac:dyDescent="0.25">
      <c r="A11" s="11" t="s">
        <v>19</v>
      </c>
      <c r="C11" s="55"/>
      <c r="D11" s="55"/>
    </row>
    <row r="12" spans="1:14" ht="15.75" x14ac:dyDescent="0.25">
      <c r="D12" s="13" t="s">
        <v>20</v>
      </c>
      <c r="E12" s="13"/>
      <c r="F12" s="13"/>
      <c r="G12" s="13"/>
      <c r="H12" s="13"/>
      <c r="I12" s="13"/>
      <c r="J12" s="13"/>
      <c r="K12" s="13"/>
      <c r="L12" s="13"/>
      <c r="M12" s="13"/>
    </row>
    <row r="13" spans="1:14" x14ac:dyDescent="0.25">
      <c r="A13" s="12" t="s">
        <v>29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</row>
    <row r="14" spans="1:14" x14ac:dyDescent="0.25"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</row>
    <row r="15" spans="1:14" x14ac:dyDescent="0.25">
      <c r="B15" s="53" t="s">
        <v>21</v>
      </c>
      <c r="C15" s="53"/>
      <c r="D15" s="53"/>
      <c r="E15" s="53"/>
      <c r="F15" s="53"/>
      <c r="G15" s="53"/>
      <c r="H15" s="53"/>
      <c r="I15" s="53"/>
      <c r="J15" s="53"/>
      <c r="K15" s="53"/>
      <c r="L15" s="53"/>
    </row>
    <row r="16" spans="1:14" ht="15.75" x14ac:dyDescent="0.25"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13"/>
    </row>
  </sheetData>
  <mergeCells count="7">
    <mergeCell ref="B15:L16"/>
    <mergeCell ref="D1:H1"/>
    <mergeCell ref="E2:G2"/>
    <mergeCell ref="A3:D3"/>
    <mergeCell ref="B8:F8"/>
    <mergeCell ref="C10:D10"/>
    <mergeCell ref="C11:D11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workbookViewId="0">
      <selection activeCell="G8" sqref="G8"/>
    </sheetView>
  </sheetViews>
  <sheetFormatPr defaultRowHeight="15" x14ac:dyDescent="0.25"/>
  <cols>
    <col min="1" max="1" width="5" customWidth="1"/>
    <col min="2" max="2" width="22.42578125" customWidth="1"/>
    <col min="3" max="3" width="6.7109375" customWidth="1"/>
    <col min="7" max="7" width="14.5703125" customWidth="1"/>
    <col min="8" max="8" width="7.7109375" customWidth="1"/>
    <col min="9" max="9" width="10.42578125" customWidth="1"/>
    <col min="10" max="10" width="16.5703125" customWidth="1"/>
  </cols>
  <sheetData>
    <row r="1" spans="1:13" x14ac:dyDescent="0.25">
      <c r="A1" s="1"/>
      <c r="B1" s="1"/>
      <c r="C1" s="1"/>
      <c r="D1" s="40" t="s">
        <v>0</v>
      </c>
      <c r="E1" s="40"/>
      <c r="F1" s="40"/>
      <c r="G1" s="40"/>
      <c r="H1" s="40"/>
      <c r="I1" s="1"/>
      <c r="J1" s="1"/>
      <c r="K1" s="1"/>
      <c r="L1" s="1"/>
    </row>
    <row r="2" spans="1:13" x14ac:dyDescent="0.25">
      <c r="A2" s="1"/>
      <c r="B2" s="1"/>
      <c r="C2" s="1"/>
      <c r="D2" s="1"/>
      <c r="E2" s="40" t="s">
        <v>1</v>
      </c>
      <c r="F2" s="40"/>
      <c r="G2" s="40"/>
      <c r="H2" s="1"/>
      <c r="I2" s="1"/>
      <c r="J2" s="1"/>
      <c r="K2" s="1"/>
      <c r="L2" s="1"/>
    </row>
    <row r="3" spans="1:13" x14ac:dyDescent="0.25">
      <c r="A3" s="41" t="s">
        <v>32</v>
      </c>
      <c r="B3" s="41"/>
      <c r="C3" s="41"/>
      <c r="D3" s="41"/>
      <c r="E3" s="1"/>
      <c r="F3" s="1"/>
      <c r="G3" s="1"/>
      <c r="H3" s="1"/>
      <c r="I3" s="1"/>
      <c r="J3" s="1"/>
      <c r="K3" s="1"/>
      <c r="L3" s="1"/>
    </row>
    <row r="4" spans="1:13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3" ht="51" x14ac:dyDescent="0.25">
      <c r="A5" s="36" t="s">
        <v>3</v>
      </c>
      <c r="B5" s="36" t="s">
        <v>4</v>
      </c>
      <c r="C5" s="37" t="s">
        <v>5</v>
      </c>
      <c r="D5" s="37" t="s">
        <v>6</v>
      </c>
      <c r="E5" s="37" t="s">
        <v>7</v>
      </c>
      <c r="F5" s="37" t="s">
        <v>8</v>
      </c>
      <c r="G5" s="37" t="s">
        <v>9</v>
      </c>
      <c r="H5" s="37" t="s">
        <v>10</v>
      </c>
      <c r="I5" s="37" t="s">
        <v>11</v>
      </c>
      <c r="J5" s="37" t="s">
        <v>12</v>
      </c>
      <c r="K5" s="37" t="s">
        <v>13</v>
      </c>
      <c r="L5" s="37" t="s">
        <v>14</v>
      </c>
    </row>
    <row r="6" spans="1:13" x14ac:dyDescent="0.25">
      <c r="A6" s="2">
        <v>1</v>
      </c>
      <c r="B6" s="2">
        <v>2</v>
      </c>
      <c r="C6" s="2">
        <v>3</v>
      </c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3">
        <v>10</v>
      </c>
      <c r="K6" s="3">
        <v>11</v>
      </c>
      <c r="L6" s="3">
        <v>12</v>
      </c>
    </row>
    <row r="7" spans="1:13" ht="89.25" x14ac:dyDescent="0.25">
      <c r="A7" s="2" t="s">
        <v>15</v>
      </c>
      <c r="B7" s="17" t="s">
        <v>25</v>
      </c>
      <c r="C7" s="2" t="s">
        <v>16</v>
      </c>
      <c r="D7" s="2">
        <v>4725</v>
      </c>
      <c r="E7" s="4"/>
      <c r="F7" s="4"/>
      <c r="G7" s="4">
        <f>E7*D7</f>
        <v>0</v>
      </c>
      <c r="H7" s="5">
        <v>0.08</v>
      </c>
      <c r="I7" s="4">
        <f>J7-G7</f>
        <v>0</v>
      </c>
      <c r="J7" s="4">
        <f>G7*1.08</f>
        <v>0</v>
      </c>
      <c r="K7" s="6"/>
      <c r="L7" s="6"/>
    </row>
    <row r="8" spans="1:13" x14ac:dyDescent="0.25">
      <c r="A8" s="7"/>
      <c r="B8" s="42" t="s">
        <v>17</v>
      </c>
      <c r="C8" s="43"/>
      <c r="D8" s="43"/>
      <c r="E8" s="43"/>
      <c r="F8" s="44"/>
      <c r="G8" s="8"/>
      <c r="H8" s="8"/>
      <c r="I8" s="8"/>
      <c r="J8" s="8"/>
      <c r="K8" s="7"/>
      <c r="L8" s="7"/>
      <c r="M8" s="9"/>
    </row>
    <row r="9" spans="1:13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3" x14ac:dyDescent="0.25">
      <c r="A10" s="10" t="s">
        <v>18</v>
      </c>
      <c r="B10" s="1"/>
      <c r="C10" s="54">
        <f>G8</f>
        <v>0</v>
      </c>
      <c r="D10" s="54"/>
      <c r="E10" s="1"/>
      <c r="F10" s="1"/>
      <c r="G10" s="1"/>
      <c r="H10" s="1"/>
      <c r="I10" s="1"/>
      <c r="J10" s="1"/>
      <c r="K10" s="1"/>
      <c r="L10" s="1"/>
    </row>
    <row r="11" spans="1:13" x14ac:dyDescent="0.25">
      <c r="A11" s="11" t="s">
        <v>19</v>
      </c>
      <c r="C11" s="55">
        <f>J8</f>
        <v>0</v>
      </c>
      <c r="D11" s="55"/>
    </row>
    <row r="12" spans="1:13" ht="15.75" x14ac:dyDescent="0.25">
      <c r="D12" s="13" t="s">
        <v>20</v>
      </c>
      <c r="E12" s="13"/>
      <c r="F12" s="13"/>
      <c r="G12" s="13"/>
      <c r="H12" s="13"/>
      <c r="I12" s="13"/>
      <c r="J12" s="13"/>
      <c r="K12" s="13"/>
      <c r="L12" s="13"/>
      <c r="M12" s="13"/>
    </row>
    <row r="13" spans="1:13" x14ac:dyDescent="0.25">
      <c r="A13" s="56" t="s">
        <v>31</v>
      </c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12"/>
    </row>
    <row r="14" spans="1:13" x14ac:dyDescent="0.25">
      <c r="A14" s="56"/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12"/>
    </row>
    <row r="15" spans="1:13" x14ac:dyDescent="0.25">
      <c r="B15" s="53" t="s">
        <v>22</v>
      </c>
      <c r="C15" s="53"/>
      <c r="D15" s="53"/>
      <c r="E15" s="53"/>
      <c r="F15" s="53"/>
      <c r="G15" s="53"/>
      <c r="H15" s="53"/>
      <c r="I15" s="53"/>
      <c r="J15" s="53"/>
      <c r="K15" s="53"/>
      <c r="L15" s="53"/>
    </row>
    <row r="16" spans="1:13" ht="15.75" x14ac:dyDescent="0.25"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13"/>
    </row>
    <row r="17" spans="2:13" x14ac:dyDescent="0.25"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</row>
    <row r="18" spans="2:13" x14ac:dyDescent="0.25"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</row>
    <row r="22" spans="2:13" x14ac:dyDescent="0.25">
      <c r="L22" s="54"/>
      <c r="M22" s="54"/>
    </row>
  </sheetData>
  <mergeCells count="9">
    <mergeCell ref="L22:M22"/>
    <mergeCell ref="B15:L16"/>
    <mergeCell ref="C10:D10"/>
    <mergeCell ref="C11:D11"/>
    <mergeCell ref="D1:H1"/>
    <mergeCell ref="E2:G2"/>
    <mergeCell ref="A3:D3"/>
    <mergeCell ref="B8:F8"/>
    <mergeCell ref="A13:L14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workbookViewId="0">
      <selection activeCell="E11" sqref="E11"/>
    </sheetView>
  </sheetViews>
  <sheetFormatPr defaultRowHeight="15" x14ac:dyDescent="0.25"/>
  <cols>
    <col min="1" max="1" width="5.140625" customWidth="1"/>
    <col min="2" max="2" width="27.28515625" customWidth="1"/>
  </cols>
  <sheetData>
    <row r="1" spans="1:13" x14ac:dyDescent="0.25">
      <c r="A1" s="1"/>
      <c r="B1" s="1"/>
      <c r="C1" s="1"/>
      <c r="D1" s="40" t="s">
        <v>0</v>
      </c>
      <c r="E1" s="40"/>
      <c r="F1" s="40"/>
      <c r="G1" s="40"/>
      <c r="H1" s="40"/>
      <c r="I1" s="1"/>
      <c r="J1" s="1"/>
      <c r="K1" s="1"/>
      <c r="L1" s="1"/>
    </row>
    <row r="2" spans="1:13" x14ac:dyDescent="0.25">
      <c r="A2" s="1"/>
      <c r="B2" s="1"/>
      <c r="C2" s="1"/>
      <c r="D2" s="1"/>
      <c r="E2" s="40" t="s">
        <v>1</v>
      </c>
      <c r="F2" s="40"/>
      <c r="G2" s="40"/>
      <c r="H2" s="1"/>
      <c r="I2" s="1"/>
      <c r="J2" s="1"/>
      <c r="K2" s="1"/>
      <c r="L2" s="1"/>
    </row>
    <row r="3" spans="1:13" x14ac:dyDescent="0.25">
      <c r="A3" s="58" t="s">
        <v>34</v>
      </c>
      <c r="B3" s="58"/>
      <c r="C3" s="58"/>
      <c r="D3" s="58"/>
      <c r="E3" s="1"/>
      <c r="F3" s="1"/>
      <c r="G3" s="1"/>
      <c r="H3" s="1"/>
      <c r="I3" s="1"/>
      <c r="J3" s="1"/>
      <c r="K3" s="1"/>
      <c r="L3" s="1"/>
    </row>
    <row r="4" spans="1:13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3" ht="51" x14ac:dyDescent="0.25">
      <c r="A5" s="36" t="s">
        <v>3</v>
      </c>
      <c r="B5" s="36" t="s">
        <v>4</v>
      </c>
      <c r="C5" s="37" t="s">
        <v>5</v>
      </c>
      <c r="D5" s="37" t="s">
        <v>6</v>
      </c>
      <c r="E5" s="37" t="s">
        <v>7</v>
      </c>
      <c r="F5" s="37" t="s">
        <v>8</v>
      </c>
      <c r="G5" s="37" t="s">
        <v>9</v>
      </c>
      <c r="H5" s="37" t="s">
        <v>10</v>
      </c>
      <c r="I5" s="37" t="s">
        <v>11</v>
      </c>
      <c r="J5" s="37" t="s">
        <v>12</v>
      </c>
      <c r="K5" s="37" t="s">
        <v>13</v>
      </c>
      <c r="L5" s="37" t="s">
        <v>14</v>
      </c>
    </row>
    <row r="6" spans="1:13" x14ac:dyDescent="0.25">
      <c r="A6" s="2">
        <v>1</v>
      </c>
      <c r="B6" s="2">
        <v>2</v>
      </c>
      <c r="C6" s="2">
        <v>3</v>
      </c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3">
        <v>10</v>
      </c>
      <c r="K6" s="3">
        <v>11</v>
      </c>
      <c r="L6" s="3">
        <v>12</v>
      </c>
    </row>
    <row r="7" spans="1:13" ht="56.25" customHeight="1" x14ac:dyDescent="0.25">
      <c r="A7" s="2" t="s">
        <v>15</v>
      </c>
      <c r="B7" s="17" t="s">
        <v>33</v>
      </c>
      <c r="C7" s="2" t="s">
        <v>16</v>
      </c>
      <c r="D7" s="2">
        <v>25</v>
      </c>
      <c r="E7" s="4"/>
      <c r="F7" s="4"/>
      <c r="G7" s="4">
        <f>E7*D7</f>
        <v>0</v>
      </c>
      <c r="H7" s="5">
        <v>0.08</v>
      </c>
      <c r="I7" s="4">
        <f>J7-G7</f>
        <v>0</v>
      </c>
      <c r="J7" s="4">
        <f>G7*1.08</f>
        <v>0</v>
      </c>
      <c r="K7" s="6"/>
      <c r="L7" s="6"/>
    </row>
    <row r="8" spans="1:13" x14ac:dyDescent="0.25">
      <c r="A8" s="7"/>
      <c r="B8" s="42" t="s">
        <v>17</v>
      </c>
      <c r="C8" s="43"/>
      <c r="D8" s="43"/>
      <c r="E8" s="43"/>
      <c r="F8" s="44"/>
      <c r="G8" s="8">
        <f>SUM(G7)</f>
        <v>0</v>
      </c>
      <c r="H8" s="8"/>
      <c r="I8" s="8"/>
      <c r="J8" s="8">
        <f>SUM(J7)</f>
        <v>0</v>
      </c>
      <c r="K8" s="7"/>
      <c r="L8" s="7"/>
      <c r="M8" s="9"/>
    </row>
    <row r="9" spans="1:13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3" x14ac:dyDescent="0.25">
      <c r="A10" s="10" t="s">
        <v>18</v>
      </c>
      <c r="B10" s="1"/>
      <c r="C10" s="54">
        <f>G8</f>
        <v>0</v>
      </c>
      <c r="D10" s="54"/>
      <c r="E10" s="1"/>
      <c r="F10" s="1"/>
      <c r="G10" s="1"/>
      <c r="H10" s="1"/>
      <c r="I10" s="1"/>
      <c r="J10" s="1"/>
      <c r="K10" s="1"/>
      <c r="L10" s="1"/>
    </row>
    <row r="11" spans="1:13" x14ac:dyDescent="0.25">
      <c r="A11" s="11" t="s">
        <v>19</v>
      </c>
      <c r="C11" s="55">
        <f>J8</f>
        <v>0</v>
      </c>
      <c r="D11" s="55"/>
    </row>
    <row r="12" spans="1:13" ht="15.75" x14ac:dyDescent="0.25">
      <c r="D12" s="13"/>
      <c r="E12" s="13"/>
      <c r="F12" s="13"/>
      <c r="G12" s="13"/>
      <c r="H12" s="13"/>
      <c r="I12" s="13"/>
      <c r="J12" s="13"/>
      <c r="K12" s="13"/>
      <c r="L12" s="13"/>
      <c r="M12" s="13"/>
    </row>
    <row r="13" spans="1:13" x14ac:dyDescent="0.25">
      <c r="A13" s="57" t="s">
        <v>36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12"/>
    </row>
    <row r="14" spans="1:13" x14ac:dyDescent="0.25">
      <c r="A14" s="57"/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12"/>
    </row>
    <row r="15" spans="1:13" x14ac:dyDescent="0.25"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</row>
  </sheetData>
  <mergeCells count="7">
    <mergeCell ref="A13:L14"/>
    <mergeCell ref="D1:H1"/>
    <mergeCell ref="E2:G2"/>
    <mergeCell ref="A3:D3"/>
    <mergeCell ref="B8:F8"/>
    <mergeCell ref="C10:D10"/>
    <mergeCell ref="C11:D11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workbookViewId="0">
      <selection activeCell="H2" sqref="H1:H1048576"/>
    </sheetView>
  </sheetViews>
  <sheetFormatPr defaultRowHeight="15" x14ac:dyDescent="0.25"/>
  <cols>
    <col min="1" max="1" width="5.140625" customWidth="1"/>
    <col min="2" max="2" width="27.28515625" customWidth="1"/>
    <col min="6" max="6" width="11.85546875" customWidth="1"/>
    <col min="7" max="7" width="8.28515625" bestFit="1" customWidth="1"/>
    <col min="8" max="8" width="6" bestFit="1" customWidth="1"/>
    <col min="10" max="10" width="14.28515625" bestFit="1" customWidth="1"/>
  </cols>
  <sheetData>
    <row r="1" spans="1:13" x14ac:dyDescent="0.25">
      <c r="A1" s="1"/>
      <c r="B1" s="1"/>
      <c r="C1" s="1"/>
      <c r="D1" s="40" t="s">
        <v>0</v>
      </c>
      <c r="E1" s="40"/>
      <c r="F1" s="40"/>
      <c r="G1" s="40"/>
      <c r="H1" s="40"/>
      <c r="I1" s="1"/>
      <c r="J1" s="1"/>
      <c r="K1" s="1"/>
      <c r="L1" s="1"/>
    </row>
    <row r="2" spans="1:13" x14ac:dyDescent="0.25">
      <c r="A2" s="1"/>
      <c r="B2" s="1"/>
      <c r="C2" s="1"/>
      <c r="D2" s="1"/>
      <c r="E2" s="40" t="s">
        <v>1</v>
      </c>
      <c r="F2" s="40"/>
      <c r="G2" s="40"/>
      <c r="H2" s="1"/>
      <c r="I2" s="1"/>
      <c r="J2" s="1"/>
      <c r="K2" s="1"/>
      <c r="L2" s="1"/>
    </row>
    <row r="3" spans="1:13" x14ac:dyDescent="0.25">
      <c r="A3" s="41" t="s">
        <v>37</v>
      </c>
      <c r="B3" s="41"/>
      <c r="C3" s="41"/>
      <c r="D3" s="41"/>
      <c r="E3" s="1"/>
      <c r="F3" s="1"/>
      <c r="G3" s="1"/>
      <c r="H3" s="1"/>
      <c r="I3" s="1"/>
      <c r="J3" s="1"/>
      <c r="K3" s="1"/>
      <c r="L3" s="1"/>
    </row>
    <row r="4" spans="1:13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3" ht="51" x14ac:dyDescent="0.25">
      <c r="A5" s="36" t="s">
        <v>3</v>
      </c>
      <c r="B5" s="36" t="s">
        <v>4</v>
      </c>
      <c r="C5" s="37" t="s">
        <v>5</v>
      </c>
      <c r="D5" s="37" t="s">
        <v>6</v>
      </c>
      <c r="E5" s="37" t="s">
        <v>7</v>
      </c>
      <c r="F5" s="37" t="s">
        <v>8</v>
      </c>
      <c r="G5" s="37" t="s">
        <v>9</v>
      </c>
      <c r="H5" s="37" t="s">
        <v>10</v>
      </c>
      <c r="I5" s="37" t="s">
        <v>11</v>
      </c>
      <c r="J5" s="37" t="s">
        <v>12</v>
      </c>
      <c r="K5" s="37" t="s">
        <v>13</v>
      </c>
      <c r="L5" s="37" t="s">
        <v>14</v>
      </c>
    </row>
    <row r="6" spans="1:13" x14ac:dyDescent="0.25">
      <c r="A6" s="2">
        <v>1</v>
      </c>
      <c r="B6" s="2">
        <v>2</v>
      </c>
      <c r="C6" s="2">
        <v>3</v>
      </c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3">
        <v>10</v>
      </c>
      <c r="K6" s="3">
        <v>11</v>
      </c>
      <c r="L6" s="3">
        <v>12</v>
      </c>
    </row>
    <row r="7" spans="1:13" ht="56.25" customHeight="1" x14ac:dyDescent="0.25">
      <c r="A7" s="2" t="s">
        <v>15</v>
      </c>
      <c r="B7" s="17" t="s">
        <v>38</v>
      </c>
      <c r="C7" s="2" t="s">
        <v>16</v>
      </c>
      <c r="D7" s="2">
        <v>60</v>
      </c>
      <c r="E7" s="4"/>
      <c r="F7" s="4">
        <f>E7*1.08</f>
        <v>0</v>
      </c>
      <c r="G7" s="4">
        <f>E7*D7</f>
        <v>0</v>
      </c>
      <c r="H7" s="5">
        <v>0.08</v>
      </c>
      <c r="I7" s="4">
        <f>J7-G7</f>
        <v>0</v>
      </c>
      <c r="J7" s="4">
        <f>G7*1.08</f>
        <v>0</v>
      </c>
      <c r="K7" s="6"/>
      <c r="L7" s="6"/>
    </row>
    <row r="8" spans="1:13" ht="56.25" customHeight="1" x14ac:dyDescent="0.25">
      <c r="A8" s="2" t="s">
        <v>35</v>
      </c>
      <c r="B8" s="17" t="s">
        <v>39</v>
      </c>
      <c r="C8" s="2" t="s">
        <v>16</v>
      </c>
      <c r="D8" s="2">
        <v>80</v>
      </c>
      <c r="E8" s="4"/>
      <c r="F8" s="4">
        <f>E8*1.08</f>
        <v>0</v>
      </c>
      <c r="G8" s="4">
        <f>E8*D8</f>
        <v>0</v>
      </c>
      <c r="H8" s="5">
        <v>0.08</v>
      </c>
      <c r="I8" s="4">
        <f>J8-G8</f>
        <v>0</v>
      </c>
      <c r="J8" s="4">
        <f>G8*1.08</f>
        <v>0</v>
      </c>
      <c r="K8" s="6"/>
      <c r="L8" s="6"/>
    </row>
    <row r="9" spans="1:13" x14ac:dyDescent="0.25">
      <c r="A9" s="7"/>
      <c r="B9" s="42" t="s">
        <v>17</v>
      </c>
      <c r="C9" s="43"/>
      <c r="D9" s="43"/>
      <c r="E9" s="43"/>
      <c r="F9" s="44"/>
      <c r="G9" s="8">
        <f>G8+G7</f>
        <v>0</v>
      </c>
      <c r="H9" s="8"/>
      <c r="I9" s="8"/>
      <c r="J9" s="8">
        <f>J7+J8</f>
        <v>0</v>
      </c>
      <c r="K9" s="7"/>
      <c r="L9" s="7"/>
      <c r="M9" s="9"/>
    </row>
    <row r="10" spans="1:13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3" x14ac:dyDescent="0.25">
      <c r="A11" s="10" t="s">
        <v>18</v>
      </c>
      <c r="B11" s="1"/>
      <c r="C11" s="54">
        <f>G9</f>
        <v>0</v>
      </c>
      <c r="D11" s="54"/>
      <c r="E11" s="1"/>
      <c r="F11" s="1"/>
      <c r="G11" s="1"/>
      <c r="H11" s="1"/>
      <c r="I11" s="1"/>
      <c r="J11" s="1"/>
      <c r="K11" s="1"/>
      <c r="L11" s="1"/>
    </row>
    <row r="12" spans="1:13" x14ac:dyDescent="0.25">
      <c r="A12" s="11" t="s">
        <v>19</v>
      </c>
      <c r="C12" s="55">
        <f>J9</f>
        <v>0</v>
      </c>
      <c r="D12" s="55"/>
    </row>
    <row r="13" spans="1:13" ht="15" customHeight="1" x14ac:dyDescent="0.25">
      <c r="A13" s="57" t="s">
        <v>36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12"/>
    </row>
    <row r="14" spans="1:13" x14ac:dyDescent="0.25">
      <c r="A14" s="57"/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12"/>
    </row>
    <row r="15" spans="1:13" x14ac:dyDescent="0.25"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</row>
  </sheetData>
  <mergeCells count="7">
    <mergeCell ref="A13:L14"/>
    <mergeCell ref="D1:H1"/>
    <mergeCell ref="E2:G2"/>
    <mergeCell ref="A3:D3"/>
    <mergeCell ref="B9:F9"/>
    <mergeCell ref="C11:D11"/>
    <mergeCell ref="C12:D12"/>
  </mergeCells>
  <phoneticPr fontId="11" type="noConversion"/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tabSelected="1" workbookViewId="0">
      <selection activeCell="B6" sqref="B6"/>
    </sheetView>
  </sheetViews>
  <sheetFormatPr defaultRowHeight="15" x14ac:dyDescent="0.25"/>
  <cols>
    <col min="1" max="1" width="5" customWidth="1"/>
    <col min="2" max="2" width="19.5703125" customWidth="1"/>
    <col min="5" max="5" width="11.5703125" customWidth="1"/>
    <col min="6" max="6" width="11" customWidth="1"/>
    <col min="7" max="7" width="14.7109375" customWidth="1"/>
    <col min="9" max="9" width="15" bestFit="1" customWidth="1"/>
  </cols>
  <sheetData>
    <row r="1" spans="1:13" x14ac:dyDescent="0.25">
      <c r="A1" s="20"/>
      <c r="B1" s="20"/>
      <c r="C1" s="20"/>
      <c r="D1" s="60" t="s">
        <v>0</v>
      </c>
      <c r="E1" s="60"/>
      <c r="F1" s="60"/>
      <c r="G1" s="60"/>
      <c r="H1" s="60"/>
      <c r="I1" s="20"/>
      <c r="J1" s="20"/>
      <c r="K1" s="20"/>
      <c r="L1" s="19"/>
      <c r="M1" s="19"/>
    </row>
    <row r="2" spans="1:13" x14ac:dyDescent="0.25">
      <c r="A2" s="20"/>
      <c r="B2" s="20"/>
      <c r="C2" s="20"/>
      <c r="D2" s="21"/>
      <c r="E2" s="21"/>
      <c r="F2" s="21"/>
      <c r="G2" s="21"/>
      <c r="H2" s="21"/>
      <c r="I2" s="20"/>
      <c r="J2" s="20"/>
      <c r="K2" s="20"/>
      <c r="L2" s="19"/>
      <c r="M2" s="19"/>
    </row>
    <row r="3" spans="1:13" x14ac:dyDescent="0.25">
      <c r="A3" s="20"/>
      <c r="B3" s="20"/>
      <c r="C3" s="20"/>
      <c r="D3" s="20"/>
      <c r="E3" s="60" t="s">
        <v>1</v>
      </c>
      <c r="F3" s="60"/>
      <c r="G3" s="60"/>
      <c r="H3" s="20"/>
      <c r="I3" s="20"/>
      <c r="J3" s="20"/>
      <c r="K3" s="20"/>
      <c r="L3" s="19"/>
      <c r="M3" s="19"/>
    </row>
    <row r="4" spans="1:13" x14ac:dyDescent="0.25">
      <c r="A4" s="61" t="s">
        <v>47</v>
      </c>
      <c r="B4" s="61"/>
      <c r="C4" s="61"/>
      <c r="D4" s="61"/>
      <c r="E4" s="20"/>
      <c r="F4" s="20"/>
      <c r="G4" s="20"/>
      <c r="H4" s="20"/>
      <c r="I4" s="20"/>
      <c r="J4" s="20"/>
      <c r="K4" s="20"/>
      <c r="L4" s="19"/>
      <c r="M4" s="19"/>
    </row>
    <row r="5" spans="1:13" x14ac:dyDescent="0.25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19"/>
      <c r="M5" s="19"/>
    </row>
    <row r="6" spans="1:13" ht="51" x14ac:dyDescent="0.25">
      <c r="A6" s="38" t="s">
        <v>40</v>
      </c>
      <c r="B6" s="38" t="s">
        <v>4</v>
      </c>
      <c r="C6" s="39" t="s">
        <v>5</v>
      </c>
      <c r="D6" s="39" t="s">
        <v>6</v>
      </c>
      <c r="E6" s="39" t="s">
        <v>41</v>
      </c>
      <c r="F6" s="39" t="s">
        <v>42</v>
      </c>
      <c r="G6" s="39" t="s">
        <v>9</v>
      </c>
      <c r="H6" s="39" t="s">
        <v>10</v>
      </c>
      <c r="I6" s="39" t="s">
        <v>12</v>
      </c>
      <c r="J6" s="39" t="s">
        <v>13</v>
      </c>
      <c r="K6" s="39" t="s">
        <v>14</v>
      </c>
      <c r="L6" s="19"/>
      <c r="M6" s="19"/>
    </row>
    <row r="7" spans="1:13" ht="85.5" customHeight="1" x14ac:dyDescent="0.25">
      <c r="A7" s="22" t="s">
        <v>15</v>
      </c>
      <c r="B7" s="23" t="s">
        <v>43</v>
      </c>
      <c r="C7" s="22" t="s">
        <v>16</v>
      </c>
      <c r="D7" s="34">
        <v>720</v>
      </c>
      <c r="E7" s="33"/>
      <c r="F7" s="24">
        <f>E7*1.08</f>
        <v>0</v>
      </c>
      <c r="G7" s="24">
        <f>E7*D7</f>
        <v>0</v>
      </c>
      <c r="H7" s="25">
        <v>0.08</v>
      </c>
      <c r="I7" s="24">
        <f>G7*1.08</f>
        <v>0</v>
      </c>
      <c r="J7" s="26"/>
      <c r="K7" s="26"/>
      <c r="L7" s="19"/>
      <c r="M7" s="19"/>
    </row>
    <row r="8" spans="1:13" ht="93" customHeight="1" x14ac:dyDescent="0.25">
      <c r="A8" s="22" t="s">
        <v>35</v>
      </c>
      <c r="B8" s="35" t="s">
        <v>44</v>
      </c>
      <c r="C8" s="22" t="s">
        <v>45</v>
      </c>
      <c r="D8" s="34">
        <v>46840</v>
      </c>
      <c r="E8" s="33"/>
      <c r="F8" s="24">
        <f>E8*1.08</f>
        <v>0</v>
      </c>
      <c r="G8" s="24">
        <f>E8*D8</f>
        <v>0</v>
      </c>
      <c r="H8" s="25">
        <v>0.08</v>
      </c>
      <c r="I8" s="24">
        <f>G8*1.08</f>
        <v>0</v>
      </c>
      <c r="J8" s="26"/>
      <c r="K8" s="26"/>
      <c r="L8" s="19"/>
      <c r="M8" s="19"/>
    </row>
    <row r="9" spans="1:13" x14ac:dyDescent="0.25">
      <c r="A9" s="27"/>
      <c r="B9" s="27" t="s">
        <v>17</v>
      </c>
      <c r="C9" s="27"/>
      <c r="D9" s="27"/>
      <c r="E9" s="27"/>
      <c r="F9" s="27"/>
      <c r="G9" s="28">
        <f>SUM(G7:G8)</f>
        <v>0</v>
      </c>
      <c r="H9" s="27"/>
      <c r="I9" s="28">
        <f>SUM(I7:I8)</f>
        <v>0</v>
      </c>
      <c r="J9" s="27"/>
      <c r="K9" s="27"/>
      <c r="L9" s="19"/>
      <c r="M9" s="19"/>
    </row>
    <row r="10" spans="1:13" x14ac:dyDescent="0.25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19"/>
      <c r="M10" s="19"/>
    </row>
    <row r="11" spans="1:13" x14ac:dyDescent="0.25">
      <c r="A11" s="29" t="s">
        <v>46</v>
      </c>
      <c r="B11" s="20"/>
      <c r="C11" s="62"/>
      <c r="D11" s="62"/>
      <c r="E11" s="20"/>
      <c r="F11" s="20"/>
      <c r="G11" s="20"/>
      <c r="H11" s="20"/>
      <c r="I11" s="20"/>
      <c r="J11" s="20"/>
      <c r="K11" s="20"/>
      <c r="L11" s="19"/>
      <c r="M11" s="19"/>
    </row>
    <row r="12" spans="1:13" x14ac:dyDescent="0.25">
      <c r="A12" s="30" t="s">
        <v>19</v>
      </c>
      <c r="B12" s="19"/>
      <c r="C12" s="63"/>
      <c r="D12" s="63"/>
      <c r="E12" s="19"/>
      <c r="F12" s="19"/>
      <c r="G12" s="19"/>
      <c r="H12" s="19"/>
      <c r="I12" s="19"/>
      <c r="J12" s="19"/>
      <c r="K12" s="19"/>
      <c r="L12" s="19"/>
      <c r="M12" s="19"/>
    </row>
    <row r="14" spans="1:13" x14ac:dyDescent="0.25">
      <c r="A14" s="57" t="s">
        <v>36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20"/>
    </row>
    <row r="15" spans="1:13" x14ac:dyDescent="0.25">
      <c r="A15" s="57"/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19"/>
    </row>
    <row r="16" spans="1:13" ht="15.75" x14ac:dyDescent="0.25">
      <c r="A16" s="19"/>
      <c r="B16" s="19"/>
      <c r="C16" s="31"/>
      <c r="D16" s="31"/>
      <c r="E16" s="31"/>
      <c r="F16" s="31"/>
      <c r="G16" s="31"/>
      <c r="H16" s="31"/>
      <c r="I16" s="31"/>
      <c r="J16" s="31"/>
      <c r="K16" s="31"/>
      <c r="L16" s="32"/>
      <c r="M16" s="19"/>
    </row>
    <row r="17" spans="2:11" x14ac:dyDescent="0.25">
      <c r="B17" s="19"/>
      <c r="C17" s="31"/>
      <c r="D17" s="31"/>
      <c r="E17" s="31"/>
      <c r="F17" s="31"/>
      <c r="G17" s="31"/>
      <c r="H17" s="31"/>
      <c r="I17" s="31"/>
      <c r="J17" s="31"/>
      <c r="K17" s="31"/>
    </row>
    <row r="18" spans="2:11" x14ac:dyDescent="0.25">
      <c r="B18" s="19"/>
      <c r="C18" s="19"/>
      <c r="D18" s="19"/>
      <c r="E18" s="19"/>
      <c r="F18" s="19"/>
      <c r="G18" s="19"/>
      <c r="H18" s="19"/>
      <c r="I18" s="19"/>
      <c r="J18" s="19"/>
      <c r="K18" s="19"/>
    </row>
    <row r="19" spans="2:11" ht="15.75" x14ac:dyDescent="0.25">
      <c r="B19" s="19"/>
      <c r="C19" s="59"/>
      <c r="D19" s="59"/>
      <c r="E19" s="59"/>
      <c r="F19" s="59"/>
      <c r="G19" s="59"/>
      <c r="H19" s="59"/>
      <c r="I19" s="59"/>
      <c r="J19" s="59"/>
      <c r="K19" s="59"/>
    </row>
  </sheetData>
  <mergeCells count="7">
    <mergeCell ref="C19:K19"/>
    <mergeCell ref="D1:H1"/>
    <mergeCell ref="E3:G3"/>
    <mergeCell ref="A4:D4"/>
    <mergeCell ref="C11:D11"/>
    <mergeCell ref="C12:D12"/>
    <mergeCell ref="A14:L1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Zadanie 1</vt:lpstr>
      <vt:lpstr>Zadanie 2</vt:lpstr>
      <vt:lpstr>Zadanie 3</vt:lpstr>
      <vt:lpstr>Zadanie 4</vt:lpstr>
      <vt:lpstr>Zadanie 5</vt:lpstr>
      <vt:lpstr>Zadanie 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2024-05-24T06:04:01Z</dcterms:modified>
</cp:coreProperties>
</file>