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marcin\SULECIN\Postepowania przetargowe\2022\6. LEKI\Pytania Wyjaśnienia sprostowanie  do swz\"/>
    </mc:Choice>
  </mc:AlternateContent>
  <xr:revisionPtr revIDLastSave="0" documentId="13_ncr:1_{F9C20F6D-2391-464C-832B-3BD876EFBEF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 7" sheetId="7" r:id="rId7"/>
    <sheet name="zad. 8" sheetId="8" r:id="rId8"/>
    <sheet name="zad. 9" sheetId="9" r:id="rId9"/>
    <sheet name="zad. 10" sheetId="10" r:id="rId10"/>
    <sheet name="zad. 11" sheetId="11" r:id="rId11"/>
    <sheet name="zad. 12" sheetId="12" r:id="rId12"/>
    <sheet name="zad. 13" sheetId="13" r:id="rId13"/>
    <sheet name="zad. 14" sheetId="14" r:id="rId14"/>
    <sheet name="zad. 15" sheetId="15" r:id="rId15"/>
    <sheet name="zad. 16" sheetId="16" r:id="rId16"/>
    <sheet name="zad. 17" sheetId="17" r:id="rId17"/>
    <sheet name="zad. 18" sheetId="18" r:id="rId18"/>
    <sheet name="zad. 19" sheetId="19" r:id="rId19"/>
    <sheet name="zad. 20" sheetId="20" r:id="rId20"/>
    <sheet name="zad. 21" sheetId="21" r:id="rId21"/>
    <sheet name="zad. 22" sheetId="22" r:id="rId22"/>
    <sheet name="zad. 23" sheetId="23" r:id="rId23"/>
    <sheet name="zad. 24" sheetId="24" r:id="rId24"/>
    <sheet name="zad. 25" sheetId="25" r:id="rId25"/>
    <sheet name="zad. 26" sheetId="26" r:id="rId26"/>
    <sheet name="zad. 27" sheetId="27" r:id="rId27"/>
    <sheet name="zad. 28" sheetId="28" r:id="rId28"/>
    <sheet name="zad. 29" sheetId="29" r:id="rId29"/>
    <sheet name="zad. 30" sheetId="30" r:id="rId30"/>
    <sheet name="zad. 31" sheetId="31" r:id="rId31"/>
    <sheet name="zad. 32" sheetId="32" r:id="rId32"/>
    <sheet name="zad. 33" sheetId="33" r:id="rId33"/>
    <sheet name="zad. 34" sheetId="34" r:id="rId34"/>
    <sheet name="zad. 35" sheetId="35" r:id="rId35"/>
    <sheet name="zad. 36" sheetId="36" r:id="rId36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1" l="1"/>
  <c r="H8" i="33"/>
  <c r="G8" i="33"/>
  <c r="G6" i="25"/>
  <c r="H6" i="25" s="1"/>
  <c r="G7" i="25"/>
  <c r="G8" i="25"/>
  <c r="G27" i="25"/>
  <c r="G28" i="25"/>
  <c r="H28" i="25" s="1"/>
  <c r="G29" i="25"/>
  <c r="H29" i="25" s="1"/>
  <c r="G30" i="25"/>
  <c r="H30" i="25" s="1"/>
  <c r="H5" i="25"/>
  <c r="H7" i="25"/>
  <c r="H8" i="25"/>
  <c r="H27" i="25"/>
  <c r="H4" i="25"/>
  <c r="G4" i="25"/>
  <c r="G5" i="25"/>
  <c r="G4" i="24"/>
  <c r="G5" i="24" s="1"/>
  <c r="G4" i="15"/>
  <c r="H4" i="15" s="1"/>
  <c r="G4" i="12"/>
  <c r="H4" i="12" s="1"/>
  <c r="H5" i="12" s="1"/>
  <c r="H5" i="10"/>
  <c r="H4" i="10"/>
  <c r="G4" i="10"/>
  <c r="G5" i="10"/>
  <c r="H4" i="24" l="1"/>
  <c r="G6" i="10"/>
  <c r="H6" i="10" s="1"/>
  <c r="H17" i="3"/>
  <c r="H20" i="3"/>
  <c r="H41" i="3"/>
  <c r="H49" i="3"/>
  <c r="H52" i="3"/>
  <c r="H73" i="3"/>
  <c r="H81" i="3"/>
  <c r="H84" i="3"/>
  <c r="H105" i="3"/>
  <c r="H113" i="3"/>
  <c r="G9" i="3"/>
  <c r="H9" i="3" s="1"/>
  <c r="H10" i="2"/>
  <c r="H11" i="2"/>
  <c r="H12" i="2"/>
  <c r="H18" i="2"/>
  <c r="H19" i="2"/>
  <c r="H20" i="2"/>
  <c r="H26" i="2"/>
  <c r="H27" i="2"/>
  <c r="H28" i="2"/>
  <c r="H34" i="2"/>
  <c r="H35" i="2"/>
  <c r="H36" i="2"/>
  <c r="H42" i="2"/>
  <c r="H43" i="2"/>
  <c r="H44" i="2"/>
  <c r="H50" i="2"/>
  <c r="H51" i="2"/>
  <c r="H52" i="2"/>
  <c r="H58" i="2"/>
  <c r="H59" i="2"/>
  <c r="H60" i="2"/>
  <c r="H66" i="2"/>
  <c r="H67" i="2"/>
  <c r="H68" i="2"/>
  <c r="H74" i="2"/>
  <c r="H75" i="2"/>
  <c r="H76" i="2"/>
  <c r="H82" i="2"/>
  <c r="H83" i="2"/>
  <c r="H84" i="2"/>
  <c r="H90" i="2"/>
  <c r="H91" i="2"/>
  <c r="H92" i="2"/>
  <c r="H98" i="2"/>
  <c r="H99" i="2"/>
  <c r="H100" i="2"/>
  <c r="H106" i="2"/>
  <c r="H107" i="2"/>
  <c r="H108" i="2"/>
  <c r="H114" i="2"/>
  <c r="H115" i="2"/>
  <c r="H116" i="2"/>
  <c r="H122" i="2"/>
  <c r="H123" i="2"/>
  <c r="H124" i="2"/>
  <c r="H130" i="2"/>
  <c r="H131" i="2"/>
  <c r="H132" i="2"/>
  <c r="H138" i="2"/>
  <c r="H139" i="2"/>
  <c r="H140" i="2"/>
  <c r="H146" i="2"/>
  <c r="H147" i="2"/>
  <c r="H148" i="2"/>
  <c r="H154" i="2"/>
  <c r="H155" i="2"/>
  <c r="H156" i="2"/>
  <c r="H162" i="2"/>
  <c r="H163" i="2"/>
  <c r="H164" i="2"/>
  <c r="H170" i="2"/>
  <c r="H171" i="2"/>
  <c r="H172" i="2"/>
  <c r="H178" i="2"/>
  <c r="H179" i="2"/>
  <c r="H180" i="2"/>
  <c r="H186" i="2"/>
  <c r="H187" i="2"/>
  <c r="H4" i="2"/>
  <c r="G4" i="2"/>
  <c r="H11" i="1"/>
  <c r="H12" i="1"/>
  <c r="H16" i="1"/>
  <c r="H19" i="1"/>
  <c r="H20" i="1"/>
  <c r="H24" i="1"/>
  <c r="H27" i="1"/>
  <c r="H28" i="1"/>
  <c r="H32" i="1"/>
  <c r="H35" i="1"/>
  <c r="H36" i="1"/>
  <c r="H40" i="1"/>
  <c r="H43" i="1"/>
  <c r="H44" i="1"/>
  <c r="H46" i="1"/>
  <c r="H48" i="1"/>
  <c r="H51" i="1"/>
  <c r="H52" i="1"/>
  <c r="H54" i="1"/>
  <c r="H56" i="1"/>
  <c r="H59" i="1"/>
  <c r="H60" i="1"/>
  <c r="H62" i="1"/>
  <c r="H64" i="1"/>
  <c r="H67" i="1"/>
  <c r="H68" i="1"/>
  <c r="H70" i="1"/>
  <c r="H5" i="1"/>
  <c r="G4" i="1"/>
  <c r="H4" i="1" s="1"/>
  <c r="G6" i="36"/>
  <c r="H6" i="36" s="1"/>
  <c r="G5" i="36"/>
  <c r="H5" i="36" s="1"/>
  <c r="G4" i="36"/>
  <c r="G30" i="35"/>
  <c r="H30" i="35" s="1"/>
  <c r="G29" i="35"/>
  <c r="H29" i="35" s="1"/>
  <c r="G28" i="35"/>
  <c r="H28" i="35" s="1"/>
  <c r="G27" i="35"/>
  <c r="H27" i="35" s="1"/>
  <c r="G26" i="35"/>
  <c r="H26" i="35" s="1"/>
  <c r="G25" i="35"/>
  <c r="H25" i="35" s="1"/>
  <c r="G24" i="35"/>
  <c r="H24" i="35" s="1"/>
  <c r="G23" i="35"/>
  <c r="H23" i="35" s="1"/>
  <c r="G22" i="35"/>
  <c r="H22" i="35" s="1"/>
  <c r="G21" i="35"/>
  <c r="H21" i="35" s="1"/>
  <c r="G20" i="35"/>
  <c r="H20" i="35" s="1"/>
  <c r="G19" i="35"/>
  <c r="H19" i="35" s="1"/>
  <c r="G18" i="35"/>
  <c r="H18" i="35" s="1"/>
  <c r="G17" i="35"/>
  <c r="H17" i="35" s="1"/>
  <c r="G16" i="35"/>
  <c r="H16" i="35" s="1"/>
  <c r="G15" i="35"/>
  <c r="H15" i="35" s="1"/>
  <c r="G14" i="35"/>
  <c r="H14" i="35" s="1"/>
  <c r="G13" i="35"/>
  <c r="H13" i="35" s="1"/>
  <c r="G12" i="35"/>
  <c r="H12" i="35" s="1"/>
  <c r="G11" i="35"/>
  <c r="H11" i="35" s="1"/>
  <c r="G10" i="35"/>
  <c r="H10" i="35" s="1"/>
  <c r="G9" i="35"/>
  <c r="H9" i="35" s="1"/>
  <c r="G8" i="35"/>
  <c r="H8" i="35" s="1"/>
  <c r="G7" i="35"/>
  <c r="H7" i="35" s="1"/>
  <c r="G6" i="35"/>
  <c r="H6" i="35" s="1"/>
  <c r="G5" i="35"/>
  <c r="H5" i="35" s="1"/>
  <c r="G4" i="35"/>
  <c r="G4" i="34"/>
  <c r="G7" i="33"/>
  <c r="H7" i="33" s="1"/>
  <c r="G6" i="33"/>
  <c r="H6" i="33" s="1"/>
  <c r="G5" i="33"/>
  <c r="H5" i="33" s="1"/>
  <c r="G4" i="33"/>
  <c r="G4" i="32"/>
  <c r="G4" i="31"/>
  <c r="G4" i="30"/>
  <c r="G4" i="29"/>
  <c r="G7" i="28"/>
  <c r="H7" i="28" s="1"/>
  <c r="G6" i="28"/>
  <c r="H6" i="28" s="1"/>
  <c r="G5" i="28"/>
  <c r="H5" i="28" s="1"/>
  <c r="G4" i="28"/>
  <c r="G40" i="27"/>
  <c r="H40" i="27" s="1"/>
  <c r="G39" i="27"/>
  <c r="H39" i="27" s="1"/>
  <c r="G38" i="27"/>
  <c r="H38" i="27" s="1"/>
  <c r="G37" i="27"/>
  <c r="H37" i="27" s="1"/>
  <c r="G36" i="27"/>
  <c r="H36" i="27" s="1"/>
  <c r="G35" i="27"/>
  <c r="H35" i="27" s="1"/>
  <c r="G34" i="27"/>
  <c r="H34" i="27" s="1"/>
  <c r="G33" i="27"/>
  <c r="H33" i="27" s="1"/>
  <c r="G32" i="27"/>
  <c r="H32" i="27" s="1"/>
  <c r="G31" i="27"/>
  <c r="H31" i="27" s="1"/>
  <c r="G30" i="27"/>
  <c r="H30" i="27" s="1"/>
  <c r="G29" i="27"/>
  <c r="H29" i="27" s="1"/>
  <c r="G28" i="27"/>
  <c r="H28" i="27" s="1"/>
  <c r="G27" i="27"/>
  <c r="H27" i="27" s="1"/>
  <c r="G26" i="27"/>
  <c r="H26" i="27" s="1"/>
  <c r="G25" i="27"/>
  <c r="H25" i="27" s="1"/>
  <c r="G24" i="27"/>
  <c r="H24" i="27" s="1"/>
  <c r="G23" i="27"/>
  <c r="H23" i="27" s="1"/>
  <c r="G22" i="27"/>
  <c r="H22" i="27" s="1"/>
  <c r="G21" i="27"/>
  <c r="H21" i="27" s="1"/>
  <c r="G20" i="27"/>
  <c r="H20" i="27" s="1"/>
  <c r="G19" i="27"/>
  <c r="H19" i="27" s="1"/>
  <c r="G18" i="27"/>
  <c r="H18" i="27" s="1"/>
  <c r="G17" i="27"/>
  <c r="H17" i="27" s="1"/>
  <c r="G16" i="27"/>
  <c r="H16" i="27" s="1"/>
  <c r="G15" i="27"/>
  <c r="H15" i="27" s="1"/>
  <c r="G14" i="27"/>
  <c r="H14" i="27" s="1"/>
  <c r="G13" i="27"/>
  <c r="H13" i="27" s="1"/>
  <c r="G12" i="27"/>
  <c r="H12" i="27" s="1"/>
  <c r="G11" i="27"/>
  <c r="H11" i="27" s="1"/>
  <c r="G10" i="27"/>
  <c r="H10" i="27" s="1"/>
  <c r="G9" i="27"/>
  <c r="H9" i="27" s="1"/>
  <c r="G8" i="27"/>
  <c r="H8" i="27" s="1"/>
  <c r="G7" i="27"/>
  <c r="H7" i="27" s="1"/>
  <c r="G6" i="27"/>
  <c r="H6" i="27" s="1"/>
  <c r="G5" i="27"/>
  <c r="H5" i="27" s="1"/>
  <c r="G4" i="27"/>
  <c r="H11" i="26"/>
  <c r="I11" i="26" s="1"/>
  <c r="H10" i="26"/>
  <c r="I10" i="26" s="1"/>
  <c r="H9" i="26"/>
  <c r="I9" i="26" s="1"/>
  <c r="H8" i="26"/>
  <c r="I8" i="26" s="1"/>
  <c r="H7" i="26"/>
  <c r="I7" i="26" s="1"/>
  <c r="H6" i="26"/>
  <c r="I6" i="26" s="1"/>
  <c r="H5" i="26"/>
  <c r="I5" i="26" s="1"/>
  <c r="H4" i="26"/>
  <c r="G34" i="25"/>
  <c r="H34" i="25" s="1"/>
  <c r="G33" i="25"/>
  <c r="H33" i="25" s="1"/>
  <c r="G32" i="25"/>
  <c r="H32" i="25" s="1"/>
  <c r="G31" i="25"/>
  <c r="H31" i="25" s="1"/>
  <c r="G26" i="25"/>
  <c r="H26" i="25" s="1"/>
  <c r="G25" i="25"/>
  <c r="H25" i="25" s="1"/>
  <c r="G24" i="25"/>
  <c r="H24" i="25" s="1"/>
  <c r="G23" i="25"/>
  <c r="H23" i="25" s="1"/>
  <c r="G22" i="25"/>
  <c r="H22" i="25" s="1"/>
  <c r="G21" i="25"/>
  <c r="H21" i="25" s="1"/>
  <c r="G20" i="25"/>
  <c r="H20" i="25" s="1"/>
  <c r="G19" i="25"/>
  <c r="H19" i="25" s="1"/>
  <c r="G18" i="25"/>
  <c r="H18" i="25" s="1"/>
  <c r="G17" i="25"/>
  <c r="H17" i="25" s="1"/>
  <c r="G16" i="25"/>
  <c r="H16" i="25" s="1"/>
  <c r="G15" i="25"/>
  <c r="H15" i="25" s="1"/>
  <c r="G14" i="25"/>
  <c r="H14" i="25" s="1"/>
  <c r="G13" i="25"/>
  <c r="H13" i="25" s="1"/>
  <c r="G12" i="25"/>
  <c r="H12" i="25" s="1"/>
  <c r="G11" i="25"/>
  <c r="H11" i="25" s="1"/>
  <c r="G10" i="25"/>
  <c r="H10" i="25" s="1"/>
  <c r="G9" i="25"/>
  <c r="H9" i="25" s="1"/>
  <c r="H35" i="25" s="1"/>
  <c r="G13" i="23"/>
  <c r="H13" i="23" s="1"/>
  <c r="G12" i="23"/>
  <c r="H12" i="23" s="1"/>
  <c r="G11" i="23"/>
  <c r="H11" i="23" s="1"/>
  <c r="G10" i="23"/>
  <c r="H10" i="23" s="1"/>
  <c r="G9" i="23"/>
  <c r="H9" i="23" s="1"/>
  <c r="G8" i="23"/>
  <c r="H8" i="23" s="1"/>
  <c r="G7" i="23"/>
  <c r="H7" i="23" s="1"/>
  <c r="G6" i="23"/>
  <c r="H6" i="23" s="1"/>
  <c r="G5" i="23"/>
  <c r="H5" i="23" s="1"/>
  <c r="G4" i="23"/>
  <c r="H4" i="23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G5" i="22"/>
  <c r="H5" i="22" s="1"/>
  <c r="G4" i="22"/>
  <c r="H4" i="22" s="1"/>
  <c r="G7" i="21"/>
  <c r="H7" i="21" s="1"/>
  <c r="G6" i="21"/>
  <c r="H6" i="21" s="1"/>
  <c r="G5" i="21"/>
  <c r="H5" i="21" s="1"/>
  <c r="G4" i="21"/>
  <c r="H4" i="21" s="1"/>
  <c r="H10" i="20"/>
  <c r="I10" i="20" s="1"/>
  <c r="H9" i="20"/>
  <c r="I9" i="20" s="1"/>
  <c r="H8" i="20"/>
  <c r="I8" i="20" s="1"/>
  <c r="H7" i="20"/>
  <c r="I7" i="20" s="1"/>
  <c r="H6" i="20"/>
  <c r="I6" i="20" s="1"/>
  <c r="H5" i="20"/>
  <c r="I5" i="20" s="1"/>
  <c r="H4" i="20"/>
  <c r="I4" i="20" s="1"/>
  <c r="G7" i="19"/>
  <c r="H7" i="19" s="1"/>
  <c r="G6" i="19"/>
  <c r="H6" i="19" s="1"/>
  <c r="G5" i="19"/>
  <c r="H5" i="19" s="1"/>
  <c r="G4" i="19"/>
  <c r="G26" i="18"/>
  <c r="H26" i="18" s="1"/>
  <c r="G25" i="18"/>
  <c r="H25" i="18" s="1"/>
  <c r="G24" i="18"/>
  <c r="H24" i="18" s="1"/>
  <c r="G23" i="18"/>
  <c r="H23" i="18" s="1"/>
  <c r="G22" i="18"/>
  <c r="H22" i="18" s="1"/>
  <c r="G21" i="18"/>
  <c r="H21" i="18" s="1"/>
  <c r="G20" i="18"/>
  <c r="H20" i="18" s="1"/>
  <c r="G19" i="18"/>
  <c r="H19" i="18" s="1"/>
  <c r="G18" i="18"/>
  <c r="G16" i="18"/>
  <c r="H16" i="18" s="1"/>
  <c r="G15" i="18"/>
  <c r="H15" i="18" s="1"/>
  <c r="G14" i="18"/>
  <c r="H14" i="18" s="1"/>
  <c r="G13" i="18"/>
  <c r="H13" i="18" s="1"/>
  <c r="G12" i="18"/>
  <c r="H12" i="18" s="1"/>
  <c r="G10" i="18"/>
  <c r="H10" i="18" s="1"/>
  <c r="G9" i="18"/>
  <c r="H9" i="18" s="1"/>
  <c r="G8" i="18"/>
  <c r="H8" i="18" s="1"/>
  <c r="G7" i="18"/>
  <c r="H7" i="18" s="1"/>
  <c r="G6" i="18"/>
  <c r="H6" i="18" s="1"/>
  <c r="G5" i="18"/>
  <c r="H5" i="18" s="1"/>
  <c r="G8" i="17"/>
  <c r="H8" i="17" s="1"/>
  <c r="G7" i="17"/>
  <c r="H7" i="17" s="1"/>
  <c r="G6" i="17"/>
  <c r="H6" i="17" s="1"/>
  <c r="G5" i="17"/>
  <c r="H5" i="17" s="1"/>
  <c r="G4" i="17"/>
  <c r="G23" i="16"/>
  <c r="H23" i="16" s="1"/>
  <c r="G22" i="16"/>
  <c r="H22" i="16" s="1"/>
  <c r="G21" i="16"/>
  <c r="H21" i="16" s="1"/>
  <c r="G20" i="16"/>
  <c r="H20" i="16" s="1"/>
  <c r="G19" i="16"/>
  <c r="H19" i="16" s="1"/>
  <c r="G18" i="16"/>
  <c r="H18" i="16" s="1"/>
  <c r="G17" i="16"/>
  <c r="H17" i="16" s="1"/>
  <c r="G16" i="16"/>
  <c r="H16" i="16" s="1"/>
  <c r="G15" i="16"/>
  <c r="H15" i="16" s="1"/>
  <c r="G14" i="16"/>
  <c r="H14" i="16" s="1"/>
  <c r="G13" i="16"/>
  <c r="H13" i="16" s="1"/>
  <c r="G12" i="16"/>
  <c r="H12" i="16" s="1"/>
  <c r="G11" i="16"/>
  <c r="H11" i="16" s="1"/>
  <c r="G10" i="16"/>
  <c r="H10" i="16" s="1"/>
  <c r="G9" i="16"/>
  <c r="H9" i="16" s="1"/>
  <c r="G8" i="16"/>
  <c r="H8" i="16" s="1"/>
  <c r="G7" i="16"/>
  <c r="H7" i="16" s="1"/>
  <c r="G6" i="16"/>
  <c r="H6" i="16" s="1"/>
  <c r="G5" i="16"/>
  <c r="H5" i="16" s="1"/>
  <c r="G4" i="16"/>
  <c r="H4" i="16" s="1"/>
  <c r="G10" i="15"/>
  <c r="H10" i="15" s="1"/>
  <c r="G9" i="15"/>
  <c r="H9" i="15" s="1"/>
  <c r="G8" i="15"/>
  <c r="H8" i="15" s="1"/>
  <c r="G7" i="15"/>
  <c r="H7" i="15" s="1"/>
  <c r="G6" i="15"/>
  <c r="H6" i="15" s="1"/>
  <c r="G5" i="15"/>
  <c r="H5" i="15" s="1"/>
  <c r="H11" i="15" s="1"/>
  <c r="G4" i="14"/>
  <c r="G4" i="13"/>
  <c r="H4" i="13" s="1"/>
  <c r="H5" i="13" s="1"/>
  <c r="G13" i="11"/>
  <c r="H13" i="11" s="1"/>
  <c r="G12" i="11"/>
  <c r="H12" i="11" s="1"/>
  <c r="G11" i="11"/>
  <c r="H11" i="11" s="1"/>
  <c r="G10" i="11"/>
  <c r="H10" i="11" s="1"/>
  <c r="G9" i="11"/>
  <c r="H9" i="11" s="1"/>
  <c r="G8" i="11"/>
  <c r="H8" i="11" s="1"/>
  <c r="G7" i="11"/>
  <c r="H7" i="11" s="1"/>
  <c r="G6" i="11"/>
  <c r="H6" i="11" s="1"/>
  <c r="G5" i="11"/>
  <c r="H5" i="11" s="1"/>
  <c r="G4" i="11"/>
  <c r="H4" i="11" s="1"/>
  <c r="G5" i="9"/>
  <c r="H5" i="9" s="1"/>
  <c r="G4" i="9"/>
  <c r="G6" i="9" s="1"/>
  <c r="G12" i="8"/>
  <c r="H12" i="8" s="1"/>
  <c r="G11" i="8"/>
  <c r="H11" i="8" s="1"/>
  <c r="G10" i="8"/>
  <c r="H10" i="8" s="1"/>
  <c r="G9" i="8"/>
  <c r="H9" i="8" s="1"/>
  <c r="G8" i="8"/>
  <c r="H8" i="8" s="1"/>
  <c r="G7" i="8"/>
  <c r="H7" i="8" s="1"/>
  <c r="G6" i="8"/>
  <c r="H6" i="8" s="1"/>
  <c r="G5" i="8"/>
  <c r="H5" i="8" s="1"/>
  <c r="G4" i="8"/>
  <c r="H4" i="8" s="1"/>
  <c r="G104" i="7"/>
  <c r="H104" i="7" s="1"/>
  <c r="G103" i="7"/>
  <c r="H103" i="7" s="1"/>
  <c r="G102" i="7"/>
  <c r="H102" i="7" s="1"/>
  <c r="G101" i="7"/>
  <c r="H101" i="7" s="1"/>
  <c r="G100" i="7"/>
  <c r="H100" i="7" s="1"/>
  <c r="G99" i="7"/>
  <c r="H99" i="7" s="1"/>
  <c r="G98" i="7"/>
  <c r="H98" i="7" s="1"/>
  <c r="G97" i="7"/>
  <c r="H97" i="7" s="1"/>
  <c r="G96" i="7"/>
  <c r="H96" i="7" s="1"/>
  <c r="G95" i="7"/>
  <c r="H95" i="7" s="1"/>
  <c r="G94" i="7"/>
  <c r="H94" i="7" s="1"/>
  <c r="G93" i="7"/>
  <c r="H93" i="7" s="1"/>
  <c r="G92" i="7"/>
  <c r="H92" i="7" s="1"/>
  <c r="G91" i="7"/>
  <c r="H91" i="7" s="1"/>
  <c r="G90" i="7"/>
  <c r="H90" i="7" s="1"/>
  <c r="G89" i="7"/>
  <c r="H89" i="7" s="1"/>
  <c r="G88" i="7"/>
  <c r="H88" i="7" s="1"/>
  <c r="G87" i="7"/>
  <c r="H87" i="7" s="1"/>
  <c r="G86" i="7"/>
  <c r="H86" i="7" s="1"/>
  <c r="G85" i="7"/>
  <c r="H85" i="7" s="1"/>
  <c r="G84" i="7"/>
  <c r="H84" i="7" s="1"/>
  <c r="G83" i="7"/>
  <c r="H83" i="7" s="1"/>
  <c r="G82" i="7"/>
  <c r="H82" i="7" s="1"/>
  <c r="G81" i="7"/>
  <c r="H81" i="7" s="1"/>
  <c r="G80" i="7"/>
  <c r="H80" i="7" s="1"/>
  <c r="G79" i="7"/>
  <c r="H79" i="7" s="1"/>
  <c r="G78" i="7"/>
  <c r="H78" i="7" s="1"/>
  <c r="G77" i="7"/>
  <c r="H77" i="7" s="1"/>
  <c r="G76" i="7"/>
  <c r="H76" i="7" s="1"/>
  <c r="G75" i="7"/>
  <c r="H75" i="7" s="1"/>
  <c r="G74" i="7"/>
  <c r="H74" i="7" s="1"/>
  <c r="G73" i="7"/>
  <c r="H73" i="7" s="1"/>
  <c r="G72" i="7"/>
  <c r="H72" i="7" s="1"/>
  <c r="G71" i="7"/>
  <c r="H71" i="7" s="1"/>
  <c r="G70" i="7"/>
  <c r="H70" i="7" s="1"/>
  <c r="G69" i="7"/>
  <c r="H69" i="7" s="1"/>
  <c r="G68" i="7"/>
  <c r="H68" i="7" s="1"/>
  <c r="G67" i="7"/>
  <c r="H67" i="7" s="1"/>
  <c r="G66" i="7"/>
  <c r="H66" i="7" s="1"/>
  <c r="G65" i="7"/>
  <c r="H65" i="7" s="1"/>
  <c r="G64" i="7"/>
  <c r="H64" i="7" s="1"/>
  <c r="G63" i="7"/>
  <c r="H63" i="7" s="1"/>
  <c r="G62" i="7"/>
  <c r="H62" i="7" s="1"/>
  <c r="G61" i="7"/>
  <c r="H61" i="7" s="1"/>
  <c r="G60" i="7"/>
  <c r="H60" i="7" s="1"/>
  <c r="G59" i="7"/>
  <c r="H59" i="7" s="1"/>
  <c r="G58" i="7"/>
  <c r="H58" i="7" s="1"/>
  <c r="G57" i="7"/>
  <c r="H57" i="7" s="1"/>
  <c r="G56" i="7"/>
  <c r="H56" i="7" s="1"/>
  <c r="G55" i="7"/>
  <c r="H55" i="7" s="1"/>
  <c r="G54" i="7"/>
  <c r="H54" i="7" s="1"/>
  <c r="G53" i="7"/>
  <c r="H53" i="7" s="1"/>
  <c r="G52" i="7"/>
  <c r="H52" i="7" s="1"/>
  <c r="G51" i="7"/>
  <c r="H51" i="7" s="1"/>
  <c r="G50" i="7"/>
  <c r="H50" i="7" s="1"/>
  <c r="G49" i="7"/>
  <c r="H49" i="7" s="1"/>
  <c r="G48" i="7"/>
  <c r="H48" i="7" s="1"/>
  <c r="G47" i="7"/>
  <c r="H47" i="7" s="1"/>
  <c r="G46" i="7"/>
  <c r="H46" i="7" s="1"/>
  <c r="G45" i="7"/>
  <c r="H45" i="7" s="1"/>
  <c r="G44" i="7"/>
  <c r="H44" i="7" s="1"/>
  <c r="G43" i="7"/>
  <c r="H43" i="7" s="1"/>
  <c r="G42" i="7"/>
  <c r="H42" i="7" s="1"/>
  <c r="G41" i="7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H35" i="7" s="1"/>
  <c r="G34" i="7"/>
  <c r="H34" i="7" s="1"/>
  <c r="G33" i="7"/>
  <c r="H33" i="7" s="1"/>
  <c r="G32" i="7"/>
  <c r="H32" i="7" s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G23" i="7"/>
  <c r="H23" i="7" s="1"/>
  <c r="G22" i="7"/>
  <c r="H22" i="7" s="1"/>
  <c r="G21" i="7"/>
  <c r="H21" i="7" s="1"/>
  <c r="G20" i="7"/>
  <c r="H20" i="7" s="1"/>
  <c r="G19" i="7"/>
  <c r="H19" i="7" s="1"/>
  <c r="G18" i="7"/>
  <c r="H18" i="7" s="1"/>
  <c r="G17" i="7"/>
  <c r="H17" i="7" s="1"/>
  <c r="G16" i="7"/>
  <c r="H16" i="7" s="1"/>
  <c r="G15" i="7"/>
  <c r="H15" i="7" s="1"/>
  <c r="G14" i="7"/>
  <c r="H14" i="7" s="1"/>
  <c r="G13" i="7"/>
  <c r="H13" i="7" s="1"/>
  <c r="G12" i="7"/>
  <c r="H12" i="7" s="1"/>
  <c r="G11" i="7"/>
  <c r="H11" i="7" s="1"/>
  <c r="G10" i="7"/>
  <c r="H10" i="7" s="1"/>
  <c r="G9" i="7"/>
  <c r="H9" i="7" s="1"/>
  <c r="G8" i="7"/>
  <c r="H8" i="7" s="1"/>
  <c r="G7" i="7"/>
  <c r="H7" i="7" s="1"/>
  <c r="G6" i="7"/>
  <c r="H6" i="7" s="1"/>
  <c r="G5" i="7"/>
  <c r="H5" i="7" s="1"/>
  <c r="G4" i="7"/>
  <c r="H4" i="7" s="1"/>
  <c r="G16" i="6"/>
  <c r="H16" i="6" s="1"/>
  <c r="G14" i="6"/>
  <c r="H14" i="6" s="1"/>
  <c r="G13" i="6"/>
  <c r="H13" i="6" s="1"/>
  <c r="G12" i="6"/>
  <c r="H12" i="6" s="1"/>
  <c r="G11" i="6"/>
  <c r="H11" i="6" s="1"/>
  <c r="G10" i="6"/>
  <c r="H10" i="6" s="1"/>
  <c r="G9" i="6"/>
  <c r="H9" i="6" s="1"/>
  <c r="G8" i="6"/>
  <c r="H8" i="6" s="1"/>
  <c r="G7" i="6"/>
  <c r="H7" i="6" s="1"/>
  <c r="G6" i="6"/>
  <c r="H6" i="6" s="1"/>
  <c r="G5" i="6"/>
  <c r="H5" i="6" s="1"/>
  <c r="G33" i="5"/>
  <c r="H33" i="5" s="1"/>
  <c r="G32" i="5"/>
  <c r="H32" i="5" s="1"/>
  <c r="G31" i="5"/>
  <c r="H31" i="5" s="1"/>
  <c r="G30" i="5"/>
  <c r="G28" i="5"/>
  <c r="H28" i="5" s="1"/>
  <c r="G27" i="5"/>
  <c r="H27" i="5" s="1"/>
  <c r="G26" i="5"/>
  <c r="H26" i="5" s="1"/>
  <c r="G25" i="5"/>
  <c r="H25" i="5" s="1"/>
  <c r="G23" i="5"/>
  <c r="H23" i="5" s="1"/>
  <c r="G22" i="5"/>
  <c r="H22" i="5" s="1"/>
  <c r="G20" i="5"/>
  <c r="H20" i="5" s="1"/>
  <c r="G19" i="5"/>
  <c r="H19" i="5" s="1"/>
  <c r="G18" i="5"/>
  <c r="H18" i="5" s="1"/>
  <c r="G16" i="5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8" i="5"/>
  <c r="H8" i="5" s="1"/>
  <c r="G7" i="5"/>
  <c r="H7" i="5" s="1"/>
  <c r="G6" i="5"/>
  <c r="H6" i="5" s="1"/>
  <c r="G5" i="5"/>
  <c r="H5" i="5" s="1"/>
  <c r="G25" i="4"/>
  <c r="H25" i="4" s="1"/>
  <c r="G24" i="4"/>
  <c r="H24" i="4" s="1"/>
  <c r="G22" i="4"/>
  <c r="H22" i="4" s="1"/>
  <c r="G21" i="4"/>
  <c r="H21" i="4" s="1"/>
  <c r="G20" i="4"/>
  <c r="H20" i="4" s="1"/>
  <c r="G19" i="4"/>
  <c r="H19" i="4" s="1"/>
  <c r="G18" i="4"/>
  <c r="H18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H9" i="4" s="1"/>
  <c r="G8" i="4"/>
  <c r="H8" i="4" s="1"/>
  <c r="G7" i="4"/>
  <c r="H7" i="4" s="1"/>
  <c r="G6" i="4"/>
  <c r="H6" i="4" s="1"/>
  <c r="G5" i="4"/>
  <c r="H5" i="4" s="1"/>
  <c r="G114" i="3"/>
  <c r="H114" i="3" s="1"/>
  <c r="G113" i="3"/>
  <c r="G112" i="3"/>
  <c r="H112" i="3" s="1"/>
  <c r="G111" i="3"/>
  <c r="H111" i="3" s="1"/>
  <c r="G110" i="3"/>
  <c r="H110" i="3" s="1"/>
  <c r="G109" i="3"/>
  <c r="H109" i="3" s="1"/>
  <c r="G108" i="3"/>
  <c r="H108" i="3" s="1"/>
  <c r="G107" i="3"/>
  <c r="H107" i="3" s="1"/>
  <c r="G106" i="3"/>
  <c r="H106" i="3" s="1"/>
  <c r="G105" i="3"/>
  <c r="G104" i="3"/>
  <c r="H104" i="3" s="1"/>
  <c r="G103" i="3"/>
  <c r="H103" i="3" s="1"/>
  <c r="G102" i="3"/>
  <c r="H102" i="3" s="1"/>
  <c r="G101" i="3"/>
  <c r="H101" i="3" s="1"/>
  <c r="G100" i="3"/>
  <c r="H100" i="3" s="1"/>
  <c r="G99" i="3"/>
  <c r="H99" i="3" s="1"/>
  <c r="G98" i="3"/>
  <c r="H98" i="3" s="1"/>
  <c r="G97" i="3"/>
  <c r="H97" i="3" s="1"/>
  <c r="G96" i="3"/>
  <c r="H96" i="3" s="1"/>
  <c r="G95" i="3"/>
  <c r="H95" i="3" s="1"/>
  <c r="G94" i="3"/>
  <c r="H94" i="3" s="1"/>
  <c r="G93" i="3"/>
  <c r="H93" i="3" s="1"/>
  <c r="G92" i="3"/>
  <c r="H92" i="3" s="1"/>
  <c r="G91" i="3"/>
  <c r="H91" i="3" s="1"/>
  <c r="G90" i="3"/>
  <c r="H90" i="3" s="1"/>
  <c r="G89" i="3"/>
  <c r="H89" i="3" s="1"/>
  <c r="G88" i="3"/>
  <c r="H88" i="3" s="1"/>
  <c r="G87" i="3"/>
  <c r="H87" i="3" s="1"/>
  <c r="G86" i="3"/>
  <c r="H86" i="3" s="1"/>
  <c r="G85" i="3"/>
  <c r="H85" i="3" s="1"/>
  <c r="G84" i="3"/>
  <c r="G83" i="3"/>
  <c r="H83" i="3" s="1"/>
  <c r="G82" i="3"/>
  <c r="H82" i="3" s="1"/>
  <c r="G81" i="3"/>
  <c r="G80" i="3"/>
  <c r="H80" i="3" s="1"/>
  <c r="G79" i="3"/>
  <c r="H79" i="3" s="1"/>
  <c r="G78" i="3"/>
  <c r="H78" i="3" s="1"/>
  <c r="G77" i="3"/>
  <c r="H77" i="3" s="1"/>
  <c r="G76" i="3"/>
  <c r="H76" i="3" s="1"/>
  <c r="G75" i="3"/>
  <c r="H75" i="3" s="1"/>
  <c r="G74" i="3"/>
  <c r="H74" i="3" s="1"/>
  <c r="G73" i="3"/>
  <c r="G72" i="3"/>
  <c r="H72" i="3" s="1"/>
  <c r="G71" i="3"/>
  <c r="H71" i="3" s="1"/>
  <c r="G70" i="3"/>
  <c r="H70" i="3" s="1"/>
  <c r="G69" i="3"/>
  <c r="H69" i="3" s="1"/>
  <c r="G68" i="3"/>
  <c r="H68" i="3" s="1"/>
  <c r="G67" i="3"/>
  <c r="H67" i="3" s="1"/>
  <c r="G66" i="3"/>
  <c r="H66" i="3" s="1"/>
  <c r="G65" i="3"/>
  <c r="H65" i="3" s="1"/>
  <c r="G64" i="3"/>
  <c r="H64" i="3" s="1"/>
  <c r="G63" i="3"/>
  <c r="H63" i="3" s="1"/>
  <c r="G62" i="3"/>
  <c r="H62" i="3" s="1"/>
  <c r="G61" i="3"/>
  <c r="H61" i="3" s="1"/>
  <c r="G60" i="3"/>
  <c r="H60" i="3" s="1"/>
  <c r="G59" i="3"/>
  <c r="H59" i="3" s="1"/>
  <c r="G58" i="3"/>
  <c r="H58" i="3" s="1"/>
  <c r="G57" i="3"/>
  <c r="H57" i="3" s="1"/>
  <c r="G56" i="3"/>
  <c r="H56" i="3" s="1"/>
  <c r="G55" i="3"/>
  <c r="H55" i="3" s="1"/>
  <c r="G54" i="3"/>
  <c r="H54" i="3" s="1"/>
  <c r="G53" i="3"/>
  <c r="H53" i="3" s="1"/>
  <c r="G52" i="3"/>
  <c r="G51" i="3"/>
  <c r="H51" i="3" s="1"/>
  <c r="G50" i="3"/>
  <c r="H50" i="3" s="1"/>
  <c r="G49" i="3"/>
  <c r="G48" i="3"/>
  <c r="H48" i="3" s="1"/>
  <c r="G47" i="3"/>
  <c r="H47" i="3" s="1"/>
  <c r="G46" i="3"/>
  <c r="H46" i="3" s="1"/>
  <c r="G45" i="3"/>
  <c r="H45" i="3" s="1"/>
  <c r="G44" i="3"/>
  <c r="H44" i="3" s="1"/>
  <c r="G43" i="3"/>
  <c r="H43" i="3" s="1"/>
  <c r="G42" i="3"/>
  <c r="H42" i="3" s="1"/>
  <c r="G41" i="3"/>
  <c r="G40" i="3"/>
  <c r="H40" i="3" s="1"/>
  <c r="G39" i="3"/>
  <c r="H39" i="3" s="1"/>
  <c r="G38" i="3"/>
  <c r="H38" i="3" s="1"/>
  <c r="G37" i="3"/>
  <c r="H37" i="3" s="1"/>
  <c r="G36" i="3"/>
  <c r="H36" i="3" s="1"/>
  <c r="G35" i="3"/>
  <c r="H35" i="3" s="1"/>
  <c r="G34" i="3"/>
  <c r="H34" i="3" s="1"/>
  <c r="G33" i="3"/>
  <c r="H33" i="3" s="1"/>
  <c r="G32" i="3"/>
  <c r="H32" i="3" s="1"/>
  <c r="G31" i="3"/>
  <c r="H31" i="3" s="1"/>
  <c r="G30" i="3"/>
  <c r="H30" i="3" s="1"/>
  <c r="G29" i="3"/>
  <c r="H29" i="3" s="1"/>
  <c r="G28" i="3"/>
  <c r="H28" i="3" s="1"/>
  <c r="G27" i="3"/>
  <c r="H27" i="3" s="1"/>
  <c r="G26" i="3"/>
  <c r="H26" i="3" s="1"/>
  <c r="G25" i="3"/>
  <c r="H25" i="3" s="1"/>
  <c r="G24" i="3"/>
  <c r="H24" i="3" s="1"/>
  <c r="G23" i="3"/>
  <c r="H23" i="3" s="1"/>
  <c r="G22" i="3"/>
  <c r="H22" i="3" s="1"/>
  <c r="G21" i="3"/>
  <c r="H21" i="3" s="1"/>
  <c r="G20" i="3"/>
  <c r="G19" i="3"/>
  <c r="H19" i="3" s="1"/>
  <c r="G18" i="3"/>
  <c r="H18" i="3" s="1"/>
  <c r="G17" i="3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8" i="3"/>
  <c r="H8" i="3" s="1"/>
  <c r="G7" i="3"/>
  <c r="H7" i="3" s="1"/>
  <c r="G6" i="3"/>
  <c r="H6" i="3" s="1"/>
  <c r="G5" i="3"/>
  <c r="H5" i="3" s="1"/>
  <c r="G4" i="3"/>
  <c r="H4" i="3" s="1"/>
  <c r="G187" i="2"/>
  <c r="G186" i="2"/>
  <c r="G185" i="2"/>
  <c r="H185" i="2" s="1"/>
  <c r="G184" i="2"/>
  <c r="H184" i="2" s="1"/>
  <c r="G183" i="2"/>
  <c r="H183" i="2" s="1"/>
  <c r="G182" i="2"/>
  <c r="H182" i="2" s="1"/>
  <c r="G181" i="2"/>
  <c r="H181" i="2" s="1"/>
  <c r="G180" i="2"/>
  <c r="G179" i="2"/>
  <c r="G178" i="2"/>
  <c r="G177" i="2"/>
  <c r="H177" i="2" s="1"/>
  <c r="G176" i="2"/>
  <c r="H176" i="2" s="1"/>
  <c r="G175" i="2"/>
  <c r="H175" i="2" s="1"/>
  <c r="G174" i="2"/>
  <c r="H174" i="2" s="1"/>
  <c r="G173" i="2"/>
  <c r="H173" i="2" s="1"/>
  <c r="G172" i="2"/>
  <c r="G171" i="2"/>
  <c r="G170" i="2"/>
  <c r="G169" i="2"/>
  <c r="H169" i="2" s="1"/>
  <c r="G168" i="2"/>
  <c r="H168" i="2" s="1"/>
  <c r="G167" i="2"/>
  <c r="H167" i="2" s="1"/>
  <c r="G166" i="2"/>
  <c r="H166" i="2" s="1"/>
  <c r="G165" i="2"/>
  <c r="H165" i="2" s="1"/>
  <c r="G164" i="2"/>
  <c r="G163" i="2"/>
  <c r="G162" i="2"/>
  <c r="G161" i="2"/>
  <c r="H161" i="2" s="1"/>
  <c r="G160" i="2"/>
  <c r="H160" i="2" s="1"/>
  <c r="G159" i="2"/>
  <c r="H159" i="2" s="1"/>
  <c r="G158" i="2"/>
  <c r="H158" i="2" s="1"/>
  <c r="G157" i="2"/>
  <c r="H157" i="2" s="1"/>
  <c r="G156" i="2"/>
  <c r="G155" i="2"/>
  <c r="G154" i="2"/>
  <c r="G153" i="2"/>
  <c r="H153" i="2" s="1"/>
  <c r="G152" i="2"/>
  <c r="H152" i="2" s="1"/>
  <c r="G151" i="2"/>
  <c r="H151" i="2" s="1"/>
  <c r="G150" i="2"/>
  <c r="H150" i="2" s="1"/>
  <c r="G149" i="2"/>
  <c r="H149" i="2" s="1"/>
  <c r="G148" i="2"/>
  <c r="G147" i="2"/>
  <c r="G146" i="2"/>
  <c r="G145" i="2"/>
  <c r="H145" i="2" s="1"/>
  <c r="G144" i="2"/>
  <c r="H144" i="2" s="1"/>
  <c r="G143" i="2"/>
  <c r="H143" i="2" s="1"/>
  <c r="G142" i="2"/>
  <c r="H142" i="2" s="1"/>
  <c r="G141" i="2"/>
  <c r="H141" i="2" s="1"/>
  <c r="G140" i="2"/>
  <c r="G139" i="2"/>
  <c r="G138" i="2"/>
  <c r="G137" i="2"/>
  <c r="H137" i="2" s="1"/>
  <c r="G136" i="2"/>
  <c r="H136" i="2" s="1"/>
  <c r="G135" i="2"/>
  <c r="H135" i="2" s="1"/>
  <c r="G134" i="2"/>
  <c r="H134" i="2" s="1"/>
  <c r="G133" i="2"/>
  <c r="H133" i="2" s="1"/>
  <c r="G132" i="2"/>
  <c r="G131" i="2"/>
  <c r="G130" i="2"/>
  <c r="G129" i="2"/>
  <c r="H129" i="2" s="1"/>
  <c r="G128" i="2"/>
  <c r="H128" i="2" s="1"/>
  <c r="G127" i="2"/>
  <c r="H127" i="2" s="1"/>
  <c r="G126" i="2"/>
  <c r="H126" i="2" s="1"/>
  <c r="G125" i="2"/>
  <c r="H125" i="2" s="1"/>
  <c r="G124" i="2"/>
  <c r="G123" i="2"/>
  <c r="G122" i="2"/>
  <c r="G121" i="2"/>
  <c r="H121" i="2" s="1"/>
  <c r="G120" i="2"/>
  <c r="H120" i="2" s="1"/>
  <c r="G119" i="2"/>
  <c r="H119" i="2" s="1"/>
  <c r="G118" i="2"/>
  <c r="H118" i="2" s="1"/>
  <c r="G117" i="2"/>
  <c r="H117" i="2" s="1"/>
  <c r="G116" i="2"/>
  <c r="G115" i="2"/>
  <c r="G114" i="2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G107" i="2"/>
  <c r="G106" i="2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G99" i="2"/>
  <c r="G98" i="2"/>
  <c r="G97" i="2"/>
  <c r="H97" i="2" s="1"/>
  <c r="G96" i="2"/>
  <c r="H96" i="2" s="1"/>
  <c r="G95" i="2"/>
  <c r="H95" i="2" s="1"/>
  <c r="G94" i="2"/>
  <c r="H94" i="2" s="1"/>
  <c r="G93" i="2"/>
  <c r="H93" i="2" s="1"/>
  <c r="G92" i="2"/>
  <c r="G91" i="2"/>
  <c r="G90" i="2"/>
  <c r="G89" i="2"/>
  <c r="H89" i="2" s="1"/>
  <c r="G88" i="2"/>
  <c r="H88" i="2" s="1"/>
  <c r="G87" i="2"/>
  <c r="H87" i="2" s="1"/>
  <c r="G86" i="2"/>
  <c r="H86" i="2" s="1"/>
  <c r="G85" i="2"/>
  <c r="H85" i="2" s="1"/>
  <c r="G84" i="2"/>
  <c r="G83" i="2"/>
  <c r="G82" i="2"/>
  <c r="G81" i="2"/>
  <c r="H81" i="2" s="1"/>
  <c r="G80" i="2"/>
  <c r="H80" i="2" s="1"/>
  <c r="G79" i="2"/>
  <c r="H79" i="2" s="1"/>
  <c r="G78" i="2"/>
  <c r="H78" i="2" s="1"/>
  <c r="G77" i="2"/>
  <c r="H77" i="2" s="1"/>
  <c r="G76" i="2"/>
  <c r="G75" i="2"/>
  <c r="G74" i="2"/>
  <c r="G73" i="2"/>
  <c r="H73" i="2" s="1"/>
  <c r="G72" i="2"/>
  <c r="H72" i="2" s="1"/>
  <c r="G71" i="2"/>
  <c r="H71" i="2" s="1"/>
  <c r="G70" i="2"/>
  <c r="H70" i="2" s="1"/>
  <c r="G69" i="2"/>
  <c r="H69" i="2" s="1"/>
  <c r="G68" i="2"/>
  <c r="G67" i="2"/>
  <c r="G66" i="2"/>
  <c r="G65" i="2"/>
  <c r="H65" i="2" s="1"/>
  <c r="G64" i="2"/>
  <c r="H64" i="2" s="1"/>
  <c r="G63" i="2"/>
  <c r="H63" i="2" s="1"/>
  <c r="G62" i="2"/>
  <c r="H62" i="2" s="1"/>
  <c r="G61" i="2"/>
  <c r="H61" i="2" s="1"/>
  <c r="G60" i="2"/>
  <c r="G59" i="2"/>
  <c r="G58" i="2"/>
  <c r="G57" i="2"/>
  <c r="H57" i="2" s="1"/>
  <c r="G56" i="2"/>
  <c r="H56" i="2" s="1"/>
  <c r="G55" i="2"/>
  <c r="H55" i="2" s="1"/>
  <c r="G54" i="2"/>
  <c r="H54" i="2" s="1"/>
  <c r="G53" i="2"/>
  <c r="H53" i="2" s="1"/>
  <c r="G52" i="2"/>
  <c r="G51" i="2"/>
  <c r="G50" i="2"/>
  <c r="G49" i="2"/>
  <c r="H49" i="2" s="1"/>
  <c r="G48" i="2"/>
  <c r="H48" i="2" s="1"/>
  <c r="G47" i="2"/>
  <c r="H47" i="2" s="1"/>
  <c r="G46" i="2"/>
  <c r="H46" i="2" s="1"/>
  <c r="G45" i="2"/>
  <c r="H45" i="2" s="1"/>
  <c r="G44" i="2"/>
  <c r="G43" i="2"/>
  <c r="G42" i="2"/>
  <c r="G41" i="2"/>
  <c r="H41" i="2" s="1"/>
  <c r="G40" i="2"/>
  <c r="H40" i="2" s="1"/>
  <c r="G39" i="2"/>
  <c r="H39" i="2" s="1"/>
  <c r="G38" i="2"/>
  <c r="H38" i="2" s="1"/>
  <c r="G37" i="2"/>
  <c r="H37" i="2" s="1"/>
  <c r="G36" i="2"/>
  <c r="G35" i="2"/>
  <c r="G34" i="2"/>
  <c r="G33" i="2"/>
  <c r="H33" i="2" s="1"/>
  <c r="G32" i="2"/>
  <c r="H32" i="2" s="1"/>
  <c r="G31" i="2"/>
  <c r="H31" i="2" s="1"/>
  <c r="G30" i="2"/>
  <c r="H30" i="2" s="1"/>
  <c r="G29" i="2"/>
  <c r="H29" i="2" s="1"/>
  <c r="G28" i="2"/>
  <c r="G27" i="2"/>
  <c r="G26" i="2"/>
  <c r="G25" i="2"/>
  <c r="H25" i="2" s="1"/>
  <c r="G24" i="2"/>
  <c r="H24" i="2" s="1"/>
  <c r="G23" i="2"/>
  <c r="H23" i="2" s="1"/>
  <c r="G22" i="2"/>
  <c r="H22" i="2" s="1"/>
  <c r="G21" i="2"/>
  <c r="H21" i="2" s="1"/>
  <c r="G20" i="2"/>
  <c r="G19" i="2"/>
  <c r="G18" i="2"/>
  <c r="G17" i="2"/>
  <c r="H17" i="2" s="1"/>
  <c r="G16" i="2"/>
  <c r="H16" i="2" s="1"/>
  <c r="G15" i="2"/>
  <c r="H15" i="2" s="1"/>
  <c r="G14" i="2"/>
  <c r="H14" i="2" s="1"/>
  <c r="G13" i="2"/>
  <c r="H13" i="2" s="1"/>
  <c r="G12" i="2"/>
  <c r="G11" i="2"/>
  <c r="G10" i="2"/>
  <c r="G9" i="2"/>
  <c r="H9" i="2" s="1"/>
  <c r="G8" i="2"/>
  <c r="H8" i="2" s="1"/>
  <c r="G7" i="2"/>
  <c r="H7" i="2" s="1"/>
  <c r="G6" i="2"/>
  <c r="H6" i="2" s="1"/>
  <c r="G5" i="2"/>
  <c r="H5" i="2" s="1"/>
  <c r="G72" i="1"/>
  <c r="H72" i="1" s="1"/>
  <c r="G71" i="1"/>
  <c r="H71" i="1" s="1"/>
  <c r="G70" i="1"/>
  <c r="G69" i="1"/>
  <c r="H69" i="1" s="1"/>
  <c r="G68" i="1"/>
  <c r="G67" i="1"/>
  <c r="G66" i="1"/>
  <c r="H66" i="1" s="1"/>
  <c r="G65" i="1"/>
  <c r="H65" i="1" s="1"/>
  <c r="G64" i="1"/>
  <c r="G63" i="1"/>
  <c r="H63" i="1" s="1"/>
  <c r="G62" i="1"/>
  <c r="G61" i="1"/>
  <c r="H61" i="1" s="1"/>
  <c r="G60" i="1"/>
  <c r="G59" i="1"/>
  <c r="G58" i="1"/>
  <c r="H58" i="1" s="1"/>
  <c r="G57" i="1"/>
  <c r="H57" i="1" s="1"/>
  <c r="G56" i="1"/>
  <c r="G55" i="1"/>
  <c r="H55" i="1" s="1"/>
  <c r="G54" i="1"/>
  <c r="G53" i="1"/>
  <c r="H53" i="1" s="1"/>
  <c r="G52" i="1"/>
  <c r="G51" i="1"/>
  <c r="G50" i="1"/>
  <c r="H50" i="1" s="1"/>
  <c r="G49" i="1"/>
  <c r="H49" i="1" s="1"/>
  <c r="G48" i="1"/>
  <c r="G47" i="1"/>
  <c r="H47" i="1" s="1"/>
  <c r="G46" i="1"/>
  <c r="G45" i="1"/>
  <c r="H45" i="1" s="1"/>
  <c r="G44" i="1"/>
  <c r="G43" i="1"/>
  <c r="G42" i="1"/>
  <c r="H42" i="1" s="1"/>
  <c r="G41" i="1"/>
  <c r="H41" i="1" s="1"/>
  <c r="G40" i="1"/>
  <c r="G39" i="1"/>
  <c r="H39" i="1" s="1"/>
  <c r="G38" i="1"/>
  <c r="H38" i="1" s="1"/>
  <c r="G37" i="1"/>
  <c r="H37" i="1" s="1"/>
  <c r="G35" i="1"/>
  <c r="G34" i="1"/>
  <c r="H34" i="1" s="1"/>
  <c r="G33" i="1"/>
  <c r="H33" i="1" s="1"/>
  <c r="G32" i="1"/>
  <c r="G31" i="1"/>
  <c r="H31" i="1" s="1"/>
  <c r="G30" i="1"/>
  <c r="H30" i="1" s="1"/>
  <c r="G29" i="1"/>
  <c r="H29" i="1" s="1"/>
  <c r="G28" i="1"/>
  <c r="G27" i="1"/>
  <c r="G26" i="1"/>
  <c r="H26" i="1" s="1"/>
  <c r="G25" i="1"/>
  <c r="H25" i="1" s="1"/>
  <c r="G24" i="1"/>
  <c r="G23" i="1"/>
  <c r="H23" i="1" s="1"/>
  <c r="G22" i="1"/>
  <c r="H22" i="1" s="1"/>
  <c r="G21" i="1"/>
  <c r="H21" i="1" s="1"/>
  <c r="G20" i="1"/>
  <c r="G19" i="1"/>
  <c r="G18" i="1"/>
  <c r="H18" i="1" s="1"/>
  <c r="G17" i="1"/>
  <c r="H17" i="1" s="1"/>
  <c r="G16" i="1"/>
  <c r="G15" i="1"/>
  <c r="H15" i="1" s="1"/>
  <c r="G14" i="1"/>
  <c r="H14" i="1" s="1"/>
  <c r="G13" i="1"/>
  <c r="H13" i="1" s="1"/>
  <c r="G12" i="1"/>
  <c r="G11" i="1"/>
  <c r="G10" i="1"/>
  <c r="H10" i="1" s="1"/>
  <c r="G9" i="1"/>
  <c r="H9" i="1" s="1"/>
  <c r="G8" i="1"/>
  <c r="H8" i="1" s="1"/>
  <c r="G7" i="1"/>
  <c r="H7" i="1" s="1"/>
  <c r="G6" i="1"/>
  <c r="H6" i="1" s="1"/>
  <c r="G5" i="1"/>
  <c r="G7" i="36" l="1"/>
  <c r="H4" i="36"/>
  <c r="H7" i="36" s="1"/>
  <c r="G31" i="35"/>
  <c r="H4" i="35"/>
  <c r="H31" i="35" s="1"/>
  <c r="H4" i="33"/>
  <c r="H9" i="33" s="1"/>
  <c r="G9" i="33"/>
  <c r="H4" i="32"/>
  <c r="H5" i="32" s="1"/>
  <c r="G5" i="32"/>
  <c r="G5" i="31"/>
  <c r="H4" i="31"/>
  <c r="H5" i="31" s="1"/>
  <c r="H4" i="30"/>
  <c r="H5" i="30" s="1"/>
  <c r="G5" i="30"/>
  <c r="G8" i="28"/>
  <c r="H4" i="28"/>
  <c r="H8" i="28" s="1"/>
  <c r="G41" i="27"/>
  <c r="H4" i="27"/>
  <c r="I4" i="26"/>
  <c r="I12" i="26" s="1"/>
  <c r="H12" i="26"/>
  <c r="G35" i="25"/>
  <c r="H4" i="19"/>
  <c r="H8" i="19" s="1"/>
  <c r="G8" i="19"/>
  <c r="G27" i="18"/>
  <c r="H18" i="18"/>
  <c r="H27" i="18" s="1"/>
  <c r="H4" i="17"/>
  <c r="H9" i="17" s="1"/>
  <c r="G9" i="17"/>
  <c r="H24" i="16"/>
  <c r="G5" i="14"/>
  <c r="H4" i="14"/>
  <c r="H5" i="14" s="1"/>
  <c r="G11" i="15"/>
  <c r="H6" i="9"/>
  <c r="H4" i="9"/>
  <c r="G34" i="5"/>
  <c r="H30" i="5"/>
  <c r="H34" i="5" s="1"/>
  <c r="H26" i="4"/>
  <c r="H4" i="34"/>
  <c r="H5" i="34" s="1"/>
  <c r="G5" i="34"/>
  <c r="H4" i="29"/>
  <c r="H5" i="29" s="1"/>
  <c r="G5" i="29"/>
  <c r="H14" i="23"/>
  <c r="G14" i="23"/>
  <c r="H12" i="22"/>
  <c r="G12" i="22"/>
  <c r="G13" i="8"/>
  <c r="H13" i="8" s="1"/>
  <c r="H16" i="5"/>
  <c r="H188" i="2"/>
  <c r="G188" i="2"/>
  <c r="G73" i="1"/>
  <c r="H73" i="1"/>
  <c r="G24" i="16"/>
  <c r="G115" i="3"/>
  <c r="H115" i="3"/>
  <c r="I11" i="20"/>
  <c r="H11" i="20"/>
  <c r="G26" i="4"/>
  <c r="G105" i="7"/>
  <c r="H105" i="7" s="1"/>
  <c r="G14" i="11"/>
  <c r="H14" i="11" s="1"/>
  <c r="H17" i="6"/>
  <c r="G5" i="12"/>
  <c r="G17" i="6"/>
  <c r="G5" i="13"/>
  <c r="G8" i="21"/>
  <c r="H8" i="21" s="1"/>
  <c r="H5" i="24"/>
  <c r="H41" i="27"/>
  <c r="G24" i="34"/>
</calcChain>
</file>

<file path=xl/sharedStrings.xml><?xml version="1.0" encoding="utf-8"?>
<sst xmlns="http://schemas.openxmlformats.org/spreadsheetml/2006/main" count="2179" uniqueCount="862">
  <si>
    <t>Antytoksyna jadu żmiji 500j amp</t>
  </si>
  <si>
    <t>op</t>
  </si>
  <si>
    <t>Betaloc 0,005/ 5 ml x 5 amp. inj. doż.</t>
  </si>
  <si>
    <t>Buscolysin 0,02 / 1 ml x 10 amp</t>
  </si>
  <si>
    <t>Celestone 4mg/1 ml amp</t>
  </si>
  <si>
    <t>Cisatracurium 5ml x 5 amp. 2mg/ml</t>
  </si>
  <si>
    <t>Cisatracurium 2,5ml x 5 amp. 2mg/ml</t>
  </si>
  <si>
    <t>Citra-Lock 46,7% płyn 5ml x 20 fiol</t>
  </si>
  <si>
    <t>Clindamycinum 0,3g / 2ml amp x 5 amp.</t>
  </si>
  <si>
    <t>Cyclonamine 0,25/2 ml x 50 amp</t>
  </si>
  <si>
    <t>Depo-Medrol 40 mg fiol</t>
  </si>
  <si>
    <t>Dexdor 2ml x 5 amp</t>
  </si>
  <si>
    <t>Drotaverini 40 mg / 2 ml x 5 amp.</t>
  </si>
  <si>
    <t>Epanutin 250mg/5ml x 5 amp</t>
  </si>
  <si>
    <t>Enzaprost 5 mg / 1 ml x 5 amp</t>
  </si>
  <si>
    <t>Exacyl 100 mg/1ml / 5ml x 5 amp.</t>
  </si>
  <si>
    <t>Fenoterol 0,5 mg/10ml x 15 amp</t>
  </si>
  <si>
    <t>Fentanyl 25 mcg/h x 5 plastrów</t>
  </si>
  <si>
    <t>Fentanyl 50 mcg/h x 5 plastrów</t>
  </si>
  <si>
    <t>Fentanyl 75 mcg/h x 5 plastrów</t>
  </si>
  <si>
    <t>Flumazenil 100 mcg/ml/5 ml x 5 ml</t>
  </si>
  <si>
    <t>Gentamycinum 40mg / 1ml x 10amp iv. / i. m.</t>
  </si>
  <si>
    <t>Gentamycinum 80mg / 2ml x 10amp iv. / i. m.</t>
  </si>
  <si>
    <t>Glucagen 1mg (ss+rozp.)</t>
  </si>
  <si>
    <t>fiol</t>
  </si>
  <si>
    <t>Glucosum 20% 10 ml x 50 amp</t>
  </si>
  <si>
    <t>Glucosum 40% 10ml x 50 amp</t>
  </si>
  <si>
    <t>Heparinum 500 U.I./5ml x 10 amp</t>
  </si>
  <si>
    <t>Hydoxyzinum 100mg/2ml x 5 amp</t>
  </si>
  <si>
    <t>fiol.</t>
  </si>
  <si>
    <t>Ketanest 200mg/20ml x 1 amp</t>
  </si>
  <si>
    <t>flak.</t>
  </si>
  <si>
    <t>Lorazepam 4mg/ml x 5 amp.</t>
  </si>
  <si>
    <t>Methadone hydrochloridum 1mg/1ml 100ml</t>
  </si>
  <si>
    <t>Milgamma N 2ml x 5amp</t>
  </si>
  <si>
    <t>Nivalin 2,5 mg x 10 amp.</t>
  </si>
  <si>
    <t>Novomix 50 3ml 100j.m./ml</t>
  </si>
  <si>
    <t>Novorapid 3ml 100j.m./ml</t>
  </si>
  <si>
    <t>Ondansetron 2mg/ml x 5 amp</t>
  </si>
  <si>
    <t>Oxytocin 5j. /1 ml x 10 amp</t>
  </si>
  <si>
    <t>Pabal 100mcg / 1ml x 5 amp inj. doż.</t>
  </si>
  <si>
    <t>Pamifos 9mg / 1ml / 10ml x 10fiol</t>
  </si>
  <si>
    <t>Pentaglobin 50mg/1ml 50ml</t>
  </si>
  <si>
    <t>Pentaglobin 50mg/1ml 10ml</t>
  </si>
  <si>
    <t xml:space="preserve">Perlinganit 10mg / 10ml x 10 amp inj. doż. </t>
  </si>
  <si>
    <t>Polstigminum  0,5mg/ 1 ml x 10 amp</t>
  </si>
  <si>
    <t>Rocuronium 50mg/5 ml x 10 fiolek</t>
  </si>
  <si>
    <t>Rytmonorm 70mg/20 ml x 5 amp</t>
  </si>
  <si>
    <t>Salbutamol 0,5 mg/ ml x 10 amp</t>
  </si>
  <si>
    <t>Solu-Medrol 0,04g/1ml fiol</t>
  </si>
  <si>
    <t>Solu-Medrol 1g/16 ml fiol</t>
  </si>
  <si>
    <t>Spasmalgon 5 ml x 10 amp</t>
  </si>
  <si>
    <t>Szcz. Tężcowa T T x 1 amp / 0,5ml</t>
  </si>
  <si>
    <t>Tachyben 0,025/5 ml x 5 amp</t>
  </si>
  <si>
    <t>Theospirex20mg/ml/10ml x 5amp</t>
  </si>
  <si>
    <t>Tisercin 25mg/1ml amp. X 10</t>
  </si>
  <si>
    <t>Torecan 6,5mg/1ml x 5 amp.</t>
  </si>
  <si>
    <t>Tracutil 10 ml x 5 amp</t>
  </si>
  <si>
    <t>Trifas 20 mg ( 4 ml) X 5 amp</t>
  </si>
  <si>
    <t>Vaminolact 100 ml inj. Doż.</t>
  </si>
  <si>
    <t>Vitaminum B1 25mg 1 ml x 10 amp</t>
  </si>
  <si>
    <t>……………………………………………………….</t>
  </si>
  <si>
    <t>Aciclovir 200mg 30 tabl.</t>
  </si>
  <si>
    <t>Aciclovir 400mg 30 tabl.</t>
  </si>
  <si>
    <t>Aciclovir 800mg 30 tabl.</t>
  </si>
  <si>
    <t>Agapurin prol. 400mg x 20tbl</t>
  </si>
  <si>
    <t>Akineton 2mg 50tabl.</t>
  </si>
  <si>
    <t>Alax x 20 dr.</t>
  </si>
  <si>
    <t>Alermed 10 mg x 30 tabl</t>
  </si>
  <si>
    <t>Allupol 100mg x 50 tabl</t>
  </si>
  <si>
    <t>Alpragen, 0,25mg, tabl., 30szt.</t>
  </si>
  <si>
    <t>op.</t>
  </si>
  <si>
    <t>Alpragen, 0,5mg, tabl., 30szt.</t>
  </si>
  <si>
    <t>Alpragen, 1mg, tabl., 30szt.</t>
  </si>
  <si>
    <t>Amitryptylinum 10mg 60tabl.</t>
  </si>
  <si>
    <t>Amitryptylinum 25mg 60tabl.</t>
  </si>
  <si>
    <t>Amlodypine 10mg x 30 tabl.</t>
  </si>
  <si>
    <t>Amlodypine 5mg x 30 tabl.</t>
  </si>
  <si>
    <t>Amoxicillinum 1g x 16 tbl.</t>
  </si>
  <si>
    <t>Asertin 50mg 30 tabl.</t>
  </si>
  <si>
    <t xml:space="preserve">op </t>
  </si>
  <si>
    <t>Asmag B x 50 tabl</t>
  </si>
  <si>
    <t>Aspargin x 75 tabl</t>
  </si>
  <si>
    <t>Bromocorn 2,5mg x 30 tabl</t>
  </si>
  <si>
    <t>Calcium gluconicum 0,5 x 50</t>
  </si>
  <si>
    <t>Calperos 500 x 200kaps</t>
  </si>
  <si>
    <t>Captopril  12,5 mg x 30 tabl.</t>
  </si>
  <si>
    <t>Captopril 25mg x 30</t>
  </si>
  <si>
    <t>Carbo medicinalis 0,2 x 20 tabl</t>
  </si>
  <si>
    <t>Cerutin x 125 draż.</t>
  </si>
  <si>
    <t>Citabax 20mg 28tabl.</t>
  </si>
  <si>
    <t>Chlorprotixen 15mg 50tabl.</t>
  </si>
  <si>
    <t>Chlorprotixen 50mg 50tabl.</t>
  </si>
  <si>
    <t>Clemastinum 1 mg x 30 tabl</t>
  </si>
  <si>
    <t>Clindamycinum 0,15g x 16kaps</t>
  </si>
  <si>
    <t>Clindamycinum 0,3g x 16kaps</t>
  </si>
  <si>
    <t>Colchicum - Dispert 0,5 mg x 20 tabl</t>
  </si>
  <si>
    <t>Cortineff 0,1 mg x 20 tabl</t>
  </si>
  <si>
    <t>Cyclonamine 0,25 x 30 tabl.</t>
  </si>
  <si>
    <t>Cytotec 0,2mg x 42 tabl.</t>
  </si>
  <si>
    <t>Doxazosin 2mg x 30 tabl.</t>
  </si>
  <si>
    <t>Doxazosin 4mg x 30 tabl.</t>
  </si>
  <si>
    <t>Dexamethason 4 mg x 20 tabl</t>
  </si>
  <si>
    <t>Dexamethason 8 mg x 20 tabl</t>
  </si>
  <si>
    <t>Digoxin 0,1 mg x 30 tabl</t>
  </si>
  <si>
    <t>Diuramid 250mg x 30 tabl</t>
  </si>
  <si>
    <t>Dopegyt 0,25 x 50 tabl.</t>
  </si>
  <si>
    <t>Doxepin 10 mg x 30 kaps</t>
  </si>
  <si>
    <t>Doxepin 25mg x 30 kaps</t>
  </si>
  <si>
    <t>Dulcobis 5 mg x 40 tabl.</t>
  </si>
  <si>
    <t>Effox long 50mg x 30tbl</t>
  </si>
  <si>
    <t>Encorton 1 mg x 20 tabl</t>
  </si>
  <si>
    <t>Encorton 10mg x 20</t>
  </si>
  <si>
    <t>Encorton 20mg x 20 tabl.</t>
  </si>
  <si>
    <t xml:space="preserve">Encorton 5 mg x 100 tabl </t>
  </si>
  <si>
    <t>Eplerenon 25mg x 30 tabl.</t>
  </si>
  <si>
    <t>Eplerenon 50mg x 30 tabl.</t>
  </si>
  <si>
    <t>Espumisan 40 mg x 100 kaps</t>
  </si>
  <si>
    <t>Estazolam 2mg x 20 tabl</t>
  </si>
  <si>
    <t>Euthyrox N 25 mcg x 50 tabl</t>
  </si>
  <si>
    <t>Exacyl 500mg x 20 tabl.</t>
  </si>
  <si>
    <t>Empagliflozyna tabl. x 30</t>
  </si>
  <si>
    <t>Fenofibrat 160 mg x 30 tabl.</t>
  </si>
  <si>
    <t>Fenofibrat 215 mg x 30 tabl.</t>
  </si>
  <si>
    <t>Aceclofenak 100 mg x 60 tabl.</t>
  </si>
  <si>
    <t>Torasemid 5 mg x 30 tabl.</t>
  </si>
  <si>
    <t>Torasemid 10 mg x 30 tabl.</t>
  </si>
  <si>
    <t>Finlepsin 0,2tabl. x 50 tabl.</t>
  </si>
  <si>
    <t>Finlepsin 200 retard, 200mg, tabl. o przedł. uw., 50szt.</t>
  </si>
  <si>
    <t>Finlepsin 400 retard, 400mg, tabl. o przedł. uw., 30szt.</t>
  </si>
  <si>
    <t>Flavamed 30mg x 20 tabl.</t>
  </si>
  <si>
    <t>Folacid 0,015 x 30 tabl.</t>
  </si>
  <si>
    <t>Folacid 5mg x 30 tabl</t>
  </si>
  <si>
    <t>Furaginum 0,05 x 30 tabl.</t>
  </si>
  <si>
    <t>Galospa 40 mg a' 20 tabl</t>
  </si>
  <si>
    <t>Gastrolit 4,15 g x 15 sasz.</t>
  </si>
  <si>
    <t>Glucobay 50mg x 30 tabl.</t>
  </si>
  <si>
    <t>Heminervin 0,3g 100 kaps</t>
  </si>
  <si>
    <t>Hydrocortisonum 20mg x 20 tabl.</t>
  </si>
  <si>
    <t>Hydroxyzinum 10mg x 30 tabl</t>
  </si>
  <si>
    <t>Hydroxyzinum 25mg x 30 tabl</t>
  </si>
  <si>
    <t>Hygroton 50mg 20tabl.</t>
  </si>
  <si>
    <t>Ibuprofen 0,2 x 60 tabl.</t>
  </si>
  <si>
    <t>Iporel 75ug 50tabl.</t>
  </si>
  <si>
    <t>Isoptin SR-E 240 mg x 20 tabl</t>
  </si>
  <si>
    <t>Iclopid 250mg x 60tabl.</t>
  </si>
  <si>
    <t>Ketrel 25mg x 30 tabl.</t>
  </si>
  <si>
    <t>LactoDr lub równoważny kaps. x 30</t>
  </si>
  <si>
    <t>Letrox 50mcg x 50 tbl.</t>
  </si>
  <si>
    <t>Lipanthyl supra 160mg x 30 tabl</t>
  </si>
  <si>
    <t>Lipanthyl supra 215mg x 30 tabl</t>
  </si>
  <si>
    <t>Lokren 20 mg x 28 tabl</t>
  </si>
  <si>
    <t>Luminalum 15mg x 10 tabl.</t>
  </si>
  <si>
    <t>Meloxistad 15 mg x 20 tabl</t>
  </si>
  <si>
    <t>Mesalazine 500mg 100 tabl.</t>
  </si>
  <si>
    <t>Madopar (62,5) x 100 tabl</t>
  </si>
  <si>
    <t>Madopar HBS 125mg x 100 kaps</t>
  </si>
  <si>
    <t>Memantine Mylan 10mg 28tabl.</t>
  </si>
  <si>
    <t>Meprelon 16 mg x 30tabl</t>
  </si>
  <si>
    <t>Meprelon 4 mg x 30tabl</t>
  </si>
  <si>
    <t>Metoprolol ZK 47,5mg x 28tabl.</t>
  </si>
  <si>
    <t>Metoprolol ZK 95mg x 28 tabl.</t>
  </si>
  <si>
    <t>Milurit 0,3 x 30 tabl.</t>
  </si>
  <si>
    <t>Molsidomina 2mg x 30 tabl</t>
  </si>
  <si>
    <t>Molsidomina 4 mg x 30 tabl</t>
  </si>
  <si>
    <t>MST continus 10mg x 60tabl</t>
  </si>
  <si>
    <t>MST Continus 30mg x 60</t>
  </si>
  <si>
    <t>MST Continus 60mg x 60</t>
  </si>
  <si>
    <t>Multivitaminum x 50 tabl</t>
  </si>
  <si>
    <t>Mydocalm 50mg x 30 tbl</t>
  </si>
  <si>
    <t>Nystatinum 500 t. j. x 16tbl</t>
  </si>
  <si>
    <t>Nifuroksazydum 200mg x 12 tabl.</t>
  </si>
  <si>
    <t>Nitrendypina 10 mg x 60 tabl</t>
  </si>
  <si>
    <t>Nitrendypina 20 mg x 30 tabl</t>
  </si>
  <si>
    <t>Norsept 0,4 x 20 tabl.</t>
  </si>
  <si>
    <t>Omeprazol 40mg 28 kps</t>
  </si>
  <si>
    <t>Omeprazol 20mg 28 kps</t>
  </si>
  <si>
    <t>Oratram 150, 150mg, tabl. o przedł. uw., 30szt.</t>
  </si>
  <si>
    <t>Oratram 200, 200mg, tabl. o przedł. uw., 30szt.</t>
  </si>
  <si>
    <t>Oxazepam 10mg x 20 tabl.</t>
  </si>
  <si>
    <t>OxyContin, 10mg, tabl. o przedł. uw., 60szt.</t>
  </si>
  <si>
    <t>OxyContin, 5mg, tabl. o przedł. uw., 60szt.</t>
  </si>
  <si>
    <t>Pabi-Naproxen 0,25g x 50tbl.</t>
  </si>
  <si>
    <t>Pamigen 10mg 28tabl.</t>
  </si>
  <si>
    <t>Pangrol 10 tys.j. x 50 kaps</t>
  </si>
  <si>
    <t>Paracetamol 0,5 g x 100 tabl.</t>
  </si>
  <si>
    <t>Paracetamol 1 g x 10 tabl powl</t>
  </si>
  <si>
    <t>Perazin 100mg x 30tabl.</t>
  </si>
  <si>
    <t>Pernazinum 25mg x 50 tabl</t>
  </si>
  <si>
    <t>Polfilin 100mg x 60 tabl (Agapurin 100 mg x 60 )</t>
  </si>
  <si>
    <t>Pradaxa 110mg 180kaps.</t>
  </si>
  <si>
    <t>Pradaxa 150mg 180kaps.</t>
  </si>
  <si>
    <t>Pregabalin Zentiva 150mg x 56 tabl.</t>
  </si>
  <si>
    <t>Pregabalin Zentiva 75mg x 56 tabl.</t>
  </si>
  <si>
    <t>Promazin 0,1 x 60 tabl</t>
  </si>
  <si>
    <t>Promazin 25 mg x 60 tabl</t>
  </si>
  <si>
    <t>Promazin 50mg x 60 tabl</t>
  </si>
  <si>
    <t>Propranolol 10 mg x 50 tabl</t>
  </si>
  <si>
    <t>Propranolol 40mg x 50 tabl</t>
  </si>
  <si>
    <t>Pyralginum 0,5 x 20 tabl</t>
  </si>
  <si>
    <t>Rifaximin 200mg x 28tabl.</t>
  </si>
  <si>
    <t>Roxithromycinum tabl. do sporz. zaw. 0,05g x 10</t>
  </si>
  <si>
    <t>Risperon 1mg (tabl. powl.) x 20</t>
  </si>
  <si>
    <t>Scopolan 0,01 x 30 draż</t>
  </si>
  <si>
    <t>Sectral 0,2 x 30 tbl.</t>
  </si>
  <si>
    <t>Sindonat 400mg x 100 kaps.</t>
  </si>
  <si>
    <t>Smecta x 30 sasz</t>
  </si>
  <si>
    <t>Spironol  25mg x 100 tabl.</t>
  </si>
  <si>
    <t>Spironol 100 mg x 20 tabl</t>
  </si>
  <si>
    <t>Sulfasalazin 500mg x 50 tabl</t>
  </si>
  <si>
    <t>Sulfasalazin EN 0,5 x 100 tabl</t>
  </si>
  <si>
    <t>Symleptic 300 mg x 100 kaps</t>
  </si>
  <si>
    <t>Symleptic 400 mg x 100 kaps</t>
  </si>
  <si>
    <t>Symtrend 12,5mg, tabl., 30szt.</t>
  </si>
  <si>
    <t>Symtrend 6,25mg, tabl., 30szt.</t>
  </si>
  <si>
    <t>Tabletki uspokajające x 90 tabl</t>
  </si>
  <si>
    <t>Timonacicum tabl. 0,1g x 30</t>
  </si>
  <si>
    <t>Theospirex 0,3 x 50 tabl</t>
  </si>
  <si>
    <t>Thiocodin x 16 tabl.</t>
  </si>
  <si>
    <t xml:space="preserve">Thyrosan 0,05g x 90 tabl. </t>
  </si>
  <si>
    <t>Thyrozol 5mg x 50 tabl.</t>
  </si>
  <si>
    <t>Tinidazolum 0,5 x 4 tabl</t>
  </si>
  <si>
    <t>Tisercin 25mg (tabl. powl.) x 50</t>
  </si>
  <si>
    <t>Torecan 6,5 mg x 50 tabl</t>
  </si>
  <si>
    <t>Transtec 35 mcg/h x 5szt</t>
  </si>
  <si>
    <t>Transtec 52,5 mcg/h x 5szt</t>
  </si>
  <si>
    <t>Transtec 70 mcg/h x 5szt</t>
  </si>
  <si>
    <t>Trifas 200mg 20tabl.</t>
  </si>
  <si>
    <t>Trileptal 600mg 50tabl.</t>
  </si>
  <si>
    <t>Troxerutin 0,2g x 64 kaps</t>
  </si>
  <si>
    <t>Quetiapine 100mg 60 tabl.</t>
  </si>
  <si>
    <t>Urosept x 60 draż</t>
  </si>
  <si>
    <t>Warfin 3 mg x 100 tabl</t>
  </si>
  <si>
    <t>Warfin 5 mg x 100 tabl</t>
  </si>
  <si>
    <t>Venescin forte 30 draż</t>
  </si>
  <si>
    <t>Vermox 0,1g x 6 tabl</t>
  </si>
  <si>
    <t>Vit. B comp x 50 tabl.</t>
  </si>
  <si>
    <t>Vitacon 10 mg x 30 tabl</t>
  </si>
  <si>
    <t>Vitaminum B1 25mg x 50 tabl</t>
  </si>
  <si>
    <t>Vitaminum B2  3mg x 50 tabl</t>
  </si>
  <si>
    <t>Vitaminum B6 50mg x 50 tabl</t>
  </si>
  <si>
    <t>Vitaminum C 0,1g x 50 tabl powl.</t>
  </si>
  <si>
    <t>Xarelto 20mg x 100 tabl</t>
  </si>
  <si>
    <t>Xarelto 15mg x 100 tabl</t>
  </si>
  <si>
    <t>Xartan 50mg x 30 tabl</t>
  </si>
  <si>
    <t>Zopiklon 7,5mg x 100tabl.</t>
  </si>
  <si>
    <t>Aethylum chloratum 70g aerozol</t>
  </si>
  <si>
    <t>Alantan plus maść 30g</t>
  </si>
  <si>
    <t>Alcaine 0,5 % 15 ml krople do oczu</t>
  </si>
  <si>
    <t xml:space="preserve">Allertec 10mg/1ml 20 ml </t>
  </si>
  <si>
    <t>Aluminii hydroxydum + Magnesii hydroxydum zaw 250 ml.</t>
  </si>
  <si>
    <t>Ambroxol syrop 15mg / 5ml  150ml (dla dzieci)</t>
  </si>
  <si>
    <t>Amoxicillinum + Acidum Clavulanicum proszek do sporz. zaw. 457mg / 5ml x 35ml</t>
  </si>
  <si>
    <t>Anesthesinum subst. 50g (Benzocainum)</t>
  </si>
  <si>
    <t>Aphtin płyn 10g</t>
  </si>
  <si>
    <t>Argentum nitr. Subst. 10g</t>
  </si>
  <si>
    <t>Atecortin 5 ml kr do oczu i uszu</t>
  </si>
  <si>
    <t>Barium sulfuricum 200ml zaw doustna</t>
  </si>
  <si>
    <t>Benzyna apteczna 100ml</t>
  </si>
  <si>
    <t>Betadine 1000 ml 10%</t>
  </si>
  <si>
    <t xml:space="preserve">Biseptol 0,24/5 ml zaw.100ml </t>
  </si>
  <si>
    <t>Borasol roztw. 3 % 100g</t>
  </si>
  <si>
    <t>Borasol roztw. 3 % 500g</t>
  </si>
  <si>
    <t>Brufen 0,1g /5 ml  100 ml zaw.</t>
  </si>
  <si>
    <t>Calcium syrop 150 ml sm. Pomar.</t>
  </si>
  <si>
    <t>Cefuroximum 0,25g / 5ml x 50ml (granulat do sporz. zaw.)</t>
  </si>
  <si>
    <t>CitraFleet pr.do sporz.r-r doust. x 50 sasz</t>
  </si>
  <si>
    <t>Clemastinum 1mg/10ml /100 ml syrop</t>
  </si>
  <si>
    <t>Clotrimazolum 1% krem 20g</t>
  </si>
  <si>
    <t>Cornegel 50mg/g 10g żeł do oczu</t>
  </si>
  <si>
    <t>Cusi Erythromycini 3,5g 0,5% maść oczna</t>
  </si>
  <si>
    <t>Gentamycinum krople do oczu 0,3% / 5ml</t>
  </si>
  <si>
    <t>Macrgol Forlax x 10 sasz. lub równoważny</t>
  </si>
  <si>
    <t>Czopki glicerynowe 1g x 10</t>
  </si>
  <si>
    <t>Detreomycyna 2% 5g maść</t>
  </si>
  <si>
    <t>Dicortineff 5 ml zaw do oczu i uszu</t>
  </si>
  <si>
    <t>Duphalac (667mg/1ml) 150ml syrop</t>
  </si>
  <si>
    <t>Efferalgan 150 mg czopki x 10 czopków</t>
  </si>
  <si>
    <t>Efferalgan 300 mg x 10 supp</t>
  </si>
  <si>
    <t xml:space="preserve">Emla krem 5% 5 g </t>
  </si>
  <si>
    <t>Enema płyn doodbyt. 150 ml x 50 butelek</t>
  </si>
  <si>
    <t>Esputicon 5 g krople</t>
  </si>
  <si>
    <t>Eucerinum 500g</t>
  </si>
  <si>
    <t>Glukoza plv. 1 kg</t>
  </si>
  <si>
    <t>Glukoza subst. 75g smak cytrynowy</t>
  </si>
  <si>
    <t xml:space="preserve">Glycerolum 86% 1 kg </t>
  </si>
  <si>
    <t>Gynalgin tabl dopochwowe x 10</t>
  </si>
  <si>
    <t>Gyno-Femidazol 0,1 x 15 tabl dopochw</t>
  </si>
  <si>
    <t>Hemorol czopki x 12</t>
  </si>
  <si>
    <t>Heparinum 1000j.m.30g żel</t>
  </si>
  <si>
    <t>Hydrocortisonum 1% 15g  krem</t>
  </si>
  <si>
    <t>Hydrocortisonum subst. 10g</t>
  </si>
  <si>
    <t xml:space="preserve">Hydroxyzinum 250 g sir. </t>
  </si>
  <si>
    <t>Kalium Hypermanganicum 0,1g 30tabl.</t>
  </si>
  <si>
    <t>Krople miętowe 35 g</t>
  </si>
  <si>
    <t>Krople walerianowe 35g</t>
  </si>
  <si>
    <t>Laxol x 12 czop</t>
  </si>
  <si>
    <t>Lidocain 10% 38 g aerozol</t>
  </si>
  <si>
    <t>Luminalum 15mg x 10 czop</t>
  </si>
  <si>
    <t>Metamizol 500mg/ml x 20 ml krople</t>
  </si>
  <si>
    <t>Mucosolvan 100ml 15 mg/2ml do inhalacji</t>
  </si>
  <si>
    <t xml:space="preserve">Mupirox 2% 8g maść </t>
  </si>
  <si>
    <t xml:space="preserve">Natrium biboricum subst. </t>
  </si>
  <si>
    <t>kg</t>
  </si>
  <si>
    <t>Nebu-Dose 3% x 30 amp.</t>
  </si>
  <si>
    <t>Neomycinum maść oczna 0,5%  3 g</t>
  </si>
  <si>
    <t>Neomycinum sulf. Subst. 10g</t>
  </si>
  <si>
    <t>Neospasminum 1,25 kg</t>
  </si>
  <si>
    <t>Neosynephrine 10 %/10 ml krople do oczu</t>
  </si>
  <si>
    <t>Nifuroxazyd (220mg/5ml) zaw 90ml</t>
  </si>
  <si>
    <t xml:space="preserve">Nitromint 0,4 mg x 200 dawek aerozol </t>
  </si>
  <si>
    <t>Nurofen dla dzieci, 125mg, czopki, 10szt.</t>
  </si>
  <si>
    <t>Nurofen dla dzieci, 60mg, czopki, 10szt.</t>
  </si>
  <si>
    <t>Nutramigen 1 LGG 400g</t>
  </si>
  <si>
    <t>Nystatyna subst. 5g</t>
  </si>
  <si>
    <t>Oftensin 0,05% 5ml krople oczne</t>
  </si>
  <si>
    <t xml:space="preserve">Oleum Ricini  100 g </t>
  </si>
  <si>
    <t>Opatrunek hydrożelowy ster. 12cm x 12cm x 1szt</t>
  </si>
  <si>
    <t>Opatrunek hydrożelowy ster. 12cm x 24cm x 1szt</t>
  </si>
  <si>
    <t>Oxycort 10 g maść</t>
  </si>
  <si>
    <t>Oxycort 55ml aerozol</t>
  </si>
  <si>
    <t>Paracetamol (120mg/5ml) zaw 150g smakowy</t>
  </si>
  <si>
    <t xml:space="preserve">Paracetamol 125mg x 10 czop. </t>
  </si>
  <si>
    <t>Paracetamol 250mg x 10 czop</t>
  </si>
  <si>
    <t>Paracetamol 500mg x 10 czop</t>
  </si>
  <si>
    <t>Paracetamol 50mg x 10 czop</t>
  </si>
  <si>
    <t>Paracetamol 80mg x 10 czop</t>
  </si>
  <si>
    <t>Parafinum liq. 800g</t>
  </si>
  <si>
    <t>Pilocarpinum 2% 2x5ml krople do oczu</t>
  </si>
  <si>
    <t>Polfergan 150 ml. (5mg/5ml) syr</t>
  </si>
  <si>
    <t>Puder w płynie 100g ( z Anestezyną)</t>
  </si>
  <si>
    <t>Pyoctanina 1% roztw. Spir 20ml</t>
  </si>
  <si>
    <t xml:space="preserve">Pyoctanina 1% roztw. Wodny 20ml </t>
  </si>
  <si>
    <t xml:space="preserve">Relanium 0,002/5 ml    100 g zaw. </t>
  </si>
  <si>
    <t>Relsed 5 mg / 2,5 ml wlewka x 5</t>
  </si>
  <si>
    <t xml:space="preserve">Rivanol 100g 0,1 % </t>
  </si>
  <si>
    <t>Scopolan 0,01 x 6 czop.</t>
  </si>
  <si>
    <t>Sol. Iodi spir. 100g (Jodyna)</t>
  </si>
  <si>
    <t>Solcoseryl  20 g maść</t>
  </si>
  <si>
    <t>Sudocrem 125g</t>
  </si>
  <si>
    <t>Sulfarinol 20 ml krople</t>
  </si>
  <si>
    <t>Tamoxifen 20mg x 30 tabl.</t>
  </si>
  <si>
    <t>Tardyferon x 30 tabl.</t>
  </si>
  <si>
    <t>Tiapridal 100mg x 20 tabl.</t>
  </si>
  <si>
    <t>Torecan 6,5 mg x 6 czop.</t>
  </si>
  <si>
    <t>Tormentiol 20g maść (Tormentile forte )</t>
  </si>
  <si>
    <t>Tramal kr doustne z dozownikiem 100mg/1ml 96 ml</t>
  </si>
  <si>
    <t>Trifas Cor 5mg x 30tabl.</t>
  </si>
  <si>
    <t>Trifas 10mg x 30tabl.</t>
  </si>
  <si>
    <t>Tropicamid 1 % 2 x 5 ml krople do oczu</t>
  </si>
  <si>
    <t xml:space="preserve">Vaselinum album 1 kg </t>
  </si>
  <si>
    <t>Ventolin 100mcg x 200 aerozol</t>
  </si>
  <si>
    <t>Vidisic 10 g żel do oczu</t>
  </si>
  <si>
    <t>Vigantol 10 ml krople</t>
  </si>
  <si>
    <t>Vita - pos 5 g maść do oczu</t>
  </si>
  <si>
    <t>Woda utleniona 3% 100 ml</t>
  </si>
  <si>
    <t>Węgiel aktywny 50 g</t>
  </si>
  <si>
    <t>5. Poz. 27 - zamawiający wymaga by zaoferowany produkt miał pojemność maksymalnie 150ml</t>
  </si>
  <si>
    <t>Płyny infuzyjne w opakowaniach stojących z dwoma jednakowymi portami</t>
  </si>
  <si>
    <t>Kalium chlor 0,15%+NaCl 0,9%500ml</t>
  </si>
  <si>
    <t>szt.</t>
  </si>
  <si>
    <t>Kalium chlor 0,3%+NaCl 0,9% 500ml</t>
  </si>
  <si>
    <t>Kalium chlor. 0,15%+Gluc. 0,9% 500ml</t>
  </si>
  <si>
    <t>Kalium chlor. 0,3%+Gluc. 5% 500ml</t>
  </si>
  <si>
    <t>Gelaspan 40 mg/1ml 500 ml</t>
  </si>
  <si>
    <t>Glucosum 5% 500ml</t>
  </si>
  <si>
    <t>Natrium chloratum 0,9% 1000ml</t>
  </si>
  <si>
    <t>Natrium chloratum 0,9% 500ml</t>
  </si>
  <si>
    <t>Natrium chloratum 0,9% 250ml</t>
  </si>
  <si>
    <t>Natrium chloratum 0,9% 100ml</t>
  </si>
  <si>
    <t>Płyn wieloelektrolitowy 1000ml</t>
  </si>
  <si>
    <t>Płyn wieloelektrolitowy 500ml</t>
  </si>
  <si>
    <t>Preparaty gotowe do infuzji</t>
  </si>
  <si>
    <t>Amikacin 5mg/ml 100ml</t>
  </si>
  <si>
    <t>Amikacin 10mg/ml 100ml</t>
  </si>
  <si>
    <t>Gentamicin 1mg/ml 80ml</t>
  </si>
  <si>
    <t>Gentamicin 3mg/ml 80ml</t>
  </si>
  <si>
    <t>Ibuprofen 4mg/ml 100ml</t>
  </si>
  <si>
    <t xml:space="preserve">Akcesoria do przygotowywania płynów infuzyjnych                      </t>
  </si>
  <si>
    <t>Ecoflac conect - przyrząd do rozpuszczania leków</t>
  </si>
  <si>
    <t>Mini Spike - przyrząd do rozpuszczania leków</t>
  </si>
  <si>
    <t>I. Płyny infuzyjne butelka wolnostojąca z dwoma portami</t>
  </si>
  <si>
    <t>Aqua pro inj. 100 ml</t>
  </si>
  <si>
    <t>Aqua pro inj. 250 ml</t>
  </si>
  <si>
    <t>Aqua pro inj. 500 ml</t>
  </si>
  <si>
    <t>Glucosum 5% 100ml</t>
  </si>
  <si>
    <t>Glucosum 5% 1000ml</t>
  </si>
  <si>
    <t>Glucosum 10% 100ml</t>
  </si>
  <si>
    <t>Glucosum 5%et Natr. Chlor. 0,9%: 1:1 250ml</t>
  </si>
  <si>
    <t>Glucosum 5%et Natr. Chlor. 0,9%:1:1 500ml</t>
  </si>
  <si>
    <t>Glucosum 5%et Natr. Chlor. 0,9%: 2:1 100ml</t>
  </si>
  <si>
    <t>Glucosum 5%et Natr. Chlor. 0,9%: 2:1 250ml</t>
  </si>
  <si>
    <t>Glucosum 5%et Natr. Chlor. 0,9%: 2:1 500ml</t>
  </si>
  <si>
    <t>Płyn wieloelektrolitowy izotoniczny 250ml</t>
  </si>
  <si>
    <t>II. Płyny irygacyjne</t>
  </si>
  <si>
    <t>Purisol 3000ml worek</t>
  </si>
  <si>
    <t xml:space="preserve">Natrium chloratum 0,9% 500ml (płyn do </t>
  </si>
  <si>
    <t>Natrium chloratum 0,9% 3000ml worek</t>
  </si>
  <si>
    <t>Mannitol 20% 100ml ( szkło)</t>
  </si>
  <si>
    <t>Dextran 10%/40000 250ml (szkło)</t>
  </si>
  <si>
    <t>IV Leki</t>
  </si>
  <si>
    <t>Fluconazole inj. 0,2g/100ml</t>
  </si>
  <si>
    <t>Piperacillin/Tazobactam 4g+0,5g fiol x 10 fiol.</t>
  </si>
  <si>
    <t>V Mikroelementy, Witaminy</t>
  </si>
  <si>
    <t>Addiphos 20ml x 10 amp</t>
  </si>
  <si>
    <t>Vitalipid N Adult 10 ml x 10 amp</t>
  </si>
  <si>
    <t>Glycophos 20ml 10 fiol.</t>
  </si>
  <si>
    <t>Płyny infuzyjne w opakowaniach stojących z dwoma portami</t>
  </si>
  <si>
    <t>Glucosum 10% 500ml</t>
  </si>
  <si>
    <t>Glucosum 5% 250ml</t>
  </si>
  <si>
    <t>Roztwór Ringera 500ml</t>
  </si>
  <si>
    <t>Mini Spike lub Extra Spike - przyrząd do rozpuszczania leków</t>
  </si>
  <si>
    <t xml:space="preserve">Acenocumarol 0,004 tabl. x 60 </t>
  </si>
  <si>
    <t>Adrenalinum 0,1% 1 ml x 10 amp</t>
  </si>
  <si>
    <t>Aqua pro inj. 10 ml x 100 (amp. poliet.)</t>
  </si>
  <si>
    <t>Atropinum sulf. 0,5mg 1 ml x 10 amp</t>
  </si>
  <si>
    <t>Atropinum sulf. 1mg 1 ml x 10 amp</t>
  </si>
  <si>
    <t>Baclofen 10 mg x 50 tabl</t>
  </si>
  <si>
    <t>Baclofen 25 mg x 50 tabl</t>
  </si>
  <si>
    <t>Biotaksym 2 g pr do sp. roztw. fiolki 20 ml</t>
  </si>
  <si>
    <t>Biseptol 480/5ml x 10 amp.</t>
  </si>
  <si>
    <t>Calcium chloratum 10 % 10ml x 10 amp</t>
  </si>
  <si>
    <t>Clemastinum 0,002/2 ml x 5 amp</t>
  </si>
  <si>
    <t>Digoxin 0,25mg x 30 tabl.</t>
  </si>
  <si>
    <t>Digoxin 0,5mg/ 2 ml x 5 amp</t>
  </si>
  <si>
    <t xml:space="preserve">Dolcontral 0,05 mg/1ml 10 amp </t>
  </si>
  <si>
    <t xml:space="preserve">Dolcontral  0,1mg/2ml 10 amp </t>
  </si>
  <si>
    <t>Dopaminum 1%/5 ml x 10 amp</t>
  </si>
  <si>
    <t>Dopaminum 4%/5 ml x 10 amp</t>
  </si>
  <si>
    <t>Ephedrinum h/chlor. 0,025 x 10 amp 1 ml</t>
  </si>
  <si>
    <t>Fenactil 25 mg i.m. 5 ml x 5 amp</t>
  </si>
  <si>
    <t>Fenactil 50 mg i.v. 2ml x 10 amp</t>
  </si>
  <si>
    <t>Fentanyl 0,1mg/2 ml x 50 amp</t>
  </si>
  <si>
    <t>Flumycon 100 mg x 7 kaps.</t>
  </si>
  <si>
    <t>Flumycon 50 mg x 14 kaps.</t>
  </si>
  <si>
    <t>Formetic 500 x 60 tabl.</t>
  </si>
  <si>
    <t>Formetic 850 x 60 tabl.</t>
  </si>
  <si>
    <t>Formetic 1000mg x 60 tabl.</t>
  </si>
  <si>
    <t>Furosemid 0,04 x 30 tabl</t>
  </si>
  <si>
    <t xml:space="preserve">Haloperidol 0,001 x 40 tabl. </t>
  </si>
  <si>
    <t xml:space="preserve">Haloperidol 5 mg /1 ml x 10 amp. </t>
  </si>
  <si>
    <t>Haloperidol 5mg x 30 tabl.</t>
  </si>
  <si>
    <t>Heparinum 25 tys.,j. 5 ml x 10 fiol</t>
  </si>
  <si>
    <t>Hydrochlorotiazidum 12,5mg x 30tbl</t>
  </si>
  <si>
    <t>Hydrochlorotiazidum 25mg x 30tbl</t>
  </si>
  <si>
    <t>Kalium chloratum 15% 10 ml x 50 amp.</t>
  </si>
  <si>
    <t>Lakcid  x 50 amp.(do sporz. zaw. Doust.)</t>
  </si>
  <si>
    <t>Levonor 4 mg/4 ml x 5 amp</t>
  </si>
  <si>
    <t>Levonor 1 mg/1 ml x 10 amp</t>
  </si>
  <si>
    <t>Lignocainum cum Noradr.2 % x 10 amp</t>
  </si>
  <si>
    <t>Loperamid 0,002 x 30 tabl</t>
  </si>
  <si>
    <t>Magnesium sulf. 20 %/10 ml x 10 amp</t>
  </si>
  <si>
    <t>Mapryl 10 mg x 60 tabl</t>
  </si>
  <si>
    <t>Mapryl 20mg x 60 tabl</t>
  </si>
  <si>
    <t>Mapryl 5 mg x 60 tabl</t>
  </si>
  <si>
    <t>Memotropil 1g / 5 ml x 12 amp inj. doż.</t>
  </si>
  <si>
    <t>Memotropil1,2 x 60 tabl</t>
  </si>
  <si>
    <t>Metocard  50 mg x 30 tabl</t>
  </si>
  <si>
    <t>Metoclopramidum 10 mg x 50 tabl</t>
  </si>
  <si>
    <t>Metoclopramidum 10 mg/2 ml x 5 amp</t>
  </si>
  <si>
    <t>Metronidazol 0,25g x 20 tabl</t>
  </si>
  <si>
    <t>Midazolam 50mg/10ml x 5amp  (zawiera edetynian sodu)</t>
  </si>
  <si>
    <t>Midazolam 15 mg/ 3 ml x 5 amp. (zawiera edetynian sodu)</t>
  </si>
  <si>
    <t>Midazolam 5 mg/ 5 ml x 10 amp.  (zawiera edetynian sodu)</t>
  </si>
  <si>
    <t>Midazolam 5 mg/1ml x 10 amp.  (zawiera edetynian sodu)</t>
  </si>
  <si>
    <t>Morphinum 10 mg sulfas 1ml x 10 amp</t>
  </si>
  <si>
    <t>Morphinum 20mg sulfas x 10 amp</t>
  </si>
  <si>
    <t>Naloxonum 0,4mg/1 ml x 10 amp</t>
  </si>
  <si>
    <t>Natr. Chloratum 10%, 10ml x 100amp plastik</t>
  </si>
  <si>
    <t>Natrium bicarb. 8,4% / 20 ml x 10 amp</t>
  </si>
  <si>
    <t>Opacorden 0,2 x 60 tabl</t>
  </si>
  <si>
    <t>Papaverinum 0,04g/2 ml x 10 amp</t>
  </si>
  <si>
    <t>Phenazolinum  100mg/2 ml x 10 amp</t>
  </si>
  <si>
    <t>Polfenon 0,3 x 20 tabl</t>
  </si>
  <si>
    <t xml:space="preserve">Polfenon 150mg x 20 tabl. </t>
  </si>
  <si>
    <t>Polfilin 0,1/5 ml x 5 amp</t>
  </si>
  <si>
    <t>Polopiryna S 0,3 x 20 tabl</t>
  </si>
  <si>
    <t>Poltram 0,05 / 1 ml x 5 amp</t>
  </si>
  <si>
    <t>Poltram 0,1/2 ml x 5 amp</t>
  </si>
  <si>
    <t>Poltram 50mg x 20 kaps</t>
  </si>
  <si>
    <t>Poltram Combo 37,5mg + 325mg x 30 tbl</t>
  </si>
  <si>
    <t>Amikacinum 0,25g / 2ml amp.</t>
  </si>
  <si>
    <t>amp</t>
  </si>
  <si>
    <t>Amikacinum 0,5g / 2ml amp.</t>
  </si>
  <si>
    <t>Amikacinum 1g / 4ml amp.</t>
  </si>
  <si>
    <t>Cefazolinum 1g fiol.( Sucha subst.)</t>
  </si>
  <si>
    <t>Cefotaximum 1g fiol.( Sucha subst.)</t>
  </si>
  <si>
    <t>Cefuroximum 0,75g fiol.( Sucha subst.)</t>
  </si>
  <si>
    <t>Cefuroximum 1,5g fiol.( Sucha subst.)</t>
  </si>
  <si>
    <t>Cefuroximum 0,25g x 10tbl</t>
  </si>
  <si>
    <t>Cefuroximum 0,5g x 10tbl</t>
  </si>
  <si>
    <t>Ceftazidinum 0,5g fiol.( Sucha subst.)</t>
  </si>
  <si>
    <t>Ceftazidinum 1g fiol.( Sucha subst.)</t>
  </si>
  <si>
    <t>Ceftriaxonum 1g fiol.( Sucha subst.)</t>
  </si>
  <si>
    <t xml:space="preserve">Ceftriaxonum 2g fiol.fiol.( Sucha subst.) </t>
  </si>
  <si>
    <t>Ciprofloxacinum 0,5g x 10tbl</t>
  </si>
  <si>
    <t>Oxycodone 10mg/ml x 1ml</t>
  </si>
  <si>
    <t>Oxycodone 10mg/ml x 2ml</t>
  </si>
  <si>
    <t>Formoterol 12mcg x 60 kaps.</t>
  </si>
  <si>
    <t xml:space="preserve">Propofol 0,2g/20ml </t>
  </si>
  <si>
    <t>Metamizol 1g/2ml amp.</t>
  </si>
  <si>
    <t>Metamizol 2,5g/5ml amp.</t>
  </si>
  <si>
    <t>Poltram retard 100mg x 30 tabl</t>
  </si>
  <si>
    <t>Polvertic 24mg x 60 tabl</t>
  </si>
  <si>
    <t>Pramolan 50mg x 20 tabl.</t>
  </si>
  <si>
    <t>Propranolol  1mg/1ml x 10 amp</t>
  </si>
  <si>
    <t>Ranitydyna 150mg x 60</t>
  </si>
  <si>
    <t>Sulfacetamidum 10% 0,5 ml x 12 szt</t>
  </si>
  <si>
    <t>Staveran  40 mg 20 tabl.</t>
  </si>
  <si>
    <t>Staveran  80 mg x 20 tabl</t>
  </si>
  <si>
    <t xml:space="preserve">Staveran 120mg x 20 tabl. </t>
  </si>
  <si>
    <t>Vitacon 0,01 / 1 ml x 10 amp</t>
  </si>
  <si>
    <t>Vitaminum B12  1000 2 ml x 5 amp</t>
  </si>
  <si>
    <t>Vitaminum B6 50mg x 5 amp</t>
  </si>
  <si>
    <t>Cipronex roztwór do infuzji 2mg/ml - 100ml</t>
  </si>
  <si>
    <t>Cipronex roztwór do infuzji 2mg/ml - 200ml</t>
  </si>
  <si>
    <t>Furosemid 0,02/2 ml x 50 amp</t>
  </si>
  <si>
    <t>Kalium chloratum 15% 20 ml x 10 fiol</t>
  </si>
  <si>
    <t>Lignocainum 1% 20 ml x 5 fiol</t>
  </si>
  <si>
    <t>Lignocainum 2% 2 ml x 10 amp</t>
  </si>
  <si>
    <t>Lignocainum 2% 20ml x 5 fiol.</t>
  </si>
  <si>
    <t>Lignocainum h/chlor. 1% 2 ml x 10amp</t>
  </si>
  <si>
    <t>Natrium chloratum 0,9% 10 ml x 100 amp (plast)</t>
  </si>
  <si>
    <t>5. Poz. 1-2 - ze względu na możliwe interakcje przy podawaniu różnych dawek wymaga się, aby oferowany produkt pochodził od jednego producenta.</t>
  </si>
  <si>
    <t>Cernevit (prep. witaminowy) 75mg x 10 fiol.</t>
  </si>
  <si>
    <t>Nutryelt 10ml x 10 amp.</t>
  </si>
  <si>
    <t>Pyralginum 1g/2ml x 5 amp.</t>
  </si>
  <si>
    <t>Pyralginum 2,5g/5ml x 5 amp</t>
  </si>
  <si>
    <t>Chlorsuccillin 0,2 x 10 fiol</t>
  </si>
  <si>
    <t>Corhydron 25 mg x 5 fiol (s.s. + rozp.)</t>
  </si>
  <si>
    <t>Corhydron 100 mg x 5 fiol (s.s. + rozp.)</t>
  </si>
  <si>
    <t>Aflegan 15mg ( Ambroxol ) 2ml x 10 amp</t>
  </si>
  <si>
    <t>Lignocainum żel A 2% 30g</t>
  </si>
  <si>
    <t xml:space="preserve">Lignocainum żel U 2% 30g </t>
  </si>
  <si>
    <t>Argosulfan 40g 2% krem</t>
  </si>
  <si>
    <t>Dexaven 4mg/1ml x 10 amp</t>
  </si>
  <si>
    <t>Dexaven 8mg/2ml x 10 amp</t>
  </si>
  <si>
    <t>Chlorchinaldin 2 mg x 40 tabl do ssania</t>
  </si>
  <si>
    <t>Jednorazowa sterylna woda do wstępnego nawilżenia przy podaży tlenu wraz adapterem pojemność 500ml, ciśnieniowa zastawka upustowa o czułości  4 psi. Produkt wolny od lateksu</t>
  </si>
  <si>
    <t>Rhophylac 0,3mg/2ml x 1 amp.</t>
  </si>
  <si>
    <t>Lp.</t>
  </si>
  <si>
    <t>Dalteparin 10000 jm./ 0,4 ml</t>
  </si>
  <si>
    <t>Amp-strzk.</t>
  </si>
  <si>
    <t>Dalteparin 12500 jm./ 0,5 ml</t>
  </si>
  <si>
    <t>Dalteparin 15000 jm./ 0,6ml</t>
  </si>
  <si>
    <t>Dalteparin 18000 jm./ 0,72 ml</t>
  </si>
  <si>
    <t>Dalteparin 2500 jm./0,2ml</t>
  </si>
  <si>
    <t>Dalteparin 5000 jm. 0,2ml</t>
  </si>
  <si>
    <t>Dalteparin 7500 jm./ 0,3 ml</t>
  </si>
  <si>
    <t>Insulin Glulisine 300j.m./3ml x 5 wstrzyk.</t>
  </si>
  <si>
    <t>Adenosine 6 mg / 2 ml x 6 fiol.</t>
  </si>
  <si>
    <t>Aspart Insulin x 10 wstrzyk</t>
  </si>
  <si>
    <t>Enoxaparin 300mg/ 3ml</t>
  </si>
  <si>
    <t>Amiodarone 0,15 / 3 ml x 6 amp.</t>
  </si>
  <si>
    <t>Valproic Acid 400mg/4ml x 1 amp.</t>
  </si>
  <si>
    <t>Valproic Acid 0,3 x 30 tabl.</t>
  </si>
  <si>
    <t>Valproic Acid 0,5 x 30 tabl.</t>
  </si>
  <si>
    <t>Insulin Glargine 300j.m./3ml x 5 wstrzyk.</t>
  </si>
  <si>
    <t>Isosorbide Mononitrate 10 mg x 60 tabl.</t>
  </si>
  <si>
    <t>Isosorbide Mononitrate 20 mg x 60 tabl.</t>
  </si>
  <si>
    <t>Isosorbide Mononitrate 100mg x 30 tabl.</t>
  </si>
  <si>
    <t>Clopidogrel 75 mg x 28 tabl.</t>
  </si>
  <si>
    <t>Clopidogrel 300 mg x 30 tabl.</t>
  </si>
  <si>
    <t xml:space="preserve">Polystyrene Sulfonate pr. 454g </t>
  </si>
  <si>
    <t>Insulin Glargine 450j.m./1,5ml x 10 wstrzyk.</t>
  </si>
  <si>
    <t>Ramiprilum 10mg x 28 tabl.</t>
  </si>
  <si>
    <t>Ramiprilum 2,5mg x 28 tabl.</t>
  </si>
  <si>
    <t>Ramiprilum 5mg x 28 tabl.</t>
  </si>
  <si>
    <t>Joversolum (678mg / 1ml) 50ml</t>
  </si>
  <si>
    <t>Joversolum (678mg / 1ml) 100ml</t>
  </si>
  <si>
    <t>Joversolum (741mg / 1ml) 50ml</t>
  </si>
  <si>
    <t>Joversolum (741mg / 1ml) 100ml</t>
  </si>
  <si>
    <t>Joversolum (741mg / 1ml) 200ml</t>
  </si>
  <si>
    <t>I</t>
  </si>
  <si>
    <t>Diety dojelitowe w płynie PACK (op. miękkie)/butelka OPTri</t>
  </si>
  <si>
    <t>Dieta peptydowa, kompletna pod względem odżywczym ,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mosmol/l. Pojemność 1000ml</t>
  </si>
  <si>
    <t>Dieta kompletna dla krytycznie chorych pacjentów, polimeryczna, hiperkaloryczna, 1,28kcal/ml. Zawierająca 7,5g/100ml białka (mieszanina kazeiny, serwatki, grochu i soi), bogatoresztkowa - błonnik 1,5g/100ml, 1,6g/100ml kwasu glutaminowego oraz argininę. Osmolarność nie wyższa niż 270mOsm/l, produkt gotowy do użycia, opakowanie 500ml</t>
  </si>
  <si>
    <t>Dieta kompletna pod względem odżywczym, wysokobiałkowa, zawartość białka 10g/100ml (serwatka, kazeina, groch, soja), węglowodany 10,4g/100ml, tłuszcze 4,9g/100ml, hiperkaloryczna (1,26 kcal/ml), bezresztkowa, wolna od laktozy (&lt;0,025g/100ml), % energii z białka 32%, węglowodanów 33%, tłuszczu 35%, o osmolarności 275 mOsmol/l, w opakowaniu 500ml</t>
  </si>
  <si>
    <t>Dieta hiperkaloryczna, kompletna, oligomeryczna (białko roślinne), bogatoresztkowa (kombinacja włókien rozpuszczalnych i nierozpuszczalnych), bezglutenowa, obniżona zawartość węglowodanów na rzecz energii pochodzacej z tłuszczy, dedykowana dla diabetyków i pacjentów wentylowanych mechanicznie, zawierająca witaminy, składniki mineralne, pierwiastki śladowe, osmolarność 395mOsm/L, produkt gotowy do użycia. Pojemność 1000ml</t>
  </si>
  <si>
    <t>Dieta normokaloryczna, kompletna, oligomeryczna (białko roślinne), bogatoresztkowa (kombinacja włókien rozpuszczalnych i nierozpuszczalnych), bezglutenowa, zawierająca tłuszcze (MUFA), dedykowana dla diabetyków, zawierająca witaminy, składniki mineralne, pierwiastki śladowe, osmolarność 300mOsm/L, produkt gotowy do użycia. Pojemność 1000ml</t>
  </si>
  <si>
    <t>Dieta hiperkaloryczna, kompletna, polimeryczna (białko zwierzęce, roślinne) bezresztkowa, bezglutenowa, zawierająca NNKT tłuszcze(PUFA- zawartość DHA+EPA nie mniej niż 33,5mg/100ml/MUFA)+MCT, zawierająca witaminy, składniki mineralne, pierwiastki śladowe, osmolarność 360mOsm/L, produkt gotowy do użycia. Pojemność 1000ml</t>
  </si>
  <si>
    <t>II</t>
  </si>
  <si>
    <t>Diety doustne w płynie</t>
  </si>
  <si>
    <t>Dieta kompletna, hiperkaloryczna 1,24kcal/ml, bezresztkowa z argininą, wspomagająca leczenie ran i odleżyn, o smaku waniliowym, truskawkowym i czekoladowym, opakowania 200mlx4szt</t>
  </si>
  <si>
    <t>Dieta kompletna w płynie dla pacjentów z chorobą nowotworową , polimeryczna, hiperkaloryczna (2,4 kcal/ml), zawartość białka 14,4 g/ 100 ml, 24% energi z białka, źródłem białka są kazeina i serwatka, do podaży doustnej, bezresztkowa, bezglutenowa, w opakowaniu 4 x 125 ml, o osmolarności 570 mOsmol/l, w ośmiu smakach</t>
  </si>
  <si>
    <t>Klarowny preparat płynny na bazie maltodekstryn, (0,5 kcal/ ml )do stosowania u pacjentów chirurgicznych do przedoperacyjnego nawadniania zmnijeszającego stres przedoperacyjny oraz zapobigający pooperacyjnej insulinooporności, zawiera węglowodany (12,6 g/ 100 ml) i elektrolity, bezresztkowy, bezglutenowy, 100% energii z węglowodanów, o osmolarności 240 mOsmol/l o smaku cytrynowym, w opakowaniu butelka 4 X 200 ml;</t>
  </si>
  <si>
    <t>Nutramil complex protein 700g lub równoważny</t>
  </si>
  <si>
    <t>Nutramil arginilan 14 sasz. a 12,5g lub równoważny</t>
  </si>
  <si>
    <t>III</t>
  </si>
  <si>
    <t>Materiały medyczne</t>
  </si>
  <si>
    <t>Strzykawka jednorazowego użytku przeznaczona do żywienia dojelitowego z końcówką ENFit 60ml, niecentyczna z fioletowym tłokiem, z potrójnym gwintowanym skrętem na całej długości końcówki podłączanej do zestawu do podaży diety, pakowana pojedynczo w blister z wyraźnie zaznaczonym miejscem otwarcia opakowania – strzałką</t>
  </si>
  <si>
    <t>Łącznik Transition Conector to oral (589738)</t>
  </si>
  <si>
    <t>Przyrząd do żywienia dojelitowego w wersji grawitacyjnej do opakowań miękkich typu PACK, umożliwiający żywienie metodą ciągłego wlewu kroplowego, z zaciskiem rolkowym, osobną końcówką do podawania leków i płukania zgłębnika z nasadką ochronną,</t>
  </si>
  <si>
    <t>Przyrząd do żywienia dojelitowego w wersji do pompy, do opakowań miękkich typu PACK., kompatybilny z udostępnianymi pompami Flocare Infinity, z zaciskiem rolkowym, osobną końcówką do podawania leków i płukania zgłębnika z nasadką ochronną,</t>
  </si>
  <si>
    <t>Zgłębnik FLOCARE PUR do żywienie dożołądkowego wykonany z poliuretanu, wolny od DEHP, umożliwiający użytkownanie do 8 tygodni, nadrukowna podziałka centymetrowa, kontrastujący w promieniach RTG, w zestawie z prowadnicą pokrytą silikonem z kulkową końcówką, dostęp do rozmiarów CH8,CH10 CH 12, długość min.110 cm, z końcówką ENFIT</t>
  </si>
  <si>
    <t>Zgłębnik nosowo-jelitowy tworzący w jelicie pętlę mocującą, wykonany z poliuretanu do żywienie dożołądkowego wykonany z poliuretanu, wolny od DEHP, umożliwiający użytkownanie do 8 tygodni, nadrukowna podziałka centymetrowa, kontrastujący w promieniach RTG, w zestawie z prowadnicą pokrytą silikonem z kulkową końcówką - rozmiar CH 10, długość minimum 145cm, z końcówką ENFIT</t>
  </si>
  <si>
    <t>Sterylny zestaw do przezskórnej gastrostomii, o minimalnym składzie: zgłębnik do żywienia pozajelitowego posiadający silikonowane płytki zewnętrzną i wewnętrzną, pozwalająca na jego zamocowanie, rozmiar 18CH, 14CH igła punkcyjna, zacisk do regulacji przepływu, dł. minimum 40cm</t>
  </si>
  <si>
    <t>Flocare® BENGMARK® PEG/J - zgłębnik jejunostomijny do żywienia pacjentów bezpośrednio do jelita czczego lub dwunastnicy poprzez wytworzoną wcześniej gastrostomię (tylko w połączeniu z Flocare® PEG Ch 18), nie wymagający interwencji na otwartej jamie brzusznej. Rozmiar zgłębnika jejunostomijnego Ch 9/105 cm. Zgłębnik wykonany z miękkiego, nieprzezroczystego poliuretanu, nietwardniejącego przy dłuższym stosowaniu. Zgłębnik zawiera podziałkę centymetrową ułatwiającą kontrolowanie długości wprowadzanego zgłębnika. Prowadnia zgłębnika pokrytą jest silikonem i posiada kulkową końcówkę ułatwiającą jej zakładanie. Zgłębnik posiada właściwości kontrastujące (całą swoją powierzchnią) w promieniach RTG. . Opakowanie gwarantujące sterylność przez minimum 60 miesięcy.</t>
  </si>
  <si>
    <t>Zgłębnik gastrostomijny używany jako wymiennik istniejącego zgłębnika gastrostomijnego, zakładanie i wymiana nie wymaga użycia endoskopu, dł. 22-24cm z nadrukowaną podziałką długości, widoczny w promieniach rtg, dostęp do co najmniej 3 rozmiarów w zakresie 14-20CH</t>
  </si>
  <si>
    <t>Preparat do żywienia pozajelitowego - worek 3 komorowy (aminokwasy +glukoza + emulsja tłuszczowa: średniołańcuchowe triglicerydy (50%MCT), olej sojowy (40%LCT ) oraz triglicerydy kwasów Omega 3 (10%) wg monografii nr 1352) zawierający cynk, 72 g aminokwasów, 225 g glukozy, 10,2 g azotu, o kaloryczności 1900 kcal do podaży drogą żył centralnych o poj. 1875 ml</t>
  </si>
  <si>
    <t>Preparat do żywienia pozajelitowego - worek 3 komorowy (aminokwasy +glukoza + emulsja tłuszczowa: średniołańcuchowe triglicerydy (50%MCT), olej sojowy (40%LCT ) oraz triglicerydy kwasów Omega 3 (10%) wg monografii nr 1352) zawierający cynk, 35,0 g aminokwasów, 90 g glukozy, 5 g azotu, o kaloryczności 740 kcal do podaży drogą żył centralnych o poj. 625 ml</t>
  </si>
  <si>
    <t>Preparat do żywienia pozajelitowego - worek 3 komorowy (aminokwasy +glukoza + emulsja tłuszczowa: średniołańcuchowe triglicerydy (50%MCT), olej sojowy (40%LCT ) oraz triglicerydy kwasów Omega 3 (10%) wg. monografii nr 1352) zawierający cynk, 40 g aminokwasów, 80 g glukozy, 5,7 g azotu, o kaloryczności 955 kcal, do podaży drogą żył centralnych lub obwodowych o poj. 1250 ml</t>
  </si>
  <si>
    <t>Opis opakowania</t>
  </si>
  <si>
    <t>Dieta standardowa normokaloryczna 1ml=1kcal zawartość w 100ml białka 3,75g węglowodanów 13,8g, tłuszczu 3,3g w tym kwasy tłuszczowe MCT 15% i kwasy omega 3(EPA/DHA 0,05g/100ml). Energia z białka 15% z tłuszczów 30% z węglowodanów 55%. Smak obojętny. Osmolarność 200mOsm/l. Opakowanie typu worek z dodatkowym zabezpieczeniem otwarcia i bardzo widoczną skalą. Do podania przez zgłębnik lub doustnie.</t>
  </si>
  <si>
    <t>butelka lub worek</t>
  </si>
  <si>
    <t>smak obojętny 1000 ml</t>
  </si>
  <si>
    <t>Dieta wysokoenergetyczna, wysokobiałkowa 1ml=1,5kcal, zwartość w 100ml białka 7,5g, węglowodanów 18,8g tłuszczu 5,0g w tym kwasy tłuszczowe MCT 50% i kwasy omega3 15,3% (EPA/DHA 0,21g/100ml). Energia z białka 20% z tłuszczów 30% z węglowodanów 50%. Osmolarność 345 mOsm/l. Smak obojętny. Do podania przez zgłębnik lub doustnie.</t>
  </si>
  <si>
    <t>Dieta normalizująca glikemię normokaloryczna 1ml=1kcal. Zawartość w 100ml białka 4,1g, tłuszczu 3,5g w tym kwasy tłuszczowe omega3 oleju rybiego (EPA/DHA 0,18g/100ml), 62% MUFA i węglowodanów 12,9g 95% z tapioki, ze śladową zawartością fruktozy (0,006g/100ml)2g błonnika (błonnik rozpuszczalny 70% i nierozpuszczalny 30%). Energia z białka 16% z tłuszczów 31% z węglodanów 49% z błonnika 4%. Smak obojętny. Osmolarność 215mOsm/l. Do podania przez zgłębnik lub doustnie.</t>
  </si>
  <si>
    <t>smak obojętny 500 ml</t>
  </si>
  <si>
    <t>Zestaw do podawania grawitacyjnego z łącznikiem do systemu worków typu Nutrifix Multispike lub równoważny</t>
  </si>
  <si>
    <t>Zestaw do podaży przez pompę enteralną (8721747) lub równoważny</t>
  </si>
  <si>
    <t xml:space="preserve">szt. </t>
  </si>
  <si>
    <t>Zestaw do podaży przez pompę enteralną (8721746) lub równoważny</t>
  </si>
  <si>
    <t>Zestaw do podaży przez pompę enteralną  (8721744) lub równoważny</t>
  </si>
  <si>
    <t>Wymagana rejestracja FSMP -żywność specjalnego przeznaczenia medycznego.</t>
  </si>
  <si>
    <t>Wymagane dostarczenie 5 sztuk pomp do podaży diet dojelitowych</t>
  </si>
  <si>
    <t>Albumini humani 20% 50ml</t>
  </si>
  <si>
    <t>Albumini humani 20% 100ml</t>
  </si>
  <si>
    <t>Immunoglobulinum humanum tetanicum 250 jm. amp-strzk.*</t>
  </si>
  <si>
    <t>Albumina ludzka 20% , a' 10 ml.</t>
  </si>
  <si>
    <t xml:space="preserve">*Poz. 3 wymagany wpis do rejestru produktów leczniczych dopuszczonych do obrotu na terytorium Rzeczypospolitej Polskiej </t>
  </si>
  <si>
    <t>zgodnie z załącznikiem do obwieszczenia Prezesa Urzędu Rejestracji Produktów Leczniczych, Wyrobów Medycznych i Produktów Biobójczych</t>
  </si>
  <si>
    <t>Ipratropium Bromide 20 ml (0,25mg/1ml) do inhal</t>
  </si>
  <si>
    <t>Ipratropium Bromide aer 200 doz. 10 ml 20 mcd/d</t>
  </si>
  <si>
    <t>Fenoterolum + Ipratropii bromidum 20 ml do inhalacji</t>
  </si>
  <si>
    <t>Fenoterolum + Ipratropii bromidum x 200 dawek aer 10 ml</t>
  </si>
  <si>
    <t>Fenoterol 200 daw./10ml aerozol</t>
  </si>
  <si>
    <t>Budesonide 0,125 mg/1 ml x 20 do inhalacji</t>
  </si>
  <si>
    <t>Budesonide 0,250 mg/1 ml x 20 do inhalacji</t>
  </si>
  <si>
    <t>Budesonide 0,500 mg/1 ml x 20 do inhalacji</t>
  </si>
  <si>
    <t>Bisacodyl 0,01 supp. x 5</t>
  </si>
  <si>
    <t>Butapirazol maść 5% 30g</t>
  </si>
  <si>
    <t>Clotrimazolum 0,1 tabl. dop. x 6</t>
  </si>
  <si>
    <t>Fluticasone Propionate 125 mcg x 60 aerozol</t>
  </si>
  <si>
    <t>Fluticasone Propionate 250 mcg x 60 aerozol</t>
  </si>
  <si>
    <t>Fluticasone Propionate 50 mcg x 120 aerozol</t>
  </si>
  <si>
    <t>Salmeterol 0,025 mg x 120 dawek aerozol</t>
  </si>
  <si>
    <t>Salbutamol neb.2,5 ml x 20 1mg/1ml</t>
  </si>
  <si>
    <t>Salbutamol neb.2,5 ml x 20 2mg/1ml</t>
  </si>
  <si>
    <t>Omeprazol 40mg fiol.</t>
  </si>
  <si>
    <t>Acetylocysteine 0,3/3 ml x 5 amp.</t>
  </si>
  <si>
    <t>Acetylocysteine 600, 600mg, tabl.musuj., 10szt</t>
  </si>
  <si>
    <t>Aluminium Acetotartrate żel</t>
  </si>
  <si>
    <t>Aluminium Acetotartrate 1g x 6 tabl</t>
  </si>
  <si>
    <t>Amoxicillinum + Ac. Clav. 0,625g x 14tbl</t>
  </si>
  <si>
    <t>Amoxicillinum + Ac. Clav. 1g x 14tbl</t>
  </si>
  <si>
    <t>Amoxicillinum + Ac. Clav. 1,2g fiol.( Sucha subst.)</t>
  </si>
  <si>
    <t>Amoxicillinum + Ac. Clav. 0,6g fiol.( Sucha subst.)</t>
  </si>
  <si>
    <t>Atorvastatin 20 mg x 30 tabl</t>
  </si>
  <si>
    <t>Atorvastatin 40 mg x 30 tabl</t>
  </si>
  <si>
    <t>Bisoprolol 5mg 30 tabl.</t>
  </si>
  <si>
    <t>Bisoprolol 10mg 30 tabl.</t>
  </si>
  <si>
    <t>Diclofenacum 50mg 50 tabl.</t>
  </si>
  <si>
    <t>Diclofenacum 75 mg / 3 ml x 10 amp</t>
  </si>
  <si>
    <t>Diclofenac supp. 100mg x 10</t>
  </si>
  <si>
    <t>Diclofenac supp. 50 mg x 10</t>
  </si>
  <si>
    <t>Ferrum i.m. 0,1/2ml amp x 50 amp</t>
  </si>
  <si>
    <t>Ketoprofenum 0,1 / 2 ml x 10 amp. /dom./doż/inj</t>
  </si>
  <si>
    <t>Ketoprofenum 100mg x 30 tabl.</t>
  </si>
  <si>
    <t>Ketoprofenum 50 mg x 20 kaps</t>
  </si>
  <si>
    <t xml:space="preserve">Midazolam 5mg/5ml </t>
  </si>
  <si>
    <t>Midazolam 15mg/3ml</t>
  </si>
  <si>
    <t>Midazolam 50mg/10ml</t>
  </si>
  <si>
    <t>Pantoprazol 20mg 28 tabl.</t>
  </si>
  <si>
    <t>Pantoprazol 40mg 28 tabl.</t>
  </si>
  <si>
    <t>Pantoprazolum 40mg inj</t>
  </si>
  <si>
    <t>fiolka</t>
  </si>
  <si>
    <t>Piperacylina+Tazobaktam 4g+0,5g</t>
  </si>
  <si>
    <t>Vancomycinum 0,5g fiol.( Sucha subst.) d/infuzji</t>
  </si>
  <si>
    <t>Vancomycinum 1g fiol.( Sucha subst.) d/infuzji</t>
  </si>
  <si>
    <t>Dieta kompletna pod względem odżywczym, normokaloryczna i normobiałkowa płynna dieta peptydowa, źródłem białka jest serwatka, bogata w kwasy tłuszczowe MCT- 70%. Do podawania doustnie lub przez zgłębnik. Osmolarność 220 mOsm/I. Opakowanie butelka SmartFlex 500 ml</t>
  </si>
  <si>
    <t>butelka</t>
  </si>
  <si>
    <t>500ml</t>
  </si>
  <si>
    <t>Płynna dieta peptydowa kompletna pod względem odżywczym, wysokoenergetyczna (1,5 kcal/ml) i wysokobiałkowa (47g/500ml), bogata w kwasy tłuszczowe omega-3. 50% tłuszczów w postaci MCT. Stosunek omega-6:omega-3 wynosi 1,8:1. Do podawania doustnie lub przez zgłębnik. Osmolarność 425 mOsm/l. Opakowanie butelka SmartFlex 500 ml.</t>
  </si>
  <si>
    <t>Kompletna pod względem odżywczym dieta peptydowa, normokaloryczna (1 kcal/ml), wysokobiałkowa (37% energii z białka). 50 % tłuszczów w postaci MCT. Niska zawartość węglowodanów (29% energii). Do podawania przez zgłębnik. Osmolarność 278 mOsm/l. Opakowanie butelka SmartFlex 500 ml.</t>
  </si>
  <si>
    <t>Żywność specjalnego przeznaczenia medycznego. Kompletna pod względem odżywczym, normokaloryczna dieta (1,07 kcal / ml) ze specjalnym profilem węglowodanów, z dodatkiem rozpuszczalnego błonnika PHGG (100% błonnika). Źródłem białka jest kazeina. Do podawania przez zgłębnik. Osmolarność 320 mOsm / l. Opakowanie jednostkowe: butelka Smartflex 500 ml</t>
  </si>
  <si>
    <t>Dieta hiperkaloryczna (2,0 kcal/1ml), wysokobiałkowa (10g/100 ml), ubogo resztkowa, kompletna pod względem odżywczym. Jedynym źródłem białka jest białko kazeinowe. Min 20% energii pochodzi z białka, 38 % energii pochodzi z tłuszczy, a min. 42% energii pochodzi z węglowodanów. Zawierająca tłuszcze MCT 40%. Osmolarność 360 mOsm/l. Produkt przeznaczony do podawania doustnego lub przez zgłębnik. Opakowanie butelka SmartFlex 500 ml</t>
  </si>
  <si>
    <t>Dieta hiperkaloryczna (2,0 kcal/1ml), wysokobiałkowa (10g/100 ml), kompletna pod względem odżywczym. Jedynym źródłem białka jest białko kazeinowe. Zawiera rozpuszczalny i nierozpuszczalny błonnik 50/50. Min 20% energii pochodzi z białka, 38 % energii pochodzi z tłuszczy, a min. 40% energii pochodzi z węglowodanów. Zawierająca tłuszcze MCT 40%. Osmolarność 395 mOsm/l. Produkt przeznaczony do podawania doustnego lub przez zgłębnik. Opakowanie butelka SmartFlex 500 ml</t>
  </si>
  <si>
    <t>Uniwersalny zestaw do żywienia dojelitowego metodą grawitacyjną. Do użycia w celu bezpośredniego połączenia opakowania diety w butelkach o szerokich szyjkach, szklanych kapslowanych, gotowych do powieszenia (RTH) oraz worków typu Flexibag/Dripac-Flex, ze zgłębnikiem. Umożliwia żywienie metodą ciągłego wlewu kroplowego, z komorą kroplową, w zestawie z plastikowym woreczkiem do zawieszania butelki na stojaku. Nie zawiera DEHP oraz lateksu. Wykonany z PVC (bez DEHP) o długości 190 cm, sterylny. (opakowanie zbiorcze 30szt)</t>
  </si>
  <si>
    <t>Zestaw do podawania żywienia dojelitowego za pomocą zgłębnika.Do stosowania z pompą Compat Ella®. Kompatybilny z opakowaniami SmartFlex, Flexibaggle i innymi pojemnikami gotowymi do zawieszania (RTH) z systemem łączącym EnPlus oraz butelkami z szeroką szyjką / butelkami z kapslem. Zawiera port do podawania leków ENFit z 3 wejściami. Wykonany i PVC i silikonu. Nie zawiera DEHP oraz lateksu. Pakowany pojedynczo. Sterylny.</t>
  </si>
  <si>
    <t>Cefuroximum1,5g fiol.( Sucha subst.)</t>
  </si>
  <si>
    <t>Ampicillinum 0,5g fiol.( Sucha subst.)</t>
  </si>
  <si>
    <t>Ampicillinum 1g fiol.( Sucha subst.)</t>
  </si>
  <si>
    <t>Ampicillinum 2g fiol.( Sucha subst.)</t>
  </si>
  <si>
    <t>Azitromycin 500mg x 3tabl.</t>
  </si>
  <si>
    <t>Clonazepam 1mg/1ml x 10 amp</t>
  </si>
  <si>
    <t>Clonazepam 0,5mg x 30 tabl</t>
  </si>
  <si>
    <t>Clonazepam 2mg x 30 tabl.</t>
  </si>
  <si>
    <t>Colistin 1.000.000 j.m x 20 fiol.</t>
  </si>
  <si>
    <t>Doxycyclinum 0,1g / 5ml</t>
  </si>
  <si>
    <t>Doxycyclinum 0,1g x 10tbl</t>
  </si>
  <si>
    <t>Dobutamin TZF 0,25g x 1 fiol.</t>
  </si>
  <si>
    <t>Neomycinum mg 16 tabl.</t>
  </si>
  <si>
    <t>Neorelium 10mg/ 2 ml x 50 amp</t>
  </si>
  <si>
    <t>Relanium 5mg x 20 tabl.</t>
  </si>
  <si>
    <t>Neomycinum 55 ml aerozol</t>
  </si>
  <si>
    <t>Polhumin mix-2 3ml 100j.m./ml</t>
  </si>
  <si>
    <t>Polhumin mix-3 3ml 100j.m./ml</t>
  </si>
  <si>
    <t>Polhumin mix-4 3ml 100j.m./ml</t>
  </si>
  <si>
    <t>Polhumin mix-5 3ml 100j.m./ml</t>
  </si>
  <si>
    <t>Polhumin N 3ml 100j.m./ml</t>
  </si>
  <si>
    <t>Polhumin R 3ml 100j.m./ml</t>
  </si>
  <si>
    <t>Roxithromycinum tabl. 0,1g x 10</t>
  </si>
  <si>
    <t>Roxithromycinum tabl. 0,15g x 10</t>
  </si>
  <si>
    <t>Syntarpen 1 g, prosz.ds.roztw.d/wstrz, 1 fiol</t>
  </si>
  <si>
    <t>Taclar 500mg x 1 fiol.</t>
  </si>
  <si>
    <t>Amoxicillinum + Acidum Clavulanicum 0,625g x 14tbl</t>
  </si>
  <si>
    <t>Amoxicillinum + Acidum Clavulanicum 1g x 14tbl</t>
  </si>
  <si>
    <t>Ampicillinum + Sulbactamum 1,5g fiol.( Sucha subst.)</t>
  </si>
  <si>
    <t>Enoxaparin 40mg/ 0,4 ml</t>
  </si>
  <si>
    <t>Enoxaparin 60mg/ 0,6 ml</t>
  </si>
  <si>
    <t>Enoxaparin 80mg/ 0,8 ml</t>
  </si>
  <si>
    <t>Enoxaparin 100mg/ 1 ml</t>
  </si>
  <si>
    <t>Metronidazolum 5mg/1 ml x 100 ml</t>
  </si>
  <si>
    <t>flakon</t>
  </si>
  <si>
    <t>SonoVue 8ul/ml fiol.</t>
  </si>
  <si>
    <t>Glucomax paski testowe 50 szt.</t>
  </si>
  <si>
    <t>Meropenem 0,5g fiol.</t>
  </si>
  <si>
    <t>Meropenem 1g fiol.</t>
  </si>
  <si>
    <t>Vancomycin MIP 500 mg x 5 fiol.
pr.do sporz.roztw.do infuzji i roztw.doustnego</t>
  </si>
  <si>
    <t>Acard 75mg x 60 tabl dojelitowe</t>
  </si>
  <si>
    <t>Biseptol 480 x 20 tabl</t>
  </si>
  <si>
    <t>Caspofungin 50mg x 1 fiol.</t>
  </si>
  <si>
    <t>Caspofungin 70mg x 1 fiol.</t>
  </si>
  <si>
    <t>Clarithromycin 500mg fiol.</t>
  </si>
  <si>
    <t>Dexamethason 1 mg x 20 tabl /PABI</t>
  </si>
  <si>
    <t>Duloxetin 30mg 28 kaps.</t>
  </si>
  <si>
    <t>Esomeprazol 40mg fiol.</t>
  </si>
  <si>
    <t>Luteina  50 mg x 30 tabl dopochwowe</t>
  </si>
  <si>
    <t>Luteina  50 mg x 30 tabl podjęzykowe</t>
  </si>
  <si>
    <t>Nebilet 5mg x 28 tabl</t>
  </si>
  <si>
    <t>Nilogrin 10 mg x 50 tbl.</t>
  </si>
  <si>
    <t>Rosuvastatin 10mg x 28tabl.</t>
  </si>
  <si>
    <t>Rosuvastatin 20mg x 28tabl.</t>
  </si>
  <si>
    <t>Telmisartan Egis 40mg 28tabl.</t>
  </si>
  <si>
    <t>Telmisartan Egis 80mg 28tabl.</t>
  </si>
  <si>
    <t>Voriconazol 200mg x 1 fiol.</t>
  </si>
  <si>
    <t xml:space="preserve">Gamma anty D 50 </t>
  </si>
  <si>
    <t>Gamma anty D 150</t>
  </si>
  <si>
    <t>Gamma anty HBS 200</t>
  </si>
  <si>
    <t>Opis przedmiotu zamówienia</t>
  </si>
  <si>
    <t>j.m.</t>
  </si>
  <si>
    <t>Ilość wg j.m.</t>
  </si>
  <si>
    <t xml:space="preserve">Cena jedn. netto </t>
  </si>
  <si>
    <t>Wartość netto</t>
  </si>
  <si>
    <t>Wartość brutto</t>
  </si>
  <si>
    <r>
      <t xml:space="preserve">Nazwa handlowa 
</t>
    </r>
    <r>
      <rPr>
        <b/>
        <i/>
        <sz val="8"/>
        <rFont val="Times New Roman"/>
        <family val="1"/>
        <charset val="238"/>
      </rPr>
      <t xml:space="preserve">- </t>
    </r>
    <r>
      <rPr>
        <b/>
        <i/>
        <sz val="8"/>
        <color indexed="12"/>
        <rFont val="Times New Roman"/>
        <family val="1"/>
        <charset val="238"/>
      </rPr>
      <t xml:space="preserve">(jeśli dotyczy) </t>
    </r>
    <r>
      <rPr>
        <b/>
        <sz val="8"/>
        <color indexed="12"/>
        <rFont val="Times New Roman"/>
        <family val="1"/>
        <charset val="238"/>
      </rPr>
      <t xml:space="preserve">podaje Wykonawca </t>
    </r>
    <r>
      <rPr>
        <b/>
        <sz val="8"/>
        <rFont val="Times New Roman"/>
        <family val="1"/>
        <charset val="238"/>
      </rPr>
      <t xml:space="preserve">
</t>
    </r>
  </si>
  <si>
    <r>
      <t xml:space="preserve">Nazwa producenta oraz 
numer katalogowy
</t>
    </r>
    <r>
      <rPr>
        <b/>
        <sz val="8"/>
        <color indexed="12"/>
        <rFont val="Times New Roman"/>
        <family val="1"/>
        <charset val="238"/>
      </rPr>
      <t xml:space="preserve">- obowiązkowo podaje Wykonawca </t>
    </r>
    <r>
      <rPr>
        <b/>
        <sz val="8"/>
        <rFont val="Times New Roman"/>
        <family val="1"/>
        <charset val="238"/>
      </rPr>
      <t xml:space="preserve">
</t>
    </r>
  </si>
  <si>
    <t xml:space="preserve">Pakiet nr 1 </t>
  </si>
  <si>
    <t>Stawka
 podatku 
VAT (%)</t>
  </si>
  <si>
    <t>UWAGA :</t>
  </si>
  <si>
    <t xml:space="preserve">1 .Zamawiający zezwala na zastosowanie zamienników spełniających właściwości terapeutyczne .  </t>
  </si>
  <si>
    <t>2. Leki można wyceniać w opakowaniach innej wielkości niż żądana przez zamawiającego, a ilość opakowań odpowiednio przeliczyć tak, aby liczba sztuk była zgodna z SWZ.</t>
  </si>
  <si>
    <t>3 Jeżeli opakowanie posiada inne ilości sztuk ( tabletek, ampułek, kilogramów itp. ) niż umieszczone w SWZ należy podać pełne opakowania z zaokrągleniem w górę.</t>
  </si>
  <si>
    <t>4 Zamawiający dopuszcza zamianę na leki równoważne pod względem chemicznym i dawki lecz różniące się postacią przy tej samej drodze podania np.. drażetki zamiast tabletek amp. Zamiast fiolki i odwrotnie.</t>
  </si>
  <si>
    <t>…........................................................................
PODPIS WYKONAWCY</t>
  </si>
  <si>
    <t xml:space="preserve">WARTOŚĆ PAKIETU NR 1 </t>
  </si>
  <si>
    <t>Pakiet nr 2</t>
  </si>
  <si>
    <t>WARTOŚĆ PAKIETU NR 2</t>
  </si>
  <si>
    <t>dodatek nr 2 do SWZ na dostawę  Leków na potrzeby Samodzielnego Publicznego Zakładu Opieki Zdrowotnej w Sulęcinie
Nr sprawy: ZP/N/06/22</t>
  </si>
  <si>
    <t>Pakiet nr 3</t>
  </si>
  <si>
    <t>WARTOŚĆ PAKIETU NR 3</t>
  </si>
  <si>
    <t>Pakiet nr 4</t>
  </si>
  <si>
    <t>WARTOŚĆ PAKIETU NR 4</t>
  </si>
  <si>
    <t xml:space="preserve">    III. Płyny infuzyjne</t>
  </si>
  <si>
    <t>Pakiet nr 5</t>
  </si>
  <si>
    <t>WARTOŚĆ PAKIETU NR 5</t>
  </si>
  <si>
    <t>Pakiet nr 6</t>
  </si>
  <si>
    <t>Pakiet nr 7</t>
  </si>
  <si>
    <t>WARTOŚĆ PAKIETU NR 6</t>
  </si>
  <si>
    <t>WARTOŚĆ PAKIETU NR 7</t>
  </si>
  <si>
    <t>Pakiet nr 8</t>
  </si>
  <si>
    <t>WARTOŚĆ PAKIETU NR 8</t>
  </si>
  <si>
    <t>WARTOŚĆ PAKIETU NR 9</t>
  </si>
  <si>
    <t>Pakiet nr 9</t>
  </si>
  <si>
    <t>Pakiet nr 10</t>
  </si>
  <si>
    <t>WARTOŚĆ PAKIETU NR 10</t>
  </si>
  <si>
    <t>Pakiet nr 11</t>
  </si>
  <si>
    <t>WARTOŚĆ PAKIETU NR 11</t>
  </si>
  <si>
    <t>Pakiet nr 12</t>
  </si>
  <si>
    <t>WARTOŚĆ PAKIETU NR 12</t>
  </si>
  <si>
    <t>Pakiet nr 13</t>
  </si>
  <si>
    <t>WARTOŚĆ PAKIETU NR 13</t>
  </si>
  <si>
    <t>WARTOŚĆ PAKIETU NR 14</t>
  </si>
  <si>
    <t>Pakiet nr 14</t>
  </si>
  <si>
    <t xml:space="preserve">2. Zamawiający wymaga na czas realizacji umowy nieodpłatne użyczenie i zamontowanie parowników wymaganych do zaoferowanego produktu . </t>
  </si>
  <si>
    <t>Sevofluranum, płyn wziewny a' 250 ml</t>
  </si>
  <si>
    <t>Pakiet nr 15</t>
  </si>
  <si>
    <t>WARTOŚĆ PAKIETU NR 15</t>
  </si>
  <si>
    <t>Pakiet nr 16</t>
  </si>
  <si>
    <t>Isosorbide M+B15:B16ononitrate 40 mg x 30 tabl.</t>
  </si>
  <si>
    <t>WARTOŚĆ PAKIETU NR 16</t>
  </si>
  <si>
    <t>Pakiet nr 17</t>
  </si>
  <si>
    <t>WARTOŚĆ PAKIETU NR 17</t>
  </si>
  <si>
    <t>WARTOŚĆ PAKIETU NR 18</t>
  </si>
  <si>
    <t>Pakiet nr 19</t>
  </si>
  <si>
    <t>Pakiet nr 18</t>
  </si>
  <si>
    <t>Wymagane dostarczenie 1 sztuki pompy objętościowej na czas trwania umowy</t>
  </si>
  <si>
    <t>WARTOŚĆ PAKIETU NR 19</t>
  </si>
  <si>
    <t>Pakiet nr 20</t>
  </si>
  <si>
    <t>L.p.</t>
  </si>
  <si>
    <r>
      <t xml:space="preserve">Nazwa handlowa 
</t>
    </r>
    <r>
      <rPr>
        <b/>
        <i/>
        <sz val="9"/>
        <rFont val="Times New Roman"/>
        <family val="1"/>
        <charset val="238"/>
      </rPr>
      <t xml:space="preserve">- </t>
    </r>
    <r>
      <rPr>
        <b/>
        <i/>
        <sz val="9"/>
        <color indexed="12"/>
        <rFont val="Times New Roman"/>
        <family val="1"/>
        <charset val="238"/>
      </rPr>
      <t xml:space="preserve">(jeśli dotyczy) </t>
    </r>
    <r>
      <rPr>
        <b/>
        <sz val="9"/>
        <color indexed="12"/>
        <rFont val="Times New Roman"/>
        <family val="1"/>
        <charset val="238"/>
      </rPr>
      <t xml:space="preserve">podaje Wykonawca </t>
    </r>
    <r>
      <rPr>
        <b/>
        <sz val="9"/>
        <rFont val="Times New Roman"/>
        <family val="1"/>
        <charset val="238"/>
      </rPr>
      <t xml:space="preserve">
</t>
    </r>
  </si>
  <si>
    <r>
      <t xml:space="preserve">Nazwa producenta oraz 
numer katalogowy
</t>
    </r>
    <r>
      <rPr>
        <b/>
        <sz val="9"/>
        <color indexed="12"/>
        <rFont val="Times New Roman"/>
        <family val="1"/>
        <charset val="238"/>
      </rPr>
      <t xml:space="preserve">- obowiązkowo podaje Wykonawca </t>
    </r>
    <r>
      <rPr>
        <b/>
        <sz val="9"/>
        <rFont val="Times New Roman"/>
        <family val="1"/>
        <charset val="238"/>
      </rPr>
      <t xml:space="preserve">
</t>
    </r>
  </si>
  <si>
    <r>
      <t xml:space="preserve">Nazwa handlowa 
</t>
    </r>
    <r>
      <rPr>
        <b/>
        <i/>
        <sz val="10"/>
        <rFont val="Times New Roman"/>
        <family val="1"/>
        <charset val="238"/>
      </rPr>
      <t xml:space="preserve">- </t>
    </r>
    <r>
      <rPr>
        <b/>
        <i/>
        <sz val="10"/>
        <color indexed="12"/>
        <rFont val="Times New Roman"/>
        <family val="1"/>
        <charset val="238"/>
      </rPr>
      <t xml:space="preserve">(jeśli dotyczy) </t>
    </r>
    <r>
      <rPr>
        <b/>
        <sz val="10"/>
        <color indexed="12"/>
        <rFont val="Times New Roman"/>
        <family val="1"/>
        <charset val="238"/>
      </rPr>
      <t xml:space="preserve">podaje Wykonawca </t>
    </r>
    <r>
      <rPr>
        <b/>
        <sz val="10"/>
        <rFont val="Times New Roman"/>
        <family val="1"/>
        <charset val="238"/>
      </rPr>
      <t xml:space="preserve">
</t>
    </r>
  </si>
  <si>
    <r>
      <t xml:space="preserve">Nazwa producenta oraz 
numer katalogowy
</t>
    </r>
    <r>
      <rPr>
        <b/>
        <sz val="10"/>
        <color indexed="12"/>
        <rFont val="Times New Roman"/>
        <family val="1"/>
        <charset val="238"/>
      </rPr>
      <t xml:space="preserve">- obowiązkowo podaje Wykonawca </t>
    </r>
    <r>
      <rPr>
        <b/>
        <sz val="10"/>
        <rFont val="Times New Roman"/>
        <family val="1"/>
        <charset val="238"/>
      </rPr>
      <t xml:space="preserve">
</t>
    </r>
  </si>
  <si>
    <t>WARTOŚĆ PAKIETU NR 20</t>
  </si>
  <si>
    <t>Pakiet nr 21</t>
  </si>
  <si>
    <t>WARTOŚĆ PAKIETU NR 21</t>
  </si>
  <si>
    <t>Pakiet nr 22</t>
  </si>
  <si>
    <t>WARTOŚĆ PAKIETU NR 22</t>
  </si>
  <si>
    <t>WARTOŚĆ PAKIETU NR 23</t>
  </si>
  <si>
    <t>Pakiet nr 23</t>
  </si>
  <si>
    <t>Pakiet nr 24</t>
  </si>
  <si>
    <t>WARTOŚĆ PAKIETU NR 24</t>
  </si>
  <si>
    <t>WARTOŚĆ PAKIETU NR 25</t>
  </si>
  <si>
    <t>WARTOŚĆ PAKIETU NR 27</t>
  </si>
  <si>
    <t>Pakiet nr 27</t>
  </si>
  <si>
    <t>WARTOŚĆ PAKIETU NR 28</t>
  </si>
  <si>
    <t>Pakiet nr 28</t>
  </si>
  <si>
    <t>Pakiet nr 29</t>
  </si>
  <si>
    <t>WARTOŚĆ PAKIETU NR 29</t>
  </si>
  <si>
    <t>1. Leki można wyceniać w opakowaniach innej wielkości niż żądana przez zamawiającego, a ilość opakowań odpowiednio przeliczyć tak, aby liczba sztuk była zgodna z SWZ.</t>
  </si>
  <si>
    <t>Pakiet nr 30</t>
  </si>
  <si>
    <t>WARTOŚĆ PAKIETU NR 30</t>
  </si>
  <si>
    <t>Cilastatinum + Imipenemum 0,5g+0,5  fiol.
( Sucha subst.) inj. doż./20ml</t>
  </si>
  <si>
    <t>WARTOŚĆ PAKIETU NR 31</t>
  </si>
  <si>
    <t>Pakiet nr 31</t>
  </si>
  <si>
    <t>Pakiet nr 32</t>
  </si>
  <si>
    <t>WARTOŚĆ PAKIETU NR 32</t>
  </si>
  <si>
    <t>2 Jeżeli opakowanie posiada inne ilości sztuk ( tabletek, ampułek, kilogramów itp. ) niż umieszczone w SWZ należy podać pełne opakowania z zaokrągleniem w górę.</t>
  </si>
  <si>
    <t>3 Zamawiający dopuszcza zamianę na leki równoważne pod względem chemicznym i dawki lecz różniące się postacią przy tej samej drodze podania np.. drażetki zamiast tabletek amp. Zamiast fiolki i odwrotnie.</t>
  </si>
  <si>
    <t>WARTOŚĆ PAKIETU NR 33</t>
  </si>
  <si>
    <t>Pakiet nr 33</t>
  </si>
  <si>
    <t>WARTOŚĆ PAKIETU NR 34</t>
  </si>
  <si>
    <t>Pakiet nr 34</t>
  </si>
  <si>
    <t>1 Jeżeli opakowanie posiada inne ilości sztuk ( tabletek, ampułek, kilogramów itp. ) niż umieszczone w SWZ należy podać pełne opakowania z zaokrągleniem w górę.</t>
  </si>
  <si>
    <t>2 Zamawiający dopuszcza zamianę na leki równoważne pod względem chemicznym i dawki lecz różniące się postacią przy tej samej drodze podania np.. drażetki zamiast tabletek amp. Zamiast fiolki i odwrotnie.</t>
  </si>
  <si>
    <t>Pakiet nr 35</t>
  </si>
  <si>
    <t>WARTOŚĆ PAKIETU NR 35</t>
  </si>
  <si>
    <t>Pakiet nr 36</t>
  </si>
  <si>
    <t>WARTOŚĆ PAKIETU NR 36</t>
  </si>
  <si>
    <r>
      <t xml:space="preserve">Marcain Spinal Heavy 0,5% x 5  4ml ( amp. jałowe )
</t>
    </r>
    <r>
      <rPr>
        <b/>
        <sz val="10"/>
        <color rgb="FF0000FF"/>
        <rFont val="Times New Roman"/>
        <family val="1"/>
        <charset val="238"/>
      </rPr>
      <t>Dopuszcza:
Bupivacainee Spinal Heavy 0,5 % x 5 4 ml (amp. Jałowe)
Podać oferowany produkt:….......................</t>
    </r>
  </si>
  <si>
    <r>
      <t xml:space="preserve">Vitaminum C 0,5/5 ml x 10 amp
</t>
    </r>
    <r>
      <rPr>
        <b/>
        <sz val="10"/>
        <color rgb="FF0000FF"/>
        <rFont val="Times New Roman"/>
        <family val="1"/>
        <charset val="238"/>
      </rPr>
      <t>Dopuszczono: 
Vitaminum C 0,5/ 5 ml x 5 amp. 
Podać oferowany wariant: ….........................</t>
    </r>
  </si>
  <si>
    <r>
      <t xml:space="preserve">Calcium Teva 100% 10ml x 10 amp
</t>
    </r>
    <r>
      <rPr>
        <b/>
        <sz val="10"/>
        <color rgb="FF0000FF"/>
        <rFont val="Times New Roman"/>
        <family val="1"/>
        <charset val="238"/>
      </rPr>
      <t>Dopuszczono: 
CALSIOSOL
95,5 mg/ ml 10mlx 5 amp.</t>
    </r>
  </si>
  <si>
    <r>
      <t xml:space="preserve">Insulatard 3ml 100j.m./ml
</t>
    </r>
    <r>
      <rPr>
        <b/>
        <sz val="10"/>
        <color rgb="FF0000FF"/>
        <rFont val="Times New Roman"/>
        <family val="1"/>
        <charset val="238"/>
      </rPr>
      <t>Dopuszczono: 
postać pen
Podać oferowany wariant:…........................</t>
    </r>
  </si>
  <si>
    <r>
      <t xml:space="preserve">Levemir 3ml 100j.m./ml
</t>
    </r>
    <r>
      <rPr>
        <b/>
        <sz val="10"/>
        <color rgb="FF0000FF"/>
        <rFont val="Times New Roman"/>
        <family val="1"/>
        <charset val="238"/>
      </rPr>
      <t>Dopuszczono: 
postać: wkłady
Podać oferowany wariant:…........................</t>
    </r>
  </si>
  <si>
    <r>
      <t xml:space="preserve">Novomix 30 3ml 100j.m./ml
</t>
    </r>
    <r>
      <rPr>
        <b/>
        <sz val="10"/>
        <color rgb="FF0000FF"/>
        <rFont val="Times New Roman"/>
        <family val="1"/>
        <charset val="238"/>
      </rPr>
      <t>Dopuszczono: 
postać wkłady
Podać oferowany wariant:…........................</t>
    </r>
  </si>
  <si>
    <r>
      <t xml:space="preserve">Remifentanyl 1 mg/4 ml x 5 fiolek
</t>
    </r>
    <r>
      <rPr>
        <b/>
        <sz val="10"/>
        <color rgb="FF0000FF"/>
        <rFont val="Times New Roman"/>
        <family val="1"/>
        <charset val="238"/>
      </rPr>
      <t>Dopuszczono: 
Ultiva
Podać oferowany wariant:…........................</t>
    </r>
  </si>
  <si>
    <r>
      <t xml:space="preserve">Remifentanyl 2 mg/ 6 ml x 5 fiolek
</t>
    </r>
    <r>
      <rPr>
        <b/>
        <sz val="10"/>
        <color rgb="FF0000FF"/>
        <rFont val="Times New Roman"/>
        <family val="1"/>
        <charset val="238"/>
      </rPr>
      <t>Dopuszczono: 
Ultiva
Podać oferowany wariant:…........................</t>
    </r>
  </si>
  <si>
    <r>
      <t xml:space="preserve">Remifentanyl 5 mg/ 10 ml x 5 fiolek
</t>
    </r>
    <r>
      <rPr>
        <b/>
        <sz val="10"/>
        <color rgb="FF0000FF"/>
        <rFont val="Times New Roman"/>
        <family val="1"/>
        <charset val="238"/>
      </rPr>
      <t>Dopuszczono: 
Ultiva
Podać oferowany wariant:…........................</t>
    </r>
  </si>
  <si>
    <r>
      <t xml:space="preserve">Profenid 200mg x 14 tabl
</t>
    </r>
    <r>
      <rPr>
        <b/>
        <sz val="10"/>
        <color rgb="FF0000FF"/>
        <rFont val="Times New Roman"/>
        <family val="1"/>
        <charset val="238"/>
      </rPr>
      <t>Dopuszczono: 
kapsułka o przedłużonym działaniu
Podać oferowany wariant:…........................</t>
    </r>
  </si>
  <si>
    <r>
      <t xml:space="preserve">Panthenol 130 g aerozol
</t>
    </r>
    <r>
      <rPr>
        <b/>
        <sz val="10"/>
        <color rgb="FF0000FF"/>
        <rFont val="Times New Roman"/>
        <family val="1"/>
        <charset val="238"/>
      </rPr>
      <t>Dopuszczono: 
5% pianka 150 ml
Podać oferowany wariant:…........................</t>
    </r>
  </si>
  <si>
    <r>
      <t xml:space="preserve">Levofloxacin 500mg x 100 ml
</t>
    </r>
    <r>
      <rPr>
        <b/>
        <sz val="10"/>
        <color rgb="FF0000FF"/>
        <rFont val="Times New Roman"/>
        <family val="1"/>
        <charset val="238"/>
      </rPr>
      <t>Dopuszczono:
opakowanie typu KabiPac
Podać oferowany wariant:….....................</t>
    </r>
  </si>
  <si>
    <r>
      <t xml:space="preserve">Linezolid 0,6 g/300 ml x 10 worków
</t>
    </r>
    <r>
      <rPr>
        <b/>
        <sz val="10"/>
        <color rgb="FF0000FF"/>
        <rFont val="Times New Roman"/>
        <family val="1"/>
        <charset val="238"/>
      </rPr>
      <t>Dopuszcza:
op.= 1 
Podać oferowany produkt:….......................
Dopuszczono 2:
opakowanie typu KabiPac
Podać oferowany wariant:….....................</t>
    </r>
  </si>
  <si>
    <r>
      <t xml:space="preserve">Paracetamol 10 mg / 1ml / 100ml x 10 flak
</t>
    </r>
    <r>
      <rPr>
        <b/>
        <sz val="10"/>
        <color rgb="FF0000FF"/>
        <rFont val="Arial ce"/>
        <charset val="238"/>
      </rPr>
      <t>Dopuszczono: 
opakowanie typu fiolka
podać oferowany wariant:…............</t>
    </r>
  </si>
  <si>
    <r>
      <t xml:space="preserve">Paracetamol 10 mg / 1ml / 50ml x 10 flak
</t>
    </r>
    <r>
      <rPr>
        <b/>
        <sz val="10"/>
        <color rgb="FF0000FF"/>
        <rFont val="Arial ce"/>
        <charset val="238"/>
      </rPr>
      <t>Dopuszczono: 
opakowanie typu fiolka
podać oferowany wariant:…............</t>
    </r>
  </si>
  <si>
    <r>
      <t xml:space="preserve">Addamel N 10ml x 20 amp
</t>
    </r>
    <r>
      <rPr>
        <b/>
        <sz val="10"/>
        <color rgb="FF0000FF"/>
        <rFont val="Arial"/>
        <family val="2"/>
        <charset val="238"/>
      </rPr>
      <t>Dopuszczono: 
Produkt leczniczy zawierający zbilansowany zestaw pierwiastków śladowych dla pacjentów o wadze równej lub wyższej niż 15 kg, charakteryzujący się zmodyfikowaną ilością selenu, manganu i miedzi oraz zawartością cynku w ilości 5mg/dz zgodnie z rekomendacjami ASPEN oraz ESPEN
Podać oferowany wariant: ................</t>
    </r>
  </si>
  <si>
    <r>
      <t xml:space="preserve">Preparat witaminowy zawierający zestaw dziennej podaży witamin rozpuszczalnych w wodzie i w tłuszczach zgodny z rekomendacjami ESPEN (wszystkie witaminy rozpuszczalne w wodzie i tłuszczach. łącznie z witamina K), stosowany w żywieniu pozajelitowym (proszek do sporządzania roztworów do infuzji 932 mg)
</t>
    </r>
    <r>
      <rPr>
        <b/>
        <sz val="10"/>
        <color rgb="FF0000FF"/>
        <rFont val="Times New Roman"/>
        <family val="1"/>
        <charset val="238"/>
      </rPr>
      <t>Dopuszczono:
Witaminy  rozpuszczalne w wodzie (Soluvit N) i tłuszczach (Vitalipid N Adult) konfekcjonowanych osobno
Podać oferowany wariant:.........................</t>
    </r>
  </si>
  <si>
    <r>
      <t xml:space="preserve">Glypressin 1mg/8,5ml x 5 amp
</t>
    </r>
    <r>
      <rPr>
        <b/>
        <sz val="10"/>
        <color rgb="FF0000FF"/>
        <rFont val="Times New Roman"/>
        <family val="1"/>
        <charset val="238"/>
      </rPr>
      <t>Dopuszczono: 
Terlipressini acetas EVER Pharma,0,2mg/ml; 
5ml,rozt.d/wst,5f 
Podać oferowany wariant:…....................</t>
    </r>
  </si>
  <si>
    <r>
      <t xml:space="preserve">Lacidofil kaps. x 60
</t>
    </r>
    <r>
      <rPr>
        <b/>
        <sz val="10"/>
        <color rgb="FF0000FF"/>
        <rFont val="Times New Roman"/>
        <family val="1"/>
        <charset val="238"/>
      </rPr>
      <t>Dopuszczono:
Probio Dr lub
LactoDr
Podać oferowany wariant: …...............</t>
    </r>
  </si>
  <si>
    <r>
      <t xml:space="preserve">Potassium Chloride prol. 0,75 x 30 
</t>
    </r>
    <r>
      <rPr>
        <b/>
        <sz val="10"/>
        <color rgb="FF0000FF"/>
        <rFont val="Arimo"/>
        <charset val="238"/>
      </rPr>
      <t>Dopszczono:
Potas w postaci kapsułek o przedłużonym 
uwalnianiu 315 mg jonów potasu (600 mg chlorku potasu) x 100 kapsułek
Podać oferowany wariant: …...............</t>
    </r>
  </si>
  <si>
    <r>
      <t xml:space="preserve">Nystatinum 2,784mln j. / 5,8g / 28ml (granulat do sporz. zaw.)
</t>
    </r>
    <r>
      <rPr>
        <b/>
        <sz val="10"/>
        <color rgb="FF0000FF"/>
        <rFont val="Arial"/>
        <family val="2"/>
        <charset val="238"/>
      </rPr>
      <t>Dopuszczono:</t>
    </r>
    <r>
      <rPr>
        <sz val="10"/>
        <color theme="1"/>
        <rFont val="Arial"/>
      </rPr>
      <t xml:space="preserve"> 
</t>
    </r>
    <r>
      <rPr>
        <b/>
        <sz val="10"/>
        <color rgb="FF0000FF"/>
        <rFont val="Arial"/>
        <family val="2"/>
        <charset val="238"/>
      </rPr>
      <t>proszek do sporz. zaw. Doust. 100000 I.U./ ML 24 ML lub
zawiesina 100000 ju/ml 5 g
Dopuszczono II: 
preparat Nystatyna zawierający 2 400 000 IU w 5 gramach= 24 ml gotowej zawiesiny niezawierającej konserwantów w ilości 100 opakowań
Podać oferowaną opcję: ….......................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</si>
</sst>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m/yyyy"/>
    <numFmt numFmtId="165" formatCode="#,##0.00;\(#,##0.00\)"/>
    <numFmt numFmtId="166" formatCode="0.0"/>
    <numFmt numFmtId="167" formatCode="#,##0.00\ &quot;zł&quot;"/>
  </numFmts>
  <fonts count="75">
    <font>
      <sz val="10"/>
      <color rgb="FF000000"/>
      <name val="Arial"/>
    </font>
    <font>
      <b/>
      <sz val="10"/>
      <color theme="1"/>
      <name val="Arial"/>
    </font>
    <font>
      <b/>
      <sz val="10"/>
      <color theme="1"/>
      <name val="Arial ce"/>
    </font>
    <font>
      <sz val="10"/>
      <color theme="1"/>
      <name val="Arial ce"/>
    </font>
    <font>
      <sz val="10"/>
      <color theme="1"/>
      <name val="Open Sans"/>
    </font>
    <font>
      <sz val="10"/>
      <color theme="1"/>
      <name val="Arial"/>
    </font>
    <font>
      <sz val="10"/>
      <color theme="1"/>
      <name val="Arial"/>
    </font>
    <font>
      <sz val="10"/>
      <color theme="1"/>
      <name val="Arimo"/>
    </font>
    <font>
      <sz val="10"/>
      <color theme="1"/>
      <name val="Arimo"/>
    </font>
    <font>
      <sz val="8"/>
      <color theme="1"/>
      <name val="Arial ce"/>
    </font>
    <font>
      <sz val="9"/>
      <color theme="1"/>
      <name val="Arial ce"/>
    </font>
    <font>
      <sz val="10"/>
      <color theme="1"/>
      <name val="Calibri"/>
    </font>
    <font>
      <sz val="10"/>
      <color theme="1"/>
      <name val="Tahoma"/>
    </font>
    <font>
      <sz val="8"/>
      <color theme="1"/>
      <name val="Tahoma"/>
    </font>
    <font>
      <sz val="8"/>
      <color theme="1"/>
      <name val="Arial"/>
    </font>
    <font>
      <b/>
      <u/>
      <sz val="10"/>
      <color theme="1"/>
      <name val="Arial"/>
    </font>
    <font>
      <sz val="10"/>
      <color rgb="FF000000"/>
      <name val="Arial"/>
    </font>
    <font>
      <sz val="10"/>
      <color rgb="FF000000"/>
      <name val="Open Sans"/>
    </font>
    <font>
      <b/>
      <u/>
      <sz val="10"/>
      <color theme="1"/>
      <name val="Tahoma"/>
    </font>
    <font>
      <b/>
      <sz val="10"/>
      <color theme="1"/>
      <name val="Arimo"/>
    </font>
    <font>
      <b/>
      <sz val="10"/>
      <color theme="1"/>
      <name val="Tahoma"/>
    </font>
    <font>
      <b/>
      <u/>
      <sz val="10"/>
      <color theme="1"/>
      <name val="Arimo"/>
    </font>
    <font>
      <u/>
      <sz val="10"/>
      <color theme="1"/>
      <name val="Arimo"/>
    </font>
    <font>
      <u/>
      <sz val="10"/>
      <color theme="1"/>
      <name val="Arimo"/>
    </font>
    <font>
      <sz val="8"/>
      <color theme="1"/>
      <name val="Arimo"/>
    </font>
    <font>
      <sz val="9"/>
      <color theme="1"/>
      <name val="Arimo"/>
    </font>
    <font>
      <b/>
      <sz val="8"/>
      <color theme="1"/>
      <name val="Tahoma"/>
    </font>
    <font>
      <b/>
      <u/>
      <sz val="10"/>
      <color theme="1"/>
      <name val="Arial"/>
    </font>
    <font>
      <u/>
      <sz val="10"/>
      <color theme="1"/>
      <name val="Arial CE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i/>
      <sz val="8"/>
      <color indexed="12"/>
      <name val="Times New Roman"/>
      <family val="1"/>
      <charset val="238"/>
    </font>
    <font>
      <b/>
      <sz val="8"/>
      <color indexed="12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rgb="FF000000"/>
      <name val="Arial ce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 ce"/>
      <charset val="238"/>
    </font>
    <font>
      <b/>
      <u/>
      <sz val="10"/>
      <color theme="1"/>
      <name val="Times New Roman"/>
      <family val="1"/>
      <charset val="238"/>
    </font>
    <font>
      <u/>
      <sz val="9"/>
      <color theme="1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color indexed="12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indexed="12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rgb="FF00000A"/>
      <name val="Arial"/>
      <family val="2"/>
      <charset val="238"/>
    </font>
    <font>
      <sz val="9"/>
      <color theme="1"/>
      <name val="Arimo"/>
      <charset val="238"/>
    </font>
    <font>
      <sz val="10"/>
      <color rgb="FF333333"/>
      <name val="Times New Roman"/>
      <family val="1"/>
      <charset val="238"/>
    </font>
    <font>
      <sz val="10"/>
      <color theme="1"/>
      <name val="Arial ce"/>
      <charset val="238"/>
    </font>
    <font>
      <sz val="10"/>
      <color theme="1"/>
      <name val="Open Sans"/>
      <family val="2"/>
      <charset val="238"/>
    </font>
    <font>
      <sz val="10"/>
      <color theme="1"/>
      <name val="Arimo"/>
      <charset val="238"/>
    </font>
    <font>
      <sz val="10"/>
      <color theme="1"/>
      <name val="Times"/>
      <family val="1"/>
      <charset val="238"/>
    </font>
    <font>
      <b/>
      <sz val="10"/>
      <color theme="1"/>
      <name val="Times"/>
      <family val="1"/>
      <charset val="238"/>
    </font>
    <font>
      <b/>
      <sz val="10"/>
      <color rgb="FF0000FF"/>
      <name val="Arial"/>
      <family val="2"/>
      <charset val="238"/>
    </font>
    <font>
      <b/>
      <sz val="10"/>
      <color rgb="FF0000FF"/>
      <name val="Times New Roman"/>
      <family val="1"/>
      <charset val="238"/>
    </font>
    <font>
      <b/>
      <sz val="10"/>
      <color rgb="FF0000FF"/>
      <name val="Arial ce"/>
      <charset val="238"/>
    </font>
    <font>
      <b/>
      <sz val="10"/>
      <color rgb="FF0000FF"/>
      <name val="Arim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2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6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0" fontId="38" fillId="0" borderId="0"/>
  </cellStyleXfs>
  <cellXfs count="98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5" xfId="0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2" fontId="5" fillId="0" borderId="7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6" fillId="0" borderId="7" xfId="0" applyFont="1" applyBorder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2" fontId="8" fillId="0" borderId="7" xfId="0" applyNumberFormat="1" applyFont="1" applyBorder="1" applyAlignment="1">
      <alignment horizontal="right"/>
    </xf>
    <xf numFmtId="0" fontId="7" fillId="0" borderId="6" xfId="0" applyFont="1" applyBorder="1"/>
    <xf numFmtId="0" fontId="7" fillId="0" borderId="0" xfId="0" applyFont="1"/>
    <xf numFmtId="0" fontId="8" fillId="0" borderId="7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/>
    <xf numFmtId="0" fontId="6" fillId="0" borderId="1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6" xfId="0" applyFont="1" applyBorder="1" applyAlignment="1">
      <alignment horizontal="right"/>
    </xf>
    <xf numFmtId="0" fontId="6" fillId="0" borderId="6" xfId="0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/>
    <xf numFmtId="4" fontId="5" fillId="0" borderId="7" xfId="0" applyNumberFormat="1" applyFont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12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horizontal="left"/>
    </xf>
    <xf numFmtId="0" fontId="3" fillId="0" borderId="10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5" fillId="0" borderId="9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7" xfId="0" applyFont="1" applyBorder="1"/>
    <xf numFmtId="0" fontId="3" fillId="0" borderId="10" xfId="0" applyFont="1" applyBorder="1" applyAlignment="1">
      <alignment horizontal="center"/>
    </xf>
    <xf numFmtId="0" fontId="15" fillId="0" borderId="0" xfId="0" applyFont="1"/>
    <xf numFmtId="3" fontId="6" fillId="0" borderId="6" xfId="0" applyNumberFormat="1" applyFont="1" applyBorder="1"/>
    <xf numFmtId="0" fontId="6" fillId="0" borderId="0" xfId="0" applyFont="1" applyAlignment="1">
      <alignment horizontal="left"/>
    </xf>
    <xf numFmtId="0" fontId="11" fillId="0" borderId="0" xfId="0" applyFont="1"/>
    <xf numFmtId="0" fontId="17" fillId="0" borderId="24" xfId="0" applyFont="1" applyBorder="1" applyAlignment="1">
      <alignment horizontal="center"/>
    </xf>
    <xf numFmtId="0" fontId="0" fillId="0" borderId="3" xfId="0" applyBorder="1"/>
    <xf numFmtId="165" fontId="16" fillId="0" borderId="9" xfId="0" applyNumberFormat="1" applyFont="1" applyBorder="1" applyAlignment="1">
      <alignment horizontal="right"/>
    </xf>
    <xf numFmtId="0" fontId="5" fillId="0" borderId="0" xfId="0" applyFont="1"/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8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1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9" fillId="0" borderId="0" xfId="0" applyFont="1" applyAlignment="1">
      <alignment horizontal="center"/>
    </xf>
    <xf numFmtId="2" fontId="7" fillId="0" borderId="0" xfId="0" applyNumberFormat="1" applyFont="1"/>
    <xf numFmtId="0" fontId="25" fillId="0" borderId="0" xfId="0" applyFont="1" applyAlignment="1">
      <alignment horizontal="right"/>
    </xf>
    <xf numFmtId="0" fontId="2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4" fontId="5" fillId="0" borderId="7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vertical="top" wrapText="1"/>
    </xf>
    <xf numFmtId="0" fontId="6" fillId="0" borderId="7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2" fontId="5" fillId="0" borderId="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7" xfId="0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right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horizontal="right" wrapText="1"/>
    </xf>
    <xf numFmtId="0" fontId="6" fillId="0" borderId="9" xfId="0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0" fontId="27" fillId="0" borderId="0" xfId="0" applyFont="1"/>
    <xf numFmtId="166" fontId="7" fillId="0" borderId="0" xfId="0" applyNumberFormat="1" applyFont="1"/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right"/>
    </xf>
    <xf numFmtId="2" fontId="8" fillId="0" borderId="9" xfId="0" applyNumberFormat="1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6" xfId="0" applyFont="1" applyBorder="1" applyAlignment="1">
      <alignment horizontal="left" vertical="center" wrapText="1"/>
    </xf>
    <xf numFmtId="4" fontId="6" fillId="0" borderId="7" xfId="0" applyNumberFormat="1" applyFont="1" applyBorder="1"/>
    <xf numFmtId="0" fontId="16" fillId="0" borderId="7" xfId="0" applyFont="1" applyBorder="1" applyAlignment="1">
      <alignment wrapText="1"/>
    </xf>
    <xf numFmtId="1" fontId="16" fillId="0" borderId="7" xfId="0" applyNumberFormat="1" applyFont="1" applyBorder="1" applyAlignment="1">
      <alignment horizontal="center" wrapText="1"/>
    </xf>
    <xf numFmtId="3" fontId="5" fillId="0" borderId="7" xfId="0" applyNumberFormat="1" applyFont="1" applyBorder="1" applyAlignment="1">
      <alignment horizontal="right"/>
    </xf>
    <xf numFmtId="0" fontId="16" fillId="0" borderId="7" xfId="0" applyFont="1" applyBorder="1"/>
    <xf numFmtId="1" fontId="16" fillId="0" borderId="7" xfId="0" applyNumberFormat="1" applyFont="1" applyBorder="1" applyAlignment="1">
      <alignment horizontal="center"/>
    </xf>
    <xf numFmtId="3" fontId="16" fillId="0" borderId="7" xfId="0" applyNumberFormat="1" applyFont="1" applyBorder="1" applyAlignment="1">
      <alignment horizontal="center"/>
    </xf>
    <xf numFmtId="0" fontId="6" fillId="0" borderId="10" xfId="0" applyFont="1" applyBorder="1"/>
    <xf numFmtId="4" fontId="16" fillId="0" borderId="7" xfId="0" applyNumberFormat="1" applyFont="1" applyBorder="1" applyAlignment="1">
      <alignment horizontal="right"/>
    </xf>
    <xf numFmtId="3" fontId="16" fillId="0" borderId="7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2" fontId="7" fillId="0" borderId="17" xfId="0" applyNumberFormat="1" applyFont="1" applyBorder="1"/>
    <xf numFmtId="2" fontId="7" fillId="0" borderId="18" xfId="0" applyNumberFormat="1" applyFont="1" applyBorder="1"/>
    <xf numFmtId="2" fontId="7" fillId="0" borderId="12" xfId="0" applyNumberFormat="1" applyFont="1" applyBorder="1"/>
    <xf numFmtId="0" fontId="7" fillId="0" borderId="6" xfId="0" applyFont="1" applyBorder="1" applyAlignment="1">
      <alignment horizontal="right"/>
    </xf>
    <xf numFmtId="0" fontId="0" fillId="0" borderId="7" xfId="0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2" fontId="5" fillId="0" borderId="6" xfId="0" applyNumberFormat="1" applyFont="1" applyBorder="1" applyAlignment="1">
      <alignment horizontal="right"/>
    </xf>
    <xf numFmtId="0" fontId="29" fillId="2" borderId="28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2" fontId="30" fillId="2" borderId="29" xfId="0" applyNumberFormat="1" applyFont="1" applyFill="1" applyBorder="1" applyAlignment="1">
      <alignment horizontal="center" vertical="center" wrapText="1"/>
    </xf>
    <xf numFmtId="4" fontId="30" fillId="2" borderId="29" xfId="0" applyNumberFormat="1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wrapText="1"/>
    </xf>
    <xf numFmtId="0" fontId="30" fillId="2" borderId="3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right"/>
    </xf>
    <xf numFmtId="0" fontId="0" fillId="0" borderId="34" xfId="0" applyBorder="1"/>
    <xf numFmtId="0" fontId="7" fillId="0" borderId="34" xfId="0" applyFont="1" applyBorder="1"/>
    <xf numFmtId="0" fontId="3" fillId="0" borderId="34" xfId="0" applyFont="1" applyBorder="1"/>
    <xf numFmtId="0" fontId="0" fillId="0" borderId="36" xfId="0" applyBorder="1" applyAlignment="1">
      <alignment horizontal="center"/>
    </xf>
    <xf numFmtId="2" fontId="5" fillId="0" borderId="36" xfId="0" applyNumberFormat="1" applyFont="1" applyBorder="1" applyAlignment="1">
      <alignment horizontal="right"/>
    </xf>
    <xf numFmtId="0" fontId="6" fillId="0" borderId="36" xfId="0" applyFont="1" applyBorder="1" applyAlignment="1">
      <alignment horizontal="right"/>
    </xf>
    <xf numFmtId="0" fontId="0" fillId="0" borderId="38" xfId="0" applyBorder="1"/>
    <xf numFmtId="0" fontId="0" fillId="0" borderId="39" xfId="0" applyBorder="1" applyAlignment="1">
      <alignment horizontal="center"/>
    </xf>
    <xf numFmtId="0" fontId="0" fillId="0" borderId="40" xfId="0" applyBorder="1"/>
    <xf numFmtId="0" fontId="0" fillId="0" borderId="41" xfId="0" applyBorder="1" applyAlignment="1">
      <alignment horizontal="center"/>
    </xf>
    <xf numFmtId="0" fontId="3" fillId="0" borderId="42" xfId="0" applyFont="1" applyBorder="1"/>
    <xf numFmtId="0" fontId="3" fillId="0" borderId="42" xfId="0" applyFont="1" applyBorder="1" applyAlignment="1">
      <alignment horizontal="center"/>
    </xf>
    <xf numFmtId="0" fontId="0" fillId="0" borderId="42" xfId="0" applyBorder="1" applyAlignment="1">
      <alignment horizontal="center"/>
    </xf>
    <xf numFmtId="2" fontId="5" fillId="0" borderId="42" xfId="0" applyNumberFormat="1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0" fillId="0" borderId="44" xfId="0" applyBorder="1"/>
    <xf numFmtId="0" fontId="39" fillId="0" borderId="0" xfId="1" applyFont="1"/>
    <xf numFmtId="0" fontId="39" fillId="0" borderId="0" xfId="1" applyFont="1" applyAlignment="1">
      <alignment horizontal="center"/>
    </xf>
    <xf numFmtId="0" fontId="0" fillId="0" borderId="34" xfId="0" applyBorder="1" applyAlignment="1">
      <alignment horizontal="center"/>
    </xf>
    <xf numFmtId="0" fontId="3" fillId="0" borderId="34" xfId="0" applyFont="1" applyBorder="1" applyAlignment="1">
      <alignment horizontal="center"/>
    </xf>
    <xf numFmtId="2" fontId="5" fillId="0" borderId="34" xfId="0" applyNumberFormat="1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34" xfId="0" applyFont="1" applyBorder="1"/>
    <xf numFmtId="0" fontId="6" fillId="0" borderId="34" xfId="0" applyFont="1" applyBorder="1" applyAlignment="1">
      <alignment horizontal="left" vertical="center" wrapText="1"/>
    </xf>
    <xf numFmtId="1" fontId="0" fillId="0" borderId="34" xfId="0" applyNumberFormat="1" applyBorder="1" applyAlignment="1">
      <alignment horizontal="center" vertical="center" wrapText="1"/>
    </xf>
    <xf numFmtId="4" fontId="6" fillId="0" borderId="34" xfId="0" applyNumberFormat="1" applyFont="1" applyBorder="1"/>
    <xf numFmtId="3" fontId="6" fillId="0" borderId="34" xfId="0" applyNumberFormat="1" applyFont="1" applyBorder="1"/>
    <xf numFmtId="3" fontId="0" fillId="0" borderId="34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2" fontId="8" fillId="0" borderId="34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 wrapText="1"/>
    </xf>
    <xf numFmtId="0" fontId="0" fillId="0" borderId="60" xfId="0" applyBorder="1" applyAlignment="1">
      <alignment horizontal="center"/>
    </xf>
    <xf numFmtId="0" fontId="3" fillId="0" borderId="37" xfId="0" applyFont="1" applyBorder="1"/>
    <xf numFmtId="0" fontId="3" fillId="0" borderId="3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2" fontId="5" fillId="0" borderId="37" xfId="0" applyNumberFormat="1" applyFont="1" applyBorder="1" applyAlignment="1">
      <alignment horizontal="right"/>
    </xf>
    <xf numFmtId="0" fontId="6" fillId="0" borderId="37" xfId="0" applyFont="1" applyBorder="1" applyAlignment="1">
      <alignment horizontal="right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6" fillId="0" borderId="43" xfId="0" applyFont="1" applyBorder="1"/>
    <xf numFmtId="0" fontId="3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2" fontId="5" fillId="0" borderId="43" xfId="0" applyNumberFormat="1" applyFont="1" applyBorder="1" applyAlignment="1">
      <alignment horizontal="right"/>
    </xf>
    <xf numFmtId="0" fontId="6" fillId="0" borderId="43" xfId="0" applyFont="1" applyBorder="1" applyAlignment="1">
      <alignment horizontal="right"/>
    </xf>
    <xf numFmtId="0" fontId="7" fillId="0" borderId="34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0" fontId="39" fillId="0" borderId="0" xfId="0" applyFont="1"/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right" wrapText="1"/>
    </xf>
    <xf numFmtId="0" fontId="43" fillId="0" borderId="0" xfId="0" applyFont="1" applyAlignment="1">
      <alignment wrapText="1"/>
    </xf>
    <xf numFmtId="0" fontId="3" fillId="0" borderId="38" xfId="0" applyFont="1" applyBorder="1"/>
    <xf numFmtId="0" fontId="3" fillId="0" borderId="40" xfId="0" applyFont="1" applyBorder="1"/>
    <xf numFmtId="0" fontId="3" fillId="0" borderId="44" xfId="0" applyFont="1" applyBorder="1"/>
    <xf numFmtId="1" fontId="6" fillId="0" borderId="34" xfId="0" applyNumberFormat="1" applyFont="1" applyBorder="1" applyAlignment="1">
      <alignment horizontal="right" vertical="center" wrapText="1"/>
    </xf>
    <xf numFmtId="4" fontId="5" fillId="0" borderId="34" xfId="0" applyNumberFormat="1" applyFont="1" applyBorder="1" applyAlignment="1">
      <alignment horizontal="right"/>
    </xf>
    <xf numFmtId="0" fontId="11" fillId="0" borderId="34" xfId="0" applyFont="1" applyBorder="1"/>
    <xf numFmtId="0" fontId="6" fillId="0" borderId="34" xfId="0" applyFont="1" applyBorder="1" applyAlignment="1">
      <alignment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1" fontId="6" fillId="0" borderId="43" xfId="0" applyNumberFormat="1" applyFont="1" applyBorder="1" applyAlignment="1">
      <alignment horizontal="right" vertical="center" wrapText="1"/>
    </xf>
    <xf numFmtId="0" fontId="3" fillId="0" borderId="43" xfId="0" applyFont="1" applyBorder="1"/>
    <xf numFmtId="0" fontId="3" fillId="0" borderId="39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0" fontId="3" fillId="0" borderId="76" xfId="0" applyFont="1" applyBorder="1"/>
    <xf numFmtId="0" fontId="0" fillId="0" borderId="74" xfId="0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2" fontId="5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center" wrapText="1"/>
    </xf>
    <xf numFmtId="0" fontId="3" fillId="0" borderId="54" xfId="0" applyFont="1" applyBorder="1"/>
    <xf numFmtId="0" fontId="0" fillId="0" borderId="78" xfId="0" applyBorder="1"/>
    <xf numFmtId="0" fontId="6" fillId="0" borderId="6" xfId="0" applyFont="1" applyBorder="1" applyAlignment="1">
      <alignment horizontal="right" vertical="center" wrapText="1"/>
    </xf>
    <xf numFmtId="0" fontId="3" fillId="0" borderId="51" xfId="0" applyFont="1" applyBorder="1"/>
    <xf numFmtId="0" fontId="0" fillId="0" borderId="79" xfId="0" applyBorder="1"/>
    <xf numFmtId="0" fontId="4" fillId="0" borderId="34" xfId="0" applyFont="1" applyBorder="1" applyAlignment="1">
      <alignment horizontal="center"/>
    </xf>
    <xf numFmtId="0" fontId="3" fillId="0" borderId="17" xfId="0" applyFont="1" applyBorder="1"/>
    <xf numFmtId="0" fontId="4" fillId="0" borderId="51" xfId="0" applyFont="1" applyBorder="1" applyAlignment="1">
      <alignment horizontal="right"/>
    </xf>
    <xf numFmtId="0" fontId="3" fillId="0" borderId="80" xfId="0" applyFont="1" applyBorder="1" applyAlignment="1">
      <alignment horizontal="center"/>
    </xf>
    <xf numFmtId="0" fontId="4" fillId="0" borderId="54" xfId="0" applyFont="1" applyBorder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5" fillId="0" borderId="10" xfId="0" applyNumberFormat="1" applyFont="1" applyBorder="1" applyAlignment="1">
      <alignment horizontal="right" vertical="center"/>
    </xf>
    <xf numFmtId="0" fontId="3" fillId="0" borderId="8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2" fontId="5" fillId="0" borderId="37" xfId="0" applyNumberFormat="1" applyFont="1" applyBorder="1" applyAlignment="1">
      <alignment horizontal="right" wrapText="1"/>
    </xf>
    <xf numFmtId="1" fontId="6" fillId="0" borderId="37" xfId="0" applyNumberFormat="1" applyFont="1" applyBorder="1" applyAlignment="1">
      <alignment horizontal="right" vertical="center" wrapText="1"/>
    </xf>
    <xf numFmtId="0" fontId="6" fillId="0" borderId="62" xfId="0" applyFont="1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3" fillId="0" borderId="85" xfId="0" applyFont="1" applyBorder="1" applyAlignment="1">
      <alignment wrapText="1"/>
    </xf>
    <xf numFmtId="0" fontId="3" fillId="0" borderId="8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2" fontId="5" fillId="0" borderId="85" xfId="0" applyNumberFormat="1" applyFont="1" applyBorder="1" applyAlignment="1">
      <alignment horizontal="right"/>
    </xf>
    <xf numFmtId="1" fontId="6" fillId="0" borderId="85" xfId="0" applyNumberFormat="1" applyFont="1" applyBorder="1" applyAlignment="1">
      <alignment horizontal="right" vertical="center" wrapText="1"/>
    </xf>
    <xf numFmtId="0" fontId="3" fillId="0" borderId="91" xfId="0" applyFont="1" applyBorder="1"/>
    <xf numFmtId="0" fontId="3" fillId="0" borderId="92" xfId="0" applyFont="1" applyBorder="1"/>
    <xf numFmtId="0" fontId="0" fillId="0" borderId="51" xfId="0" applyBorder="1"/>
    <xf numFmtId="0" fontId="6" fillId="0" borderId="36" xfId="0" applyFont="1" applyBorder="1"/>
    <xf numFmtId="0" fontId="6" fillId="0" borderId="36" xfId="0" applyFont="1" applyBorder="1" applyAlignment="1">
      <alignment horizontal="center"/>
    </xf>
    <xf numFmtId="0" fontId="0" fillId="0" borderId="37" xfId="0" applyBorder="1"/>
    <xf numFmtId="0" fontId="4" fillId="0" borderId="38" xfId="0" applyFont="1" applyBorder="1" applyAlignment="1">
      <alignment horizontal="right"/>
    </xf>
    <xf numFmtId="0" fontId="4" fillId="0" borderId="40" xfId="0" applyFont="1" applyBorder="1" applyAlignment="1">
      <alignment horizontal="right"/>
    </xf>
    <xf numFmtId="0" fontId="6" fillId="0" borderId="42" xfId="0" applyFont="1" applyBorder="1"/>
    <xf numFmtId="0" fontId="6" fillId="0" borderId="42" xfId="0" applyFont="1" applyBorder="1" applyAlignment="1">
      <alignment horizontal="center"/>
    </xf>
    <xf numFmtId="0" fontId="6" fillId="0" borderId="85" xfId="0" applyFont="1" applyBorder="1" applyAlignment="1">
      <alignment horizontal="right"/>
    </xf>
    <xf numFmtId="0" fontId="0" fillId="0" borderId="43" xfId="0" applyBorder="1"/>
    <xf numFmtId="0" fontId="4" fillId="0" borderId="44" xfId="0" applyFont="1" applyBorder="1" applyAlignment="1">
      <alignment horizontal="right"/>
    </xf>
    <xf numFmtId="0" fontId="0" fillId="0" borderId="34" xfId="0" applyBorder="1" applyAlignment="1">
      <alignment horizontal="center" vertical="center" wrapText="1"/>
    </xf>
    <xf numFmtId="0" fontId="3" fillId="0" borderId="34" xfId="0" applyFont="1" applyBorder="1" applyAlignment="1">
      <alignment vertical="center" wrapText="1"/>
    </xf>
    <xf numFmtId="0" fontId="5" fillId="0" borderId="34" xfId="0" applyFont="1" applyBorder="1" applyAlignment="1">
      <alignment horizontal="right"/>
    </xf>
    <xf numFmtId="0" fontId="6" fillId="0" borderId="34" xfId="0" applyFont="1" applyBorder="1" applyAlignment="1">
      <alignment horizontal="left"/>
    </xf>
    <xf numFmtId="0" fontId="6" fillId="0" borderId="37" xfId="0" applyFont="1" applyBorder="1"/>
    <xf numFmtId="0" fontId="6" fillId="0" borderId="37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2" fontId="39" fillId="0" borderId="0" xfId="0" applyNumberFormat="1" applyFont="1"/>
    <xf numFmtId="2" fontId="16" fillId="0" borderId="6" xfId="0" applyNumberFormat="1" applyFont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62" xfId="0" applyFont="1" applyBorder="1"/>
    <xf numFmtId="0" fontId="4" fillId="0" borderId="34" xfId="0" applyFont="1" applyBorder="1"/>
    <xf numFmtId="2" fontId="16" fillId="0" borderId="34" xfId="0" applyNumberFormat="1" applyFont="1" applyBorder="1" applyAlignment="1">
      <alignment horizontal="right"/>
    </xf>
    <xf numFmtId="0" fontId="5" fillId="0" borderId="98" xfId="0" applyFont="1" applyBorder="1" applyAlignment="1">
      <alignment horizontal="center" wrapText="1"/>
    </xf>
    <xf numFmtId="0" fontId="6" fillId="0" borderId="98" xfId="0" applyFont="1" applyBorder="1"/>
    <xf numFmtId="0" fontId="6" fillId="0" borderId="98" xfId="0" applyFont="1" applyBorder="1" applyAlignment="1">
      <alignment horizontal="center"/>
    </xf>
    <xf numFmtId="0" fontId="0" fillId="0" borderId="98" xfId="0" applyBorder="1" applyAlignment="1">
      <alignment horizontal="center"/>
    </xf>
    <xf numFmtId="2" fontId="5" fillId="0" borderId="98" xfId="0" applyNumberFormat="1" applyFont="1" applyBorder="1" applyAlignment="1">
      <alignment horizontal="right"/>
    </xf>
    <xf numFmtId="0" fontId="6" fillId="0" borderId="99" xfId="0" applyFont="1" applyBorder="1" applyAlignment="1">
      <alignment horizontal="right"/>
    </xf>
    <xf numFmtId="0" fontId="4" fillId="0" borderId="100" xfId="0" applyFont="1" applyBorder="1" applyAlignment="1">
      <alignment horizontal="right"/>
    </xf>
    <xf numFmtId="0" fontId="0" fillId="0" borderId="100" xfId="0" applyBorder="1"/>
    <xf numFmtId="0" fontId="6" fillId="0" borderId="102" xfId="0" applyFont="1" applyBorder="1" applyAlignment="1">
      <alignment horizontal="center"/>
    </xf>
    <xf numFmtId="0" fontId="39" fillId="0" borderId="47" xfId="0" applyFont="1" applyBorder="1" applyAlignment="1">
      <alignment wrapText="1"/>
    </xf>
    <xf numFmtId="0" fontId="39" fillId="0" borderId="47" xfId="0" applyFont="1" applyBorder="1" applyAlignment="1">
      <alignment horizontal="center" vertical="center"/>
    </xf>
    <xf numFmtId="3" fontId="43" fillId="0" borderId="47" xfId="0" applyNumberFormat="1" applyFont="1" applyBorder="1" applyAlignment="1">
      <alignment horizontal="center" vertical="center"/>
    </xf>
    <xf numFmtId="167" fontId="39" fillId="0" borderId="47" xfId="0" applyNumberFormat="1" applyFont="1" applyBorder="1" applyAlignment="1">
      <alignment horizontal="center" vertical="center"/>
    </xf>
    <xf numFmtId="3" fontId="39" fillId="0" borderId="47" xfId="0" applyNumberFormat="1" applyFont="1" applyBorder="1" applyAlignment="1">
      <alignment vertical="center"/>
    </xf>
    <xf numFmtId="4" fontId="3" fillId="0" borderId="48" xfId="0" applyNumberFormat="1" applyFont="1" applyBorder="1"/>
    <xf numFmtId="4" fontId="3" fillId="0" borderId="103" xfId="0" applyNumberFormat="1" applyFont="1" applyBorder="1"/>
    <xf numFmtId="0" fontId="43" fillId="0" borderId="14" xfId="0" applyFont="1" applyBorder="1" applyAlignment="1">
      <alignment horizontal="center" vertical="center"/>
    </xf>
    <xf numFmtId="0" fontId="39" fillId="0" borderId="8" xfId="0" applyFont="1" applyBorder="1" applyAlignment="1">
      <alignment vertical="center"/>
    </xf>
    <xf numFmtId="0" fontId="39" fillId="0" borderId="8" xfId="0" applyFont="1" applyBorder="1" applyAlignment="1">
      <alignment horizontal="center" vertical="center"/>
    </xf>
    <xf numFmtId="0" fontId="43" fillId="0" borderId="8" xfId="0" applyFont="1" applyBorder="1" applyAlignment="1">
      <alignment horizontal="center" vertical="center"/>
    </xf>
    <xf numFmtId="2" fontId="43" fillId="0" borderId="8" xfId="0" applyNumberFormat="1" applyFont="1" applyBorder="1" applyAlignment="1">
      <alignment horizontal="right" vertical="center"/>
    </xf>
    <xf numFmtId="0" fontId="39" fillId="0" borderId="8" xfId="0" applyFont="1" applyBorder="1" applyAlignment="1">
      <alignment horizontal="right" vertical="center"/>
    </xf>
    <xf numFmtId="0" fontId="39" fillId="0" borderId="93" xfId="0" applyFont="1" applyBorder="1" applyAlignment="1">
      <alignment horizontal="right" vertical="center"/>
    </xf>
    <xf numFmtId="0" fontId="43" fillId="0" borderId="93" xfId="0" applyFont="1" applyBorder="1" applyAlignment="1">
      <alignment vertical="center"/>
    </xf>
    <xf numFmtId="0" fontId="37" fillId="0" borderId="7" xfId="0" applyFont="1" applyBorder="1" applyAlignment="1">
      <alignment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2" fontId="39" fillId="0" borderId="7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0" fillId="0" borderId="31" xfId="0" applyBorder="1"/>
    <xf numFmtId="0" fontId="0" fillId="0" borderId="33" xfId="0" applyBorder="1"/>
    <xf numFmtId="0" fontId="28" fillId="0" borderId="0" xfId="0" applyFont="1" applyAlignment="1">
      <alignment horizontal="left" vertical="center"/>
    </xf>
    <xf numFmtId="0" fontId="43" fillId="0" borderId="0" xfId="0" applyFont="1"/>
    <xf numFmtId="0" fontId="0" fillId="0" borderId="60" xfId="0" applyBorder="1"/>
    <xf numFmtId="0" fontId="0" fillId="0" borderId="61" xfId="0" applyBorder="1"/>
    <xf numFmtId="0" fontId="0" fillId="0" borderId="62" xfId="0" applyBorder="1"/>
    <xf numFmtId="2" fontId="7" fillId="0" borderId="34" xfId="0" applyNumberFormat="1" applyFont="1" applyBorder="1"/>
    <xf numFmtId="0" fontId="7" fillId="0" borderId="60" xfId="0" applyFont="1" applyBorder="1" applyAlignment="1">
      <alignment horizontal="center"/>
    </xf>
    <xf numFmtId="0" fontId="7" fillId="0" borderId="37" xfId="0" applyFont="1" applyBorder="1"/>
    <xf numFmtId="0" fontId="7" fillId="0" borderId="37" xfId="0" applyFont="1" applyBorder="1" applyAlignment="1">
      <alignment horizontal="center"/>
    </xf>
    <xf numFmtId="2" fontId="7" fillId="0" borderId="37" xfId="0" applyNumberFormat="1" applyFont="1" applyBorder="1"/>
    <xf numFmtId="0" fontId="7" fillId="0" borderId="61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7" fillId="0" borderId="43" xfId="0" applyFont="1" applyBorder="1"/>
    <xf numFmtId="0" fontId="7" fillId="0" borderId="43" xfId="0" applyFont="1" applyBorder="1" applyAlignment="1">
      <alignment horizontal="center"/>
    </xf>
    <xf numFmtId="2" fontId="7" fillId="0" borderId="43" xfId="0" applyNumberFormat="1" applyFont="1" applyBorder="1"/>
    <xf numFmtId="2" fontId="8" fillId="0" borderId="6" xfId="0" applyNumberFormat="1" applyFont="1" applyBorder="1" applyAlignment="1">
      <alignment horizontal="right"/>
    </xf>
    <xf numFmtId="0" fontId="7" fillId="0" borderId="51" xfId="0" applyFont="1" applyBorder="1"/>
    <xf numFmtId="0" fontId="7" fillId="0" borderId="54" xfId="0" applyFont="1" applyBorder="1"/>
    <xf numFmtId="0" fontId="0" fillId="0" borderId="54" xfId="0" applyBorder="1"/>
    <xf numFmtId="0" fontId="7" fillId="0" borderId="34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right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right"/>
    </xf>
    <xf numFmtId="2" fontId="8" fillId="0" borderId="34" xfId="0" applyNumberFormat="1" applyFont="1" applyBorder="1" applyAlignment="1">
      <alignment horizontal="center"/>
    </xf>
    <xf numFmtId="2" fontId="8" fillId="0" borderId="37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0" fontId="6" fillId="0" borderId="6" xfId="0" applyFont="1" applyBorder="1" applyAlignment="1">
      <alignment horizontal="left" wrapText="1"/>
    </xf>
    <xf numFmtId="0" fontId="1" fillId="3" borderId="5" xfId="0" applyFont="1" applyFill="1" applyBorder="1" applyAlignment="1">
      <alignment horizontal="center"/>
    </xf>
    <xf numFmtId="0" fontId="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51" fillId="0" borderId="34" xfId="0" applyFont="1" applyBorder="1" applyAlignment="1">
      <alignment wrapText="1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39" fillId="0" borderId="60" xfId="0" applyFont="1" applyBorder="1" applyAlignment="1">
      <alignment horizontal="center"/>
    </xf>
    <xf numFmtId="0" fontId="39" fillId="0" borderId="37" xfId="0" applyFont="1" applyBorder="1" applyAlignment="1">
      <alignment wrapText="1"/>
    </xf>
    <xf numFmtId="0" fontId="39" fillId="0" borderId="37" xfId="0" applyFont="1" applyBorder="1" applyAlignment="1">
      <alignment horizontal="center"/>
    </xf>
    <xf numFmtId="2" fontId="39" fillId="0" borderId="37" xfId="0" applyNumberFormat="1" applyFont="1" applyBorder="1" applyAlignment="1">
      <alignment horizontal="center"/>
    </xf>
    <xf numFmtId="0" fontId="43" fillId="0" borderId="37" xfId="0" applyFont="1" applyBorder="1"/>
    <xf numFmtId="0" fontId="43" fillId="0" borderId="38" xfId="0" applyFont="1" applyBorder="1"/>
    <xf numFmtId="0" fontId="39" fillId="0" borderId="61" xfId="0" applyFont="1" applyBorder="1" applyAlignment="1">
      <alignment horizontal="center"/>
    </xf>
    <xf numFmtId="0" fontId="39" fillId="0" borderId="34" xfId="0" applyFont="1" applyBorder="1" applyAlignment="1">
      <alignment wrapText="1"/>
    </xf>
    <xf numFmtId="0" fontId="39" fillId="0" borderId="34" xfId="0" applyFont="1" applyBorder="1" applyAlignment="1">
      <alignment horizontal="center"/>
    </xf>
    <xf numFmtId="2" fontId="39" fillId="0" borderId="34" xfId="0" applyNumberFormat="1" applyFont="1" applyBorder="1" applyAlignment="1">
      <alignment horizontal="center"/>
    </xf>
    <xf numFmtId="4" fontId="39" fillId="0" borderId="34" xfId="0" applyNumberFormat="1" applyFont="1" applyBorder="1" applyAlignment="1">
      <alignment horizontal="right"/>
    </xf>
    <xf numFmtId="0" fontId="43" fillId="0" borderId="34" xfId="0" applyFont="1" applyBorder="1"/>
    <xf numFmtId="0" fontId="43" fillId="0" borderId="40" xfId="0" applyFont="1" applyBorder="1"/>
    <xf numFmtId="0" fontId="39" fillId="0" borderId="62" xfId="0" applyFont="1" applyBorder="1" applyAlignment="1">
      <alignment horizontal="center"/>
    </xf>
    <xf numFmtId="0" fontId="39" fillId="0" borderId="43" xfId="0" applyFont="1" applyBorder="1" applyAlignment="1">
      <alignment wrapText="1"/>
    </xf>
    <xf numFmtId="0" fontId="39" fillId="0" borderId="43" xfId="0" applyFont="1" applyBorder="1" applyAlignment="1">
      <alignment horizontal="center"/>
    </xf>
    <xf numFmtId="2" fontId="39" fillId="0" borderId="43" xfId="0" applyNumberFormat="1" applyFont="1" applyBorder="1" applyAlignment="1">
      <alignment horizontal="center"/>
    </xf>
    <xf numFmtId="0" fontId="43" fillId="0" borderId="43" xfId="0" applyFont="1" applyBorder="1"/>
    <xf numFmtId="0" fontId="43" fillId="0" borderId="44" xfId="0" applyFont="1" applyBorder="1"/>
    <xf numFmtId="0" fontId="50" fillId="2" borderId="29" xfId="0" applyFont="1" applyFill="1" applyBorder="1" applyAlignment="1">
      <alignment horizontal="center" vertical="center" wrapText="1"/>
    </xf>
    <xf numFmtId="0" fontId="50" fillId="2" borderId="30" xfId="0" applyFont="1" applyFill="1" applyBorder="1" applyAlignment="1">
      <alignment horizontal="center" vertical="center" wrapText="1"/>
    </xf>
    <xf numFmtId="0" fontId="49" fillId="2" borderId="29" xfId="0" applyFont="1" applyFill="1" applyBorder="1" applyAlignment="1">
      <alignment horizontal="center" vertical="center" wrapText="1"/>
    </xf>
    <xf numFmtId="0" fontId="54" fillId="3" borderId="1" xfId="0" applyFont="1" applyFill="1" applyBorder="1" applyAlignment="1">
      <alignment horizontal="center" vertical="center" wrapText="1"/>
    </xf>
    <xf numFmtId="0" fontId="54" fillId="3" borderId="2" xfId="0" applyFont="1" applyFill="1" applyBorder="1" applyAlignment="1">
      <alignment horizontal="center" vertical="center" wrapText="1"/>
    </xf>
    <xf numFmtId="0" fontId="54" fillId="3" borderId="108" xfId="0" applyFont="1" applyFill="1" applyBorder="1" applyAlignment="1">
      <alignment horizontal="center" vertical="center" wrapText="1"/>
    </xf>
    <xf numFmtId="2" fontId="49" fillId="2" borderId="29" xfId="0" applyNumberFormat="1" applyFont="1" applyFill="1" applyBorder="1" applyAlignment="1">
      <alignment horizontal="center" vertical="center" wrapText="1"/>
    </xf>
    <xf numFmtId="0" fontId="49" fillId="3" borderId="29" xfId="0" applyFont="1" applyFill="1" applyBorder="1" applyAlignment="1">
      <alignment horizontal="center" vertical="center" wrapText="1"/>
    </xf>
    <xf numFmtId="0" fontId="49" fillId="2" borderId="30" xfId="0" applyFont="1" applyFill="1" applyBorder="1" applyAlignment="1">
      <alignment horizontal="center" vertical="center" wrapText="1"/>
    </xf>
    <xf numFmtId="2" fontId="50" fillId="2" borderId="29" xfId="0" applyNumberFormat="1" applyFont="1" applyFill="1" applyBorder="1" applyAlignment="1">
      <alignment horizontal="center" vertical="center" wrapText="1"/>
    </xf>
    <xf numFmtId="0" fontId="50" fillId="3" borderId="29" xfId="0" applyFont="1" applyFill="1" applyBorder="1" applyAlignment="1">
      <alignment horizontal="center" vertical="center" wrapText="1"/>
    </xf>
    <xf numFmtId="0" fontId="5" fillId="0" borderId="75" xfId="0" applyFont="1" applyBorder="1" applyAlignment="1">
      <alignment horizontal="center"/>
    </xf>
    <xf numFmtId="0" fontId="6" fillId="0" borderId="109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/>
    </xf>
    <xf numFmtId="0" fontId="7" fillId="0" borderId="54" xfId="0" applyFont="1" applyBorder="1" applyAlignment="1">
      <alignment horizontal="right"/>
    </xf>
    <xf numFmtId="0" fontId="7" fillId="0" borderId="7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1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2" fontId="8" fillId="0" borderId="34" xfId="0" applyNumberFormat="1" applyFont="1" applyBorder="1" applyAlignment="1">
      <alignment horizontal="center" vertical="center"/>
    </xf>
    <xf numFmtId="10" fontId="6" fillId="0" borderId="3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left" vertical="center" wrapText="1"/>
    </xf>
    <xf numFmtId="0" fontId="19" fillId="0" borderId="60" xfId="0" applyFont="1" applyBorder="1" applyAlignment="1">
      <alignment horizontal="center" vertical="center"/>
    </xf>
    <xf numFmtId="0" fontId="7" fillId="0" borderId="37" xfId="0" applyFont="1" applyBorder="1" applyAlignment="1">
      <alignment wrapText="1"/>
    </xf>
    <xf numFmtId="0" fontId="6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0" fontId="7" fillId="0" borderId="43" xfId="0" applyFont="1" applyBorder="1" applyAlignment="1">
      <alignment horizontal="left" vertical="center" wrapText="1"/>
    </xf>
    <xf numFmtId="10" fontId="6" fillId="0" borderId="43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/>
    </xf>
    <xf numFmtId="0" fontId="7" fillId="0" borderId="102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2" fontId="7" fillId="0" borderId="50" xfId="0" applyNumberFormat="1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4" fillId="0" borderId="61" xfId="0" applyFont="1" applyBorder="1" applyAlignment="1">
      <alignment horizontal="right"/>
    </xf>
    <xf numFmtId="0" fontId="11" fillId="0" borderId="61" xfId="0" applyFont="1" applyBorder="1"/>
    <xf numFmtId="0" fontId="11" fillId="0" borderId="40" xfId="0" applyFont="1" applyBorder="1"/>
    <xf numFmtId="0" fontId="4" fillId="0" borderId="40" xfId="0" applyFont="1" applyBorder="1"/>
    <xf numFmtId="0" fontId="11" fillId="0" borderId="62" xfId="0" applyFont="1" applyBorder="1"/>
    <xf numFmtId="0" fontId="11" fillId="0" borderId="44" xfId="0" applyFont="1" applyBorder="1"/>
    <xf numFmtId="0" fontId="6" fillId="0" borderId="37" xfId="0" applyFont="1" applyBorder="1" applyAlignment="1">
      <alignment wrapText="1"/>
    </xf>
    <xf numFmtId="0" fontId="61" fillId="0" borderId="60" xfId="0" applyFont="1" applyBorder="1" applyAlignment="1">
      <alignment horizontal="center" vertical="center"/>
    </xf>
    <xf numFmtId="0" fontId="51" fillId="0" borderId="37" xfId="0" applyFont="1" applyBorder="1" applyAlignment="1">
      <alignment wrapText="1"/>
    </xf>
    <xf numFmtId="0" fontId="51" fillId="0" borderId="37" xfId="0" applyFont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/>
    </xf>
    <xf numFmtId="2" fontId="51" fillId="0" borderId="37" xfId="0" applyNumberFormat="1" applyFont="1" applyBorder="1" applyAlignment="1">
      <alignment horizontal="center" vertical="center"/>
    </xf>
    <xf numFmtId="0" fontId="62" fillId="0" borderId="37" xfId="0" applyFont="1" applyBorder="1"/>
    <xf numFmtId="0" fontId="62" fillId="0" borderId="38" xfId="0" applyFont="1" applyBorder="1"/>
    <xf numFmtId="0" fontId="61" fillId="0" borderId="61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/>
    </xf>
    <xf numFmtId="2" fontId="51" fillId="0" borderId="34" xfId="0" applyNumberFormat="1" applyFont="1" applyBorder="1" applyAlignment="1">
      <alignment horizontal="center" vertical="center"/>
    </xf>
    <xf numFmtId="0" fontId="62" fillId="0" borderId="34" xfId="0" applyFont="1" applyBorder="1"/>
    <xf numFmtId="0" fontId="62" fillId="0" borderId="40" xfId="0" applyFont="1" applyBorder="1"/>
    <xf numFmtId="0" fontId="63" fillId="0" borderId="34" xfId="0" applyFont="1" applyBorder="1" applyAlignment="1">
      <alignment wrapText="1"/>
    </xf>
    <xf numFmtId="10" fontId="51" fillId="0" borderId="34" xfId="0" applyNumberFormat="1" applyFont="1" applyBorder="1" applyAlignment="1">
      <alignment horizontal="center" vertical="center" wrapText="1"/>
    </xf>
    <xf numFmtId="0" fontId="62" fillId="0" borderId="44" xfId="0" applyFont="1" applyBorder="1"/>
    <xf numFmtId="0" fontId="61" fillId="0" borderId="62" xfId="0" applyFont="1" applyBorder="1" applyAlignment="1">
      <alignment horizontal="center" vertical="center"/>
    </xf>
    <xf numFmtId="0" fontId="51" fillId="0" borderId="43" xfId="0" applyFont="1" applyBorder="1" applyAlignment="1">
      <alignment vertical="top" wrapText="1"/>
    </xf>
    <xf numFmtId="10" fontId="51" fillId="0" borderId="43" xfId="0" applyNumberFormat="1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 wrapText="1"/>
    </xf>
    <xf numFmtId="0" fontId="51" fillId="0" borderId="43" xfId="0" applyFont="1" applyBorder="1" applyAlignment="1">
      <alignment horizontal="center" vertical="center"/>
    </xf>
    <xf numFmtId="2" fontId="51" fillId="0" borderId="43" xfId="0" applyNumberFormat="1" applyFont="1" applyBorder="1" applyAlignment="1">
      <alignment horizontal="center" vertical="center"/>
    </xf>
    <xf numFmtId="0" fontId="64" fillId="0" borderId="43" xfId="0" applyFont="1" applyBorder="1"/>
    <xf numFmtId="0" fontId="6" fillId="0" borderId="35" xfId="0" applyFont="1" applyBorder="1" applyAlignment="1">
      <alignment horizontal="center"/>
    </xf>
    <xf numFmtId="0" fontId="11" fillId="0" borderId="37" xfId="0" applyFont="1" applyBorder="1"/>
    <xf numFmtId="0" fontId="11" fillId="0" borderId="38" xfId="0" applyFont="1" applyBorder="1"/>
    <xf numFmtId="0" fontId="6" fillId="0" borderId="39" xfId="0" applyFont="1" applyBorder="1" applyAlignment="1">
      <alignment horizontal="center"/>
    </xf>
    <xf numFmtId="0" fontId="16" fillId="0" borderId="34" xfId="0" applyFont="1" applyBorder="1"/>
    <xf numFmtId="0" fontId="5" fillId="0" borderId="34" xfId="0" applyFont="1" applyBorder="1" applyAlignment="1">
      <alignment horizontal="center"/>
    </xf>
    <xf numFmtId="1" fontId="16" fillId="0" borderId="34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right"/>
    </xf>
    <xf numFmtId="0" fontId="16" fillId="0" borderId="37" xfId="0" applyFont="1" applyBorder="1"/>
    <xf numFmtId="0" fontId="5" fillId="0" borderId="37" xfId="0" applyFont="1" applyBorder="1" applyAlignment="1">
      <alignment horizontal="center"/>
    </xf>
    <xf numFmtId="1" fontId="16" fillId="0" borderId="37" xfId="0" applyNumberFormat="1" applyFont="1" applyBorder="1" applyAlignment="1">
      <alignment horizontal="center"/>
    </xf>
    <xf numFmtId="4" fontId="5" fillId="0" borderId="37" xfId="0" applyNumberFormat="1" applyFont="1" applyBorder="1" applyAlignment="1">
      <alignment horizontal="right"/>
    </xf>
    <xf numFmtId="3" fontId="5" fillId="0" borderId="37" xfId="0" applyNumberFormat="1" applyFont="1" applyBorder="1" applyAlignment="1">
      <alignment horizontal="right"/>
    </xf>
    <xf numFmtId="3" fontId="0" fillId="0" borderId="43" xfId="0" applyNumberFormat="1" applyBorder="1" applyAlignment="1">
      <alignment horizontal="center"/>
    </xf>
    <xf numFmtId="4" fontId="6" fillId="0" borderId="43" xfId="0" applyNumberFormat="1" applyFont="1" applyBorder="1"/>
    <xf numFmtId="3" fontId="6" fillId="0" borderId="43" xfId="0" applyNumberFormat="1" applyFont="1" applyBorder="1"/>
    <xf numFmtId="4" fontId="6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0" fontId="6" fillId="0" borderId="89" xfId="0" applyFont="1" applyBorder="1" applyAlignment="1">
      <alignment horizontal="center"/>
    </xf>
    <xf numFmtId="0" fontId="6" fillId="0" borderId="85" xfId="0" applyFont="1" applyBorder="1"/>
    <xf numFmtId="0" fontId="6" fillId="0" borderId="89" xfId="0" applyFont="1" applyBorder="1" applyAlignment="1">
      <alignment horizontal="center" vertical="center"/>
    </xf>
    <xf numFmtId="0" fontId="6" fillId="0" borderId="85" xfId="0" applyFont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3" fontId="0" fillId="0" borderId="85" xfId="0" applyNumberFormat="1" applyBorder="1" applyAlignment="1">
      <alignment horizontal="center" vertical="center"/>
    </xf>
    <xf numFmtId="4" fontId="6" fillId="0" borderId="85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0" fontId="0" fillId="0" borderId="91" xfId="0" applyBorder="1" applyAlignment="1">
      <alignment vertical="center"/>
    </xf>
    <xf numFmtId="0" fontId="0" fillId="0" borderId="92" xfId="0" applyBorder="1" applyAlignment="1">
      <alignment vertical="center"/>
    </xf>
    <xf numFmtId="0" fontId="6" fillId="0" borderId="10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4" fontId="6" fillId="0" borderId="47" xfId="0" applyNumberFormat="1" applyFont="1" applyBorder="1" applyAlignment="1">
      <alignment vertical="center"/>
    </xf>
    <xf numFmtId="3" fontId="6" fillId="0" borderId="47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44" fillId="0" borderId="47" xfId="0" applyFont="1" applyBorder="1" applyAlignment="1">
      <alignment vertical="center" wrapText="1"/>
    </xf>
    <xf numFmtId="0" fontId="6" fillId="0" borderId="62" xfId="0" applyFont="1" applyBorder="1" applyAlignment="1">
      <alignment horizontal="center" vertical="center"/>
    </xf>
    <xf numFmtId="0" fontId="6" fillId="0" borderId="43" xfId="0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3" fontId="0" fillId="0" borderId="43" xfId="0" applyNumberFormat="1" applyBorder="1" applyAlignment="1">
      <alignment horizontal="center" vertical="center"/>
    </xf>
    <xf numFmtId="4" fontId="6" fillId="0" borderId="43" xfId="0" applyNumberFormat="1" applyFont="1" applyBorder="1" applyAlignment="1">
      <alignment vertical="center"/>
    </xf>
    <xf numFmtId="3" fontId="6" fillId="0" borderId="43" xfId="0" applyNumberFormat="1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37" xfId="0" applyNumberFormat="1" applyBorder="1" applyAlignment="1">
      <alignment horizontal="center"/>
    </xf>
    <xf numFmtId="4" fontId="6" fillId="0" borderId="37" xfId="0" applyNumberFormat="1" applyFont="1" applyBorder="1"/>
    <xf numFmtId="3" fontId="6" fillId="0" borderId="37" xfId="0" applyNumberFormat="1" applyFont="1" applyBorder="1"/>
    <xf numFmtId="0" fontId="6" fillId="0" borderId="34" xfId="0" applyFont="1" applyBorder="1" applyAlignment="1">
      <alignment horizontal="left" wrapText="1"/>
    </xf>
    <xf numFmtId="0" fontId="7" fillId="0" borderId="43" xfId="0" applyFont="1" applyBorder="1" applyAlignment="1">
      <alignment wrapText="1"/>
    </xf>
    <xf numFmtId="0" fontId="3" fillId="0" borderId="32" xfId="0" applyFont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4" fillId="0" borderId="32" xfId="0" applyFont="1" applyBorder="1" applyAlignment="1">
      <alignment vertical="center"/>
    </xf>
    <xf numFmtId="0" fontId="0" fillId="0" borderId="31" xfId="0" applyBorder="1" applyAlignment="1">
      <alignment horizontal="left" vertical="center"/>
    </xf>
    <xf numFmtId="2" fontId="5" fillId="0" borderId="32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/>
    </xf>
    <xf numFmtId="0" fontId="39" fillId="0" borderId="37" xfId="0" applyFont="1" applyBorder="1" applyAlignment="1">
      <alignment horizontal="right"/>
    </xf>
    <xf numFmtId="0" fontId="43" fillId="0" borderId="39" xfId="0" applyFont="1" applyBorder="1" applyAlignment="1">
      <alignment horizontal="center"/>
    </xf>
    <xf numFmtId="0" fontId="43" fillId="0" borderId="7" xfId="0" applyFont="1" applyBorder="1"/>
    <xf numFmtId="0" fontId="39" fillId="0" borderId="7" xfId="0" applyFont="1" applyBorder="1" applyAlignment="1">
      <alignment horizontal="center"/>
    </xf>
    <xf numFmtId="0" fontId="43" fillId="0" borderId="7" xfId="0" applyFont="1" applyBorder="1" applyAlignment="1">
      <alignment horizontal="center"/>
    </xf>
    <xf numFmtId="2" fontId="39" fillId="0" borderId="7" xfId="0" applyNumberFormat="1" applyFont="1" applyBorder="1" applyAlignment="1">
      <alignment horizontal="right"/>
    </xf>
    <xf numFmtId="0" fontId="39" fillId="0" borderId="7" xfId="0" applyFont="1" applyBorder="1" applyAlignment="1">
      <alignment horizontal="right"/>
    </xf>
    <xf numFmtId="0" fontId="39" fillId="0" borderId="34" xfId="0" applyFont="1" applyBorder="1" applyAlignment="1">
      <alignment horizontal="right"/>
    </xf>
    <xf numFmtId="0" fontId="39" fillId="0" borderId="7" xfId="0" applyFont="1" applyBorder="1"/>
    <xf numFmtId="0" fontId="39" fillId="0" borderId="6" xfId="0" applyFont="1" applyBorder="1"/>
    <xf numFmtId="0" fontId="39" fillId="0" borderId="8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 vertical="center" wrapText="1"/>
    </xf>
    <xf numFmtId="2" fontId="39" fillId="0" borderId="7" xfId="0" applyNumberFormat="1" applyFont="1" applyBorder="1" applyAlignment="1">
      <alignment horizontal="right" wrapText="1"/>
    </xf>
    <xf numFmtId="0" fontId="65" fillId="0" borderId="0" xfId="0" applyFont="1"/>
    <xf numFmtId="1" fontId="43" fillId="0" borderId="7" xfId="0" applyNumberFormat="1" applyFont="1" applyBorder="1" applyAlignment="1">
      <alignment horizontal="center"/>
    </xf>
    <xf numFmtId="4" fontId="39" fillId="0" borderId="7" xfId="0" applyNumberFormat="1" applyFont="1" applyBorder="1"/>
    <xf numFmtId="3" fontId="39" fillId="0" borderId="7" xfId="0" applyNumberFormat="1" applyFont="1" applyBorder="1"/>
    <xf numFmtId="0" fontId="39" fillId="0" borderId="34" xfId="0" applyFont="1" applyBorder="1"/>
    <xf numFmtId="0" fontId="39" fillId="0" borderId="6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39" fillId="0" borderId="40" xfId="0" applyFont="1" applyBorder="1"/>
    <xf numFmtId="3" fontId="43" fillId="0" borderId="7" xfId="0" applyNumberFormat="1" applyFont="1" applyBorder="1" applyAlignment="1">
      <alignment horizontal="center"/>
    </xf>
    <xf numFmtId="3" fontId="39" fillId="0" borderId="7" xfId="0" applyNumberFormat="1" applyFont="1" applyBorder="1" applyAlignment="1">
      <alignment horizontal="center"/>
    </xf>
    <xf numFmtId="0" fontId="43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2" fontId="39" fillId="0" borderId="42" xfId="0" applyNumberFormat="1" applyFont="1" applyBorder="1" applyAlignment="1">
      <alignment horizontal="right"/>
    </xf>
    <xf numFmtId="0" fontId="39" fillId="0" borderId="42" xfId="0" applyFont="1" applyBorder="1" applyAlignment="1">
      <alignment horizontal="right"/>
    </xf>
    <xf numFmtId="0" fontId="39" fillId="0" borderId="43" xfId="0" applyFont="1" applyBorder="1"/>
    <xf numFmtId="0" fontId="39" fillId="3" borderId="46" xfId="0" applyFont="1" applyFill="1" applyBorder="1"/>
    <xf numFmtId="0" fontId="43" fillId="3" borderId="49" xfId="0" applyFont="1" applyFill="1" applyBorder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5" fillId="2" borderId="28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167" fontId="50" fillId="3" borderId="29" xfId="0" applyNumberFormat="1" applyFont="1" applyFill="1" applyBorder="1" applyAlignment="1">
      <alignment horizontal="center" vertical="center" wrapText="1"/>
    </xf>
    <xf numFmtId="167" fontId="50" fillId="2" borderId="29" xfId="0" applyNumberFormat="1" applyFont="1" applyFill="1" applyBorder="1" applyAlignment="1">
      <alignment horizontal="center" vertical="center" wrapText="1"/>
    </xf>
    <xf numFmtId="167" fontId="35" fillId="0" borderId="34" xfId="0" applyNumberFormat="1" applyFont="1" applyBorder="1" applyAlignment="1">
      <alignment horizontal="center" vertical="center" wrapText="1"/>
    </xf>
    <xf numFmtId="167" fontId="39" fillId="0" borderId="7" xfId="0" applyNumberFormat="1" applyFont="1" applyBorder="1" applyAlignment="1">
      <alignment horizontal="right"/>
    </xf>
    <xf numFmtId="167" fontId="39" fillId="0" borderId="7" xfId="0" applyNumberFormat="1" applyFont="1" applyBorder="1"/>
    <xf numFmtId="167" fontId="39" fillId="0" borderId="42" xfId="0" applyNumberFormat="1" applyFont="1" applyBorder="1" applyAlignment="1">
      <alignment horizontal="right"/>
    </xf>
    <xf numFmtId="167" fontId="39" fillId="0" borderId="47" xfId="0" applyNumberFormat="1" applyFont="1" applyBorder="1"/>
    <xf numFmtId="167" fontId="39" fillId="0" borderId="48" xfId="0" applyNumberFormat="1" applyFont="1" applyBorder="1"/>
    <xf numFmtId="167" fontId="39" fillId="0" borderId="0" xfId="0" applyNumberFormat="1" applyFont="1" applyAlignment="1">
      <alignment horizontal="center" vertical="center"/>
    </xf>
    <xf numFmtId="167" fontId="39" fillId="0" borderId="0" xfId="1" applyNumberFormat="1" applyFont="1"/>
    <xf numFmtId="167" fontId="39" fillId="0" borderId="0" xfId="0" applyNumberFormat="1" applyFont="1"/>
    <xf numFmtId="167" fontId="43" fillId="0" borderId="0" xfId="0" applyNumberFormat="1" applyFont="1"/>
    <xf numFmtId="0" fontId="43" fillId="0" borderId="75" xfId="0" applyFont="1" applyBorder="1" applyAlignment="1">
      <alignment horizontal="center"/>
    </xf>
    <xf numFmtId="2" fontId="39" fillId="0" borderId="6" xfId="0" applyNumberFormat="1" applyFont="1" applyBorder="1" applyAlignment="1">
      <alignment horizontal="right"/>
    </xf>
    <xf numFmtId="0" fontId="39" fillId="0" borderId="6" xfId="0" applyFont="1" applyBorder="1" applyAlignment="1">
      <alignment horizontal="right"/>
    </xf>
    <xf numFmtId="167" fontId="39" fillId="0" borderId="6" xfId="0" applyNumberFormat="1" applyFont="1" applyBorder="1" applyAlignment="1">
      <alignment horizontal="right"/>
    </xf>
    <xf numFmtId="167" fontId="35" fillId="0" borderId="51" xfId="0" applyNumberFormat="1" applyFont="1" applyBorder="1" applyAlignment="1">
      <alignment horizontal="center" vertical="center" wrapText="1"/>
    </xf>
    <xf numFmtId="0" fontId="39" fillId="0" borderId="51" xfId="0" applyFont="1" applyBorder="1" applyAlignment="1">
      <alignment horizontal="right"/>
    </xf>
    <xf numFmtId="0" fontId="43" fillId="0" borderId="79" xfId="0" applyFont="1" applyBorder="1"/>
    <xf numFmtId="0" fontId="52" fillId="0" borderId="0" xfId="0" applyFont="1"/>
    <xf numFmtId="0" fontId="68" fillId="0" borderId="0" xfId="0" applyFont="1"/>
    <xf numFmtId="0" fontId="67" fillId="0" borderId="0" xfId="0" applyFont="1"/>
    <xf numFmtId="0" fontId="67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2" fontId="69" fillId="0" borderId="0" xfId="0" applyNumberFormat="1" applyFont="1" applyAlignment="1">
      <alignment horizontal="center" vertical="center"/>
    </xf>
    <xf numFmtId="0" fontId="66" fillId="0" borderId="0" xfId="0" applyFont="1"/>
    <xf numFmtId="0" fontId="66" fillId="0" borderId="0" xfId="0" applyFont="1" applyAlignment="1">
      <alignment horizontal="left"/>
    </xf>
    <xf numFmtId="0" fontId="66" fillId="0" borderId="0" xfId="0" applyFont="1" applyAlignment="1">
      <alignment horizontal="center"/>
    </xf>
    <xf numFmtId="2" fontId="66" fillId="0" borderId="0" xfId="0" applyNumberFormat="1" applyFont="1"/>
    <xf numFmtId="0" fontId="43" fillId="0" borderId="60" xfId="0" applyFont="1" applyBorder="1" applyAlignment="1">
      <alignment horizontal="center"/>
    </xf>
    <xf numFmtId="0" fontId="39" fillId="0" borderId="37" xfId="0" applyFont="1" applyBorder="1"/>
    <xf numFmtId="0" fontId="43" fillId="0" borderId="37" xfId="0" applyFont="1" applyBorder="1" applyAlignment="1">
      <alignment horizontal="center"/>
    </xf>
    <xf numFmtId="2" fontId="39" fillId="0" borderId="37" xfId="0" applyNumberFormat="1" applyFont="1" applyBorder="1" applyAlignment="1">
      <alignment horizontal="right"/>
    </xf>
    <xf numFmtId="0" fontId="43" fillId="0" borderId="61" xfId="0" applyFont="1" applyBorder="1" applyAlignment="1">
      <alignment horizontal="center"/>
    </xf>
    <xf numFmtId="0" fontId="43" fillId="0" borderId="34" xfId="0" applyFont="1" applyBorder="1" applyAlignment="1">
      <alignment horizontal="center"/>
    </xf>
    <xf numFmtId="2" fontId="39" fillId="0" borderId="34" xfId="0" applyNumberFormat="1" applyFont="1" applyBorder="1" applyAlignment="1">
      <alignment horizontal="right"/>
    </xf>
    <xf numFmtId="0" fontId="39" fillId="0" borderId="34" xfId="0" applyFont="1" applyBorder="1" applyAlignment="1">
      <alignment horizontal="left" vertical="center" wrapText="1"/>
    </xf>
    <xf numFmtId="1" fontId="43" fillId="0" borderId="34" xfId="0" applyNumberFormat="1" applyFont="1" applyBorder="1" applyAlignment="1">
      <alignment horizontal="center" vertical="center" wrapText="1"/>
    </xf>
    <xf numFmtId="4" fontId="39" fillId="0" borderId="34" xfId="0" applyNumberFormat="1" applyFont="1" applyBorder="1"/>
    <xf numFmtId="3" fontId="39" fillId="0" borderId="34" xfId="0" applyNumberFormat="1" applyFont="1" applyBorder="1"/>
    <xf numFmtId="3" fontId="43" fillId="0" borderId="34" xfId="0" applyNumberFormat="1" applyFont="1" applyBorder="1" applyAlignment="1">
      <alignment horizontal="center"/>
    </xf>
    <xf numFmtId="1" fontId="43" fillId="0" borderId="34" xfId="0" applyNumberFormat="1" applyFont="1" applyBorder="1" applyAlignment="1">
      <alignment horizontal="center"/>
    </xf>
    <xf numFmtId="3" fontId="39" fillId="0" borderId="34" xfId="0" applyNumberFormat="1" applyFont="1" applyBorder="1" applyAlignment="1">
      <alignment horizontal="center"/>
    </xf>
    <xf numFmtId="2" fontId="39" fillId="0" borderId="34" xfId="0" applyNumberFormat="1" applyFont="1" applyBorder="1" applyAlignment="1">
      <alignment horizontal="right" wrapText="1"/>
    </xf>
    <xf numFmtId="0" fontId="39" fillId="0" borderId="34" xfId="0" applyFont="1" applyBorder="1" applyAlignment="1">
      <alignment horizontal="left"/>
    </xf>
    <xf numFmtId="0" fontId="43" fillId="0" borderId="62" xfId="0" applyFont="1" applyBorder="1" applyAlignment="1">
      <alignment horizontal="center"/>
    </xf>
    <xf numFmtId="0" fontId="43" fillId="0" borderId="43" xfId="0" applyFont="1" applyBorder="1" applyAlignment="1">
      <alignment horizontal="center"/>
    </xf>
    <xf numFmtId="2" fontId="39" fillId="0" borderId="43" xfId="0" applyNumberFormat="1" applyFont="1" applyBorder="1" applyAlignment="1">
      <alignment horizontal="right"/>
    </xf>
    <xf numFmtId="0" fontId="39" fillId="0" borderId="43" xfId="0" applyFont="1" applyBorder="1" applyAlignment="1">
      <alignment horizontal="right"/>
    </xf>
    <xf numFmtId="167" fontId="39" fillId="0" borderId="37" xfId="0" applyNumberFormat="1" applyFont="1" applyBorder="1" applyAlignment="1">
      <alignment horizontal="right" vertical="center"/>
    </xf>
    <xf numFmtId="167" fontId="39" fillId="0" borderId="34" xfId="0" applyNumberFormat="1" applyFont="1" applyBorder="1" applyAlignment="1">
      <alignment horizontal="right" vertical="center"/>
    </xf>
    <xf numFmtId="167" fontId="39" fillId="0" borderId="34" xfId="0" applyNumberFormat="1" applyFont="1" applyBorder="1" applyAlignment="1">
      <alignment vertical="center"/>
    </xf>
    <xf numFmtId="167" fontId="39" fillId="0" borderId="43" xfId="0" applyNumberFormat="1" applyFont="1" applyBorder="1" applyAlignment="1">
      <alignment horizontal="right" vertical="center"/>
    </xf>
    <xf numFmtId="167" fontId="39" fillId="0" borderId="3" xfId="0" applyNumberFormat="1" applyFont="1" applyBorder="1" applyAlignment="1">
      <alignment vertical="center"/>
    </xf>
    <xf numFmtId="167" fontId="39" fillId="0" borderId="58" xfId="0" applyNumberFormat="1" applyFont="1" applyBorder="1" applyAlignment="1">
      <alignment vertical="center"/>
    </xf>
    <xf numFmtId="167" fontId="67" fillId="0" borderId="0" xfId="0" applyNumberFormat="1" applyFont="1" applyAlignment="1">
      <alignment vertical="center"/>
    </xf>
    <xf numFmtId="167" fontId="69" fillId="0" borderId="0" xfId="0" applyNumberFormat="1" applyFont="1" applyAlignment="1">
      <alignment horizontal="center" vertical="center"/>
    </xf>
    <xf numFmtId="167" fontId="39" fillId="0" borderId="0" xfId="1" applyNumberFormat="1" applyFont="1" applyAlignment="1">
      <alignment vertical="center"/>
    </xf>
    <xf numFmtId="167" fontId="52" fillId="0" borderId="0" xfId="0" applyNumberFormat="1" applyFont="1" applyAlignment="1">
      <alignment vertical="center"/>
    </xf>
    <xf numFmtId="0" fontId="39" fillId="0" borderId="11" xfId="0" applyFont="1" applyBorder="1" applyAlignment="1">
      <alignment horizontal="center" vertical="center" wrapText="1"/>
    </xf>
    <xf numFmtId="0" fontId="39" fillId="0" borderId="6" xfId="0" applyFont="1" applyBorder="1" applyAlignment="1">
      <alignment wrapText="1"/>
    </xf>
    <xf numFmtId="0" fontId="39" fillId="0" borderId="6" xfId="0" applyFont="1" applyBorder="1" applyAlignment="1">
      <alignment horizontal="center" wrapText="1"/>
    </xf>
    <xf numFmtId="0" fontId="43" fillId="0" borderId="6" xfId="0" applyFont="1" applyBorder="1" applyAlignment="1">
      <alignment horizontal="center" wrapText="1"/>
    </xf>
    <xf numFmtId="2" fontId="39" fillId="0" borderId="6" xfId="0" applyNumberFormat="1" applyFont="1" applyBorder="1" applyAlignment="1">
      <alignment horizontal="right" wrapText="1"/>
    </xf>
    <xf numFmtId="0" fontId="39" fillId="0" borderId="6" xfId="0" applyFont="1" applyBorder="1" applyAlignment="1">
      <alignment horizontal="right" wrapText="1"/>
    </xf>
    <xf numFmtId="0" fontId="39" fillId="0" borderId="51" xfId="0" applyFont="1" applyBorder="1" applyAlignment="1">
      <alignment horizontal="right" wrapText="1"/>
    </xf>
    <xf numFmtId="0" fontId="43" fillId="0" borderId="51" xfId="0" applyFont="1" applyBorder="1" applyAlignment="1">
      <alignment wrapText="1"/>
    </xf>
    <xf numFmtId="0" fontId="39" fillId="0" borderId="5" xfId="0" applyFont="1" applyBorder="1" applyAlignment="1">
      <alignment horizontal="center" vertical="center" wrapText="1"/>
    </xf>
    <xf numFmtId="0" fontId="39" fillId="0" borderId="7" xfId="0" applyFont="1" applyBorder="1" applyAlignment="1">
      <alignment wrapText="1"/>
    </xf>
    <xf numFmtId="0" fontId="39" fillId="0" borderId="7" xfId="0" applyFont="1" applyBorder="1" applyAlignment="1">
      <alignment horizontal="center" wrapText="1"/>
    </xf>
    <xf numFmtId="0" fontId="43" fillId="0" borderId="7" xfId="0" applyFont="1" applyBorder="1" applyAlignment="1">
      <alignment horizontal="center" wrapText="1"/>
    </xf>
    <xf numFmtId="0" fontId="39" fillId="0" borderId="7" xfId="0" applyFont="1" applyBorder="1" applyAlignment="1">
      <alignment horizontal="right" wrapText="1"/>
    </xf>
    <xf numFmtId="0" fontId="39" fillId="0" borderId="34" xfId="0" applyFont="1" applyBorder="1" applyAlignment="1">
      <alignment horizontal="right" wrapText="1"/>
    </xf>
    <xf numFmtId="0" fontId="43" fillId="0" borderId="34" xfId="0" applyFont="1" applyBorder="1" applyAlignment="1">
      <alignment wrapText="1"/>
    </xf>
    <xf numFmtId="1" fontId="43" fillId="0" borderId="7" xfId="0" applyNumberFormat="1" applyFont="1" applyBorder="1" applyAlignment="1">
      <alignment horizontal="center" wrapText="1"/>
    </xf>
    <xf numFmtId="4" fontId="39" fillId="0" borderId="7" xfId="0" applyNumberFormat="1" applyFont="1" applyBorder="1" applyAlignment="1">
      <alignment wrapText="1"/>
    </xf>
    <xf numFmtId="3" fontId="39" fillId="0" borderId="7" xfId="0" applyNumberFormat="1" applyFont="1" applyBorder="1" applyAlignment="1">
      <alignment wrapText="1"/>
    </xf>
    <xf numFmtId="0" fontId="39" fillId="0" borderId="7" xfId="0" applyFont="1" applyBorder="1" applyAlignment="1">
      <alignment horizontal="left" vertical="center" wrapText="1"/>
    </xf>
    <xf numFmtId="0" fontId="43" fillId="0" borderId="7" xfId="0" applyFont="1" applyBorder="1" applyAlignment="1">
      <alignment horizontal="center" vertical="center" wrapText="1"/>
    </xf>
    <xf numFmtId="3" fontId="43" fillId="0" borderId="7" xfId="0" applyNumberFormat="1" applyFont="1" applyBorder="1" applyAlignment="1">
      <alignment horizontal="center" wrapText="1"/>
    </xf>
    <xf numFmtId="0" fontId="43" fillId="0" borderId="7" xfId="0" applyFont="1" applyBorder="1" applyAlignment="1">
      <alignment wrapText="1"/>
    </xf>
    <xf numFmtId="4" fontId="39" fillId="0" borderId="12" xfId="0" applyNumberFormat="1" applyFont="1" applyBorder="1" applyAlignment="1">
      <alignment wrapText="1"/>
    </xf>
    <xf numFmtId="3" fontId="39" fillId="0" borderId="7" xfId="0" applyNumberFormat="1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 horizont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wrapText="1"/>
    </xf>
    <xf numFmtId="0" fontId="43" fillId="0" borderId="15" xfId="0" applyFont="1" applyBorder="1" applyAlignment="1">
      <alignment horizontal="center" wrapText="1"/>
    </xf>
    <xf numFmtId="2" fontId="39" fillId="0" borderId="10" xfId="0" applyNumberFormat="1" applyFont="1" applyBorder="1" applyAlignment="1">
      <alignment horizontal="right" wrapText="1"/>
    </xf>
    <xf numFmtId="0" fontId="39" fillId="0" borderId="10" xfId="0" applyFont="1" applyBorder="1" applyAlignment="1">
      <alignment horizontal="right" wrapText="1"/>
    </xf>
    <xf numFmtId="0" fontId="39" fillId="0" borderId="54" xfId="0" applyFont="1" applyBorder="1" applyAlignment="1">
      <alignment horizontal="right" wrapText="1"/>
    </xf>
    <xf numFmtId="0" fontId="43" fillId="0" borderId="54" xfId="0" applyFont="1" applyBorder="1" applyAlignment="1">
      <alignment wrapText="1"/>
    </xf>
    <xf numFmtId="167" fontId="39" fillId="0" borderId="6" xfId="0" applyNumberFormat="1" applyFont="1" applyBorder="1" applyAlignment="1">
      <alignment horizontal="right" wrapText="1"/>
    </xf>
    <xf numFmtId="167" fontId="39" fillId="0" borderId="7" xfId="0" applyNumberFormat="1" applyFont="1" applyBorder="1" applyAlignment="1">
      <alignment horizontal="right" wrapText="1"/>
    </xf>
    <xf numFmtId="167" fontId="39" fillId="0" borderId="7" xfId="0" applyNumberFormat="1" applyFont="1" applyBorder="1" applyAlignment="1">
      <alignment wrapText="1"/>
    </xf>
    <xf numFmtId="167" fontId="39" fillId="0" borderId="53" xfId="0" applyNumberFormat="1" applyFont="1" applyBorder="1" applyAlignment="1">
      <alignment wrapText="1"/>
    </xf>
    <xf numFmtId="167" fontId="39" fillId="0" borderId="52" xfId="0" applyNumberFormat="1" applyFont="1" applyBorder="1" applyAlignment="1">
      <alignment wrapText="1"/>
    </xf>
    <xf numFmtId="167" fontId="4" fillId="0" borderId="0" xfId="0" applyNumberFormat="1" applyFont="1" applyAlignment="1">
      <alignment wrapText="1"/>
    </xf>
    <xf numFmtId="167" fontId="41" fillId="0" borderId="0" xfId="0" applyNumberFormat="1" applyFont="1" applyAlignment="1">
      <alignment horizontal="center" vertical="center"/>
    </xf>
    <xf numFmtId="167" fontId="39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 wrapText="1"/>
    </xf>
    <xf numFmtId="167" fontId="0" fillId="0" borderId="0" xfId="0" applyNumberFormat="1" applyAlignment="1">
      <alignment wrapText="1"/>
    </xf>
    <xf numFmtId="167" fontId="30" fillId="3" borderId="29" xfId="0" applyNumberFormat="1" applyFont="1" applyFill="1" applyBorder="1" applyAlignment="1">
      <alignment horizontal="center" vertical="center" wrapText="1"/>
    </xf>
    <xf numFmtId="167" fontId="30" fillId="2" borderId="29" xfId="0" applyNumberFormat="1" applyFont="1" applyFill="1" applyBorder="1" applyAlignment="1">
      <alignment horizontal="center" vertical="center" wrapText="1"/>
    </xf>
    <xf numFmtId="167" fontId="3" fillId="0" borderId="0" xfId="0" applyNumberFormat="1" applyFont="1"/>
    <xf numFmtId="167" fontId="0" fillId="0" borderId="0" xfId="0" applyNumberFormat="1"/>
    <xf numFmtId="0" fontId="39" fillId="0" borderId="60" xfId="0" applyFont="1" applyBorder="1" applyAlignment="1">
      <alignment horizontal="center" vertical="center" wrapText="1"/>
    </xf>
    <xf numFmtId="0" fontId="40" fillId="0" borderId="66" xfId="0" applyFont="1" applyBorder="1"/>
    <xf numFmtId="0" fontId="40" fillId="0" borderId="67" xfId="0" applyFont="1" applyBorder="1"/>
    <xf numFmtId="167" fontId="40" fillId="0" borderId="67" xfId="0" applyNumberFormat="1" applyFont="1" applyBorder="1"/>
    <xf numFmtId="0" fontId="40" fillId="0" borderId="68" xfId="0" applyFont="1" applyBorder="1"/>
    <xf numFmtId="0" fontId="39" fillId="0" borderId="38" xfId="0" applyFont="1" applyBorder="1"/>
    <xf numFmtId="0" fontId="39" fillId="0" borderId="61" xfId="0" applyFont="1" applyBorder="1" applyAlignment="1">
      <alignment horizontal="center" vertical="center" wrapText="1"/>
    </xf>
    <xf numFmtId="1" fontId="39" fillId="0" borderId="34" xfId="0" applyNumberFormat="1" applyFont="1" applyBorder="1" applyAlignment="1">
      <alignment horizontal="right" vertical="center" wrapText="1"/>
    </xf>
    <xf numFmtId="167" fontId="39" fillId="0" borderId="34" xfId="0" applyNumberFormat="1" applyFont="1" applyBorder="1" applyAlignment="1">
      <alignment horizontal="right" vertical="center" wrapText="1"/>
    </xf>
    <xf numFmtId="0" fontId="40" fillId="0" borderId="63" xfId="0" applyFont="1" applyBorder="1"/>
    <xf numFmtId="0" fontId="40" fillId="0" borderId="64" xfId="0" applyFont="1" applyBorder="1"/>
    <xf numFmtId="167" fontId="40" fillId="0" borderId="64" xfId="0" applyNumberFormat="1" applyFont="1" applyBorder="1"/>
    <xf numFmtId="0" fontId="40" fillId="0" borderId="65" xfId="0" applyFont="1" applyBorder="1"/>
    <xf numFmtId="0" fontId="43" fillId="0" borderId="61" xfId="0" applyFont="1" applyBorder="1" applyAlignment="1">
      <alignment horizontal="center" vertical="center" wrapText="1"/>
    </xf>
    <xf numFmtId="0" fontId="43" fillId="0" borderId="62" xfId="0" applyFont="1" applyBorder="1" applyAlignment="1">
      <alignment horizontal="center" vertical="center" wrapText="1"/>
    </xf>
    <xf numFmtId="1" fontId="39" fillId="0" borderId="43" xfId="0" applyNumberFormat="1" applyFont="1" applyBorder="1" applyAlignment="1">
      <alignment horizontal="right" vertical="center" wrapText="1"/>
    </xf>
    <xf numFmtId="167" fontId="39" fillId="0" borderId="43" xfId="0" applyNumberFormat="1" applyFont="1" applyBorder="1" applyAlignment="1">
      <alignment horizontal="right" vertical="center" wrapText="1"/>
    </xf>
    <xf numFmtId="167" fontId="39" fillId="0" borderId="54" xfId="0" applyNumberFormat="1" applyFont="1" applyBorder="1" applyAlignment="1">
      <alignment horizontal="right" vertical="center" wrapText="1"/>
    </xf>
    <xf numFmtId="0" fontId="39" fillId="0" borderId="44" xfId="0" applyFont="1" applyBorder="1"/>
    <xf numFmtId="167" fontId="39" fillId="0" borderId="27" xfId="0" applyNumberFormat="1" applyFont="1" applyBorder="1"/>
    <xf numFmtId="167" fontId="39" fillId="0" borderId="71" xfId="0" applyNumberFormat="1" applyFont="1" applyBorder="1"/>
    <xf numFmtId="0" fontId="40" fillId="0" borderId="0" xfId="0" applyFont="1" applyAlignment="1">
      <alignment horizontal="center"/>
    </xf>
    <xf numFmtId="167" fontId="39" fillId="0" borderId="0" xfId="0" applyNumberFormat="1" applyFont="1" applyAlignment="1">
      <alignment wrapText="1"/>
    </xf>
    <xf numFmtId="2" fontId="39" fillId="0" borderId="0" xfId="0" applyNumberFormat="1" applyFont="1" applyAlignment="1">
      <alignment wrapText="1"/>
    </xf>
    <xf numFmtId="0" fontId="39" fillId="0" borderId="0" xfId="0" applyFont="1" applyAlignment="1">
      <alignment horizontal="center" vertical="center" wrapText="1"/>
    </xf>
    <xf numFmtId="167" fontId="3" fillId="0" borderId="6" xfId="0" applyNumberFormat="1" applyFont="1" applyBorder="1"/>
    <xf numFmtId="167" fontId="3" fillId="0" borderId="10" xfId="0" applyNumberFormat="1" applyFont="1" applyBorder="1" applyAlignment="1">
      <alignment vertical="center"/>
    </xf>
    <xf numFmtId="167" fontId="3" fillId="0" borderId="6" xfId="0" applyNumberFormat="1" applyFont="1" applyBorder="1" applyAlignment="1">
      <alignment horizontal="center"/>
    </xf>
    <xf numFmtId="167" fontId="3" fillId="0" borderId="22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/>
    </xf>
    <xf numFmtId="167" fontId="3" fillId="0" borderId="70" xfId="0" applyNumberFormat="1" applyFont="1" applyBorder="1" applyAlignment="1">
      <alignment horizontal="center"/>
    </xf>
    <xf numFmtId="167" fontId="3" fillId="0" borderId="10" xfId="0" applyNumberFormat="1" applyFont="1" applyBorder="1" applyAlignment="1">
      <alignment horizontal="center" vertical="center"/>
    </xf>
    <xf numFmtId="167" fontId="3" fillId="0" borderId="42" xfId="0" applyNumberFormat="1" applyFont="1" applyBorder="1" applyAlignment="1">
      <alignment horizontal="center"/>
    </xf>
    <xf numFmtId="167" fontId="3" fillId="0" borderId="69" xfId="0" applyNumberFormat="1" applyFont="1" applyBorder="1" applyAlignment="1">
      <alignment horizontal="center"/>
    </xf>
    <xf numFmtId="167" fontId="3" fillId="0" borderId="27" xfId="0" applyNumberFormat="1" applyFont="1" applyBorder="1" applyAlignment="1">
      <alignment horizontal="center"/>
    </xf>
    <xf numFmtId="167" fontId="3" fillId="0" borderId="71" xfId="0" applyNumberFormat="1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167" fontId="39" fillId="0" borderId="0" xfId="0" applyNumberFormat="1" applyFont="1" applyAlignment="1">
      <alignment horizontal="center" wrapText="1"/>
    </xf>
    <xf numFmtId="167" fontId="4" fillId="0" borderId="0" xfId="0" applyNumberFormat="1" applyFont="1" applyAlignment="1">
      <alignment horizontal="center" wrapText="1"/>
    </xf>
    <xf numFmtId="167" fontId="0" fillId="0" borderId="0" xfId="0" applyNumberFormat="1" applyAlignment="1">
      <alignment horizontal="center"/>
    </xf>
    <xf numFmtId="167" fontId="4" fillId="0" borderId="0" xfId="0" applyNumberFormat="1" applyFont="1"/>
    <xf numFmtId="167" fontId="3" fillId="0" borderId="37" xfId="0" applyNumberFormat="1" applyFont="1" applyBorder="1" applyAlignment="1">
      <alignment horizontal="center" vertical="center" wrapText="1"/>
    </xf>
    <xf numFmtId="167" fontId="3" fillId="0" borderId="34" xfId="0" applyNumberFormat="1" applyFont="1" applyBorder="1" applyAlignment="1">
      <alignment horizontal="center" vertical="center" wrapText="1"/>
    </xf>
    <xf numFmtId="167" fontId="3" fillId="0" borderId="43" xfId="0" applyNumberFormat="1" applyFont="1" applyBorder="1" applyAlignment="1">
      <alignment horizontal="center" vertical="center" wrapText="1"/>
    </xf>
    <xf numFmtId="167" fontId="3" fillId="0" borderId="85" xfId="0" applyNumberFormat="1" applyFont="1" applyBorder="1" applyAlignment="1">
      <alignment horizontal="center" vertical="center" wrapText="1"/>
    </xf>
    <xf numFmtId="167" fontId="3" fillId="0" borderId="90" xfId="0" applyNumberFormat="1" applyFont="1" applyBorder="1" applyAlignment="1">
      <alignment horizontal="center" vertical="center" wrapText="1"/>
    </xf>
    <xf numFmtId="167" fontId="6" fillId="0" borderId="85" xfId="0" applyNumberFormat="1" applyFont="1" applyBorder="1" applyAlignment="1">
      <alignment horizontal="center" vertical="center"/>
    </xf>
    <xf numFmtId="167" fontId="6" fillId="0" borderId="86" xfId="0" applyNumberFormat="1" applyFont="1" applyBorder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7" fontId="39" fillId="0" borderId="0" xfId="0" applyNumberFormat="1" applyFont="1" applyAlignment="1">
      <alignment horizontal="center" vertical="center" wrapText="1"/>
    </xf>
    <xf numFmtId="167" fontId="4" fillId="0" borderId="0" xfId="0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167" fontId="6" fillId="0" borderId="37" xfId="0" applyNumberFormat="1" applyFont="1" applyBorder="1" applyAlignment="1">
      <alignment horizontal="right"/>
    </xf>
    <xf numFmtId="167" fontId="6" fillId="0" borderId="34" xfId="0" applyNumberFormat="1" applyFont="1" applyBorder="1" applyAlignment="1">
      <alignment horizontal="right"/>
    </xf>
    <xf numFmtId="167" fontId="3" fillId="0" borderId="34" xfId="0" applyNumberFormat="1" applyFont="1" applyBorder="1" applyAlignment="1">
      <alignment horizontal="right"/>
    </xf>
    <xf numFmtId="167" fontId="3" fillId="0" borderId="34" xfId="0" applyNumberFormat="1" applyFont="1" applyBorder="1"/>
    <xf numFmtId="167" fontId="6" fillId="0" borderId="43" xfId="0" applyNumberFormat="1" applyFont="1" applyBorder="1" applyAlignment="1">
      <alignment horizontal="right"/>
    </xf>
    <xf numFmtId="167" fontId="6" fillId="0" borderId="20" xfId="0" applyNumberFormat="1" applyFont="1" applyBorder="1" applyAlignment="1">
      <alignment horizontal="right"/>
    </xf>
    <xf numFmtId="167" fontId="6" fillId="0" borderId="25" xfId="0" applyNumberFormat="1" applyFont="1" applyBorder="1" applyAlignment="1">
      <alignment horizontal="right"/>
    </xf>
    <xf numFmtId="167" fontId="4" fillId="0" borderId="0" xfId="0" applyNumberFormat="1" applyFont="1" applyAlignment="1">
      <alignment horizontal="right"/>
    </xf>
    <xf numFmtId="167" fontId="6" fillId="0" borderId="37" xfId="0" applyNumberFormat="1" applyFont="1" applyBorder="1" applyAlignment="1">
      <alignment horizontal="center"/>
    </xf>
    <xf numFmtId="167" fontId="6" fillId="0" borderId="34" xfId="0" applyNumberFormat="1" applyFont="1" applyBorder="1" applyAlignment="1">
      <alignment horizontal="center"/>
    </xf>
    <xf numFmtId="167" fontId="3" fillId="0" borderId="34" xfId="0" applyNumberFormat="1" applyFont="1" applyBorder="1" applyAlignment="1">
      <alignment horizontal="center"/>
    </xf>
    <xf numFmtId="167" fontId="6" fillId="0" borderId="43" xfId="0" applyNumberFormat="1" applyFont="1" applyBorder="1" applyAlignment="1">
      <alignment horizontal="center"/>
    </xf>
    <xf numFmtId="167" fontId="6" fillId="0" borderId="20" xfId="0" applyNumberFormat="1" applyFont="1" applyBorder="1" applyAlignment="1">
      <alignment horizontal="center"/>
    </xf>
    <xf numFmtId="167" fontId="6" fillId="0" borderId="25" xfId="0" applyNumberFormat="1" applyFont="1" applyBorder="1" applyAlignment="1">
      <alignment horizontal="center"/>
    </xf>
    <xf numFmtId="167" fontId="4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right"/>
    </xf>
    <xf numFmtId="167" fontId="6" fillId="0" borderId="6" xfId="0" applyNumberFormat="1" applyFont="1" applyBorder="1" applyAlignment="1">
      <alignment horizontal="right"/>
    </xf>
    <xf numFmtId="167" fontId="6" fillId="0" borderId="22" xfId="0" applyNumberFormat="1" applyFont="1" applyBorder="1" applyAlignment="1">
      <alignment horizontal="right"/>
    </xf>
    <xf numFmtId="167" fontId="6" fillId="0" borderId="3" xfId="0" applyNumberFormat="1" applyFont="1" applyBorder="1"/>
    <xf numFmtId="167" fontId="6" fillId="0" borderId="58" xfId="0" applyNumberFormat="1" applyFont="1" applyBorder="1"/>
    <xf numFmtId="167" fontId="11" fillId="0" borderId="0" xfId="0" applyNumberFormat="1" applyFont="1"/>
    <xf numFmtId="167" fontId="6" fillId="0" borderId="7" xfId="0" applyNumberFormat="1" applyFont="1" applyBorder="1" applyAlignment="1">
      <alignment horizontal="right"/>
    </xf>
    <xf numFmtId="167" fontId="6" fillId="0" borderId="23" xfId="0" applyNumberFormat="1" applyFont="1" applyBorder="1" applyAlignment="1">
      <alignment horizontal="right"/>
    </xf>
    <xf numFmtId="167" fontId="5" fillId="0" borderId="7" xfId="0" applyNumberFormat="1" applyFont="1" applyBorder="1" applyAlignment="1">
      <alignment horizontal="right"/>
    </xf>
    <xf numFmtId="167" fontId="6" fillId="0" borderId="8" xfId="0" applyNumberFormat="1" applyFont="1" applyBorder="1" applyAlignment="1">
      <alignment horizontal="right"/>
    </xf>
    <xf numFmtId="167" fontId="6" fillId="0" borderId="70" xfId="0" applyNumberFormat="1" applyFont="1" applyBorder="1" applyAlignment="1">
      <alignment horizontal="right"/>
    </xf>
    <xf numFmtId="167" fontId="6" fillId="0" borderId="45" xfId="0" applyNumberFormat="1" applyFont="1" applyBorder="1" applyAlignment="1">
      <alignment horizontal="right"/>
    </xf>
    <xf numFmtId="167" fontId="6" fillId="0" borderId="114" xfId="0" applyNumberFormat="1" applyFont="1" applyBorder="1" applyAlignment="1">
      <alignment horizontal="right"/>
    </xf>
    <xf numFmtId="167" fontId="39" fillId="0" borderId="48" xfId="0" applyNumberFormat="1" applyFont="1" applyBorder="1" applyAlignment="1">
      <alignment horizontal="center" vertical="center"/>
    </xf>
    <xf numFmtId="167" fontId="3" fillId="0" borderId="25" xfId="0" applyNumberFormat="1" applyFont="1" applyBorder="1" applyAlignment="1">
      <alignment horizontal="center"/>
    </xf>
    <xf numFmtId="167" fontId="39" fillId="0" borderId="3" xfId="0" applyNumberFormat="1" applyFont="1" applyBorder="1" applyAlignment="1">
      <alignment horizontal="center" vertical="center"/>
    </xf>
    <xf numFmtId="167" fontId="39" fillId="0" borderId="58" xfId="0" applyNumberFormat="1" applyFont="1" applyBorder="1" applyAlignment="1">
      <alignment horizontal="center" vertical="center"/>
    </xf>
    <xf numFmtId="167" fontId="6" fillId="0" borderId="96" xfId="0" applyNumberFormat="1" applyFont="1" applyBorder="1" applyAlignment="1">
      <alignment horizontal="center"/>
    </xf>
    <xf numFmtId="167" fontId="7" fillId="0" borderId="37" xfId="0" applyNumberFormat="1" applyFont="1" applyBorder="1"/>
    <xf numFmtId="167" fontId="7" fillId="0" borderId="34" xfId="0" applyNumberFormat="1" applyFont="1" applyBorder="1"/>
    <xf numFmtId="167" fontId="7" fillId="0" borderId="43" xfId="0" applyNumberFormat="1" applyFont="1" applyBorder="1"/>
    <xf numFmtId="167" fontId="39" fillId="0" borderId="27" xfId="0" applyNumberFormat="1" applyFont="1" applyBorder="1" applyAlignment="1">
      <alignment horizontal="right"/>
    </xf>
    <xf numFmtId="167" fontId="7" fillId="0" borderId="0" xfId="0" applyNumberFormat="1" applyFont="1" applyAlignment="1">
      <alignment vertical="center"/>
    </xf>
    <xf numFmtId="167" fontId="7" fillId="0" borderId="0" xfId="0" applyNumberFormat="1" applyFont="1"/>
    <xf numFmtId="167" fontId="39" fillId="0" borderId="7" xfId="0" applyNumberFormat="1" applyFont="1" applyBorder="1" applyAlignment="1">
      <alignment horizontal="right" vertical="center"/>
    </xf>
    <xf numFmtId="167" fontId="39" fillId="0" borderId="96" xfId="0" applyNumberFormat="1" applyFont="1" applyBorder="1" applyAlignment="1">
      <alignment horizontal="right"/>
    </xf>
    <xf numFmtId="167" fontId="39" fillId="0" borderId="115" xfId="0" applyNumberFormat="1" applyFont="1" applyBorder="1" applyAlignment="1">
      <alignment horizontal="right" vertical="center"/>
    </xf>
    <xf numFmtId="167" fontId="39" fillId="0" borderId="71" xfId="0" applyNumberFormat="1" applyFont="1" applyBorder="1" applyAlignment="1">
      <alignment horizontal="right"/>
    </xf>
    <xf numFmtId="167" fontId="7" fillId="0" borderId="21" xfId="0" applyNumberFormat="1" applyFont="1" applyBorder="1"/>
    <xf numFmtId="167" fontId="7" fillId="0" borderId="20" xfId="0" applyNumberFormat="1" applyFont="1" applyBorder="1"/>
    <xf numFmtId="167" fontId="25" fillId="0" borderId="0" xfId="0" applyNumberFormat="1" applyFont="1" applyAlignment="1">
      <alignment horizontal="right"/>
    </xf>
    <xf numFmtId="167" fontId="7" fillId="0" borderId="37" xfId="0" applyNumberFormat="1" applyFont="1" applyBorder="1" applyAlignment="1">
      <alignment horizontal="right"/>
    </xf>
    <xf numFmtId="167" fontId="7" fillId="0" borderId="34" xfId="0" applyNumberFormat="1" applyFont="1" applyBorder="1" applyAlignment="1">
      <alignment horizontal="right"/>
    </xf>
    <xf numFmtId="167" fontId="7" fillId="0" borderId="43" xfId="0" applyNumberFormat="1" applyFont="1" applyBorder="1" applyAlignment="1">
      <alignment horizontal="right"/>
    </xf>
    <xf numFmtId="167" fontId="6" fillId="0" borderId="6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/>
    </xf>
    <xf numFmtId="167" fontId="6" fillId="0" borderId="23" xfId="0" applyNumberFormat="1" applyFont="1" applyBorder="1" applyAlignment="1">
      <alignment horizontal="center" vertical="center"/>
    </xf>
    <xf numFmtId="167" fontId="6" fillId="0" borderId="10" xfId="0" applyNumberFormat="1" applyFont="1" applyBorder="1" applyAlignment="1">
      <alignment horizontal="center" vertical="center"/>
    </xf>
    <xf numFmtId="167" fontId="6" fillId="0" borderId="70" xfId="0" applyNumberFormat="1" applyFont="1" applyBorder="1" applyAlignment="1">
      <alignment horizontal="center" vertical="center"/>
    </xf>
    <xf numFmtId="167" fontId="7" fillId="0" borderId="106" xfId="0" applyNumberFormat="1" applyFont="1" applyBorder="1" applyAlignment="1">
      <alignment horizontal="center" vertical="center"/>
    </xf>
    <xf numFmtId="167" fontId="7" fillId="0" borderId="107" xfId="0" applyNumberFormat="1" applyFont="1" applyBorder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167" fontId="20" fillId="0" borderId="0" xfId="0" applyNumberFormat="1" applyFont="1" applyAlignment="1">
      <alignment vertical="center"/>
    </xf>
    <xf numFmtId="167" fontId="20" fillId="0" borderId="0" xfId="0" applyNumberFormat="1" applyFont="1" applyAlignment="1">
      <alignment horizontal="center" vertical="center"/>
    </xf>
    <xf numFmtId="167" fontId="13" fillId="0" borderId="0" xfId="0" applyNumberFormat="1" applyFont="1" applyAlignment="1">
      <alignment horizontal="center" vertical="center"/>
    </xf>
    <xf numFmtId="167" fontId="39" fillId="0" borderId="37" xfId="0" applyNumberFormat="1" applyFont="1" applyBorder="1" applyAlignment="1">
      <alignment horizontal="center" vertical="center"/>
    </xf>
    <xf numFmtId="167" fontId="39" fillId="0" borderId="34" xfId="0" applyNumberFormat="1" applyFont="1" applyBorder="1" applyAlignment="1">
      <alignment horizontal="center" vertical="center"/>
    </xf>
    <xf numFmtId="167" fontId="39" fillId="0" borderId="43" xfId="0" applyNumberFormat="1" applyFont="1" applyBorder="1" applyAlignment="1">
      <alignment horizontal="center" vertical="center"/>
    </xf>
    <xf numFmtId="167" fontId="7" fillId="0" borderId="84" xfId="0" applyNumberFormat="1" applyFont="1" applyBorder="1" applyAlignment="1">
      <alignment horizontal="center" vertical="center"/>
    </xf>
    <xf numFmtId="167" fontId="49" fillId="3" borderId="29" xfId="0" applyNumberFormat="1" applyFont="1" applyFill="1" applyBorder="1" applyAlignment="1">
      <alignment horizontal="center" vertical="center" wrapText="1"/>
    </xf>
    <xf numFmtId="167" fontId="49" fillId="2" borderId="29" xfId="0" applyNumberFormat="1" applyFont="1" applyFill="1" applyBorder="1" applyAlignment="1">
      <alignment horizontal="center" vertical="center" wrapText="1"/>
    </xf>
    <xf numFmtId="167" fontId="7" fillId="0" borderId="37" xfId="0" applyNumberFormat="1" applyFont="1" applyBorder="1" applyAlignment="1">
      <alignment horizontal="right" vertical="center"/>
    </xf>
    <xf numFmtId="167" fontId="7" fillId="0" borderId="34" xfId="0" applyNumberFormat="1" applyFont="1" applyBorder="1" applyAlignment="1">
      <alignment horizontal="right" vertical="center"/>
    </xf>
    <xf numFmtId="167" fontId="7" fillId="0" borderId="43" xfId="0" applyNumberFormat="1" applyFont="1" applyBorder="1" applyAlignment="1">
      <alignment horizontal="right" vertical="center"/>
    </xf>
    <xf numFmtId="167" fontId="7" fillId="0" borderId="21" xfId="0" applyNumberFormat="1" applyFont="1" applyBorder="1" applyAlignment="1">
      <alignment horizontal="right"/>
    </xf>
    <xf numFmtId="167" fontId="7" fillId="0" borderId="20" xfId="0" applyNumberFormat="1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167" fontId="6" fillId="0" borderId="8" xfId="0" applyNumberFormat="1" applyFont="1" applyBorder="1" applyAlignment="1">
      <alignment horizontal="center" vertical="center" wrapText="1"/>
    </xf>
    <xf numFmtId="167" fontId="5" fillId="0" borderId="6" xfId="0" applyNumberFormat="1" applyFont="1" applyBorder="1" applyAlignment="1">
      <alignment horizontal="center" vertical="center"/>
    </xf>
    <xf numFmtId="167" fontId="5" fillId="0" borderId="26" xfId="0" applyNumberFormat="1" applyFont="1" applyBorder="1" applyAlignment="1">
      <alignment horizontal="center" vertical="center"/>
    </xf>
    <xf numFmtId="167" fontId="5" fillId="0" borderId="7" xfId="0" applyNumberFormat="1" applyFont="1" applyBorder="1" applyAlignment="1">
      <alignment horizontal="center" vertical="center"/>
    </xf>
    <xf numFmtId="167" fontId="6" fillId="0" borderId="9" xfId="0" applyNumberFormat="1" applyFont="1" applyBorder="1" applyAlignment="1">
      <alignment horizontal="center" vertical="center"/>
    </xf>
    <xf numFmtId="167" fontId="6" fillId="0" borderId="104" xfId="0" applyNumberFormat="1" applyFont="1" applyBorder="1" applyAlignment="1">
      <alignment horizontal="center" vertical="center"/>
    </xf>
    <xf numFmtId="167" fontId="7" fillId="0" borderId="6" xfId="0" applyNumberFormat="1" applyFont="1" applyBorder="1" applyAlignment="1">
      <alignment horizontal="center" vertical="center"/>
    </xf>
    <xf numFmtId="167" fontId="7" fillId="0" borderId="22" xfId="0" applyNumberFormat="1" applyFont="1" applyBorder="1" applyAlignment="1">
      <alignment horizontal="center" vertical="center"/>
    </xf>
    <xf numFmtId="167" fontId="7" fillId="0" borderId="7" xfId="0" applyNumberFormat="1" applyFont="1" applyBorder="1" applyAlignment="1">
      <alignment horizontal="center" vertical="center"/>
    </xf>
    <xf numFmtId="167" fontId="7" fillId="0" borderId="9" xfId="0" applyNumberFormat="1" applyFont="1" applyBorder="1" applyAlignment="1">
      <alignment horizontal="center" vertical="center"/>
    </xf>
    <xf numFmtId="167" fontId="7" fillId="0" borderId="69" xfId="0" applyNumberFormat="1" applyFont="1" applyBorder="1" applyAlignment="1">
      <alignment horizontal="center" vertical="center"/>
    </xf>
    <xf numFmtId="167" fontId="7" fillId="0" borderId="56" xfId="0" applyNumberFormat="1" applyFont="1" applyBorder="1" applyAlignment="1">
      <alignment horizontal="center" vertical="center"/>
    </xf>
    <xf numFmtId="167" fontId="7" fillId="0" borderId="71" xfId="0" applyNumberFormat="1" applyFont="1" applyBorder="1" applyAlignment="1">
      <alignment horizontal="center" vertical="center"/>
    </xf>
    <xf numFmtId="167" fontId="7" fillId="0" borderId="56" xfId="0" applyNumberFormat="1" applyFont="1" applyBorder="1" applyAlignment="1">
      <alignment horizontal="center"/>
    </xf>
    <xf numFmtId="167" fontId="7" fillId="0" borderId="71" xfId="0" applyNumberFormat="1" applyFont="1" applyBorder="1" applyAlignment="1">
      <alignment horizontal="center"/>
    </xf>
    <xf numFmtId="167" fontId="7" fillId="0" borderId="23" xfId="0" applyNumberFormat="1" applyFont="1" applyBorder="1" applyAlignment="1">
      <alignment horizontal="center" vertical="center"/>
    </xf>
    <xf numFmtId="167" fontId="7" fillId="0" borderId="70" xfId="0" applyNumberFormat="1" applyFont="1" applyBorder="1" applyAlignment="1">
      <alignment horizontal="center" vertical="center"/>
    </xf>
    <xf numFmtId="167" fontId="7" fillId="0" borderId="47" xfId="0" applyNumberFormat="1" applyFont="1" applyBorder="1" applyAlignment="1">
      <alignment horizontal="center" vertical="center"/>
    </xf>
    <xf numFmtId="167" fontId="7" fillId="0" borderId="97" xfId="0" applyNumberFormat="1" applyFont="1" applyBorder="1" applyAlignment="1">
      <alignment horizontal="center" vertical="center"/>
    </xf>
    <xf numFmtId="167" fontId="6" fillId="0" borderId="7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167" fontId="51" fillId="0" borderId="37" xfId="0" applyNumberFormat="1" applyFont="1" applyBorder="1" applyAlignment="1">
      <alignment horizontal="right" vertical="center"/>
    </xf>
    <xf numFmtId="167" fontId="51" fillId="0" borderId="34" xfId="0" applyNumberFormat="1" applyFont="1" applyBorder="1" applyAlignment="1">
      <alignment horizontal="right" vertical="center"/>
    </xf>
    <xf numFmtId="167" fontId="51" fillId="0" borderId="43" xfId="0" applyNumberFormat="1" applyFont="1" applyBorder="1" applyAlignment="1">
      <alignment horizontal="right" vertical="center"/>
    </xf>
    <xf numFmtId="167" fontId="64" fillId="0" borderId="111" xfId="0" applyNumberFormat="1" applyFont="1" applyBorder="1"/>
    <xf numFmtId="167" fontId="5" fillId="0" borderId="37" xfId="0" applyNumberFormat="1" applyFont="1" applyBorder="1" applyAlignment="1">
      <alignment horizontal="right"/>
    </xf>
    <xf numFmtId="167" fontId="5" fillId="0" borderId="34" xfId="0" applyNumberFormat="1" applyFont="1" applyBorder="1" applyAlignment="1">
      <alignment horizontal="right"/>
    </xf>
    <xf numFmtId="167" fontId="3" fillId="0" borderId="43" xfId="0" applyNumberFormat="1" applyFont="1" applyBorder="1"/>
    <xf numFmtId="167" fontId="5" fillId="0" borderId="43" xfId="0" applyNumberFormat="1" applyFont="1" applyBorder="1" applyAlignment="1">
      <alignment horizontal="right"/>
    </xf>
    <xf numFmtId="167" fontId="6" fillId="0" borderId="4" xfId="0" applyNumberFormat="1" applyFont="1" applyBorder="1"/>
    <xf numFmtId="167" fontId="6" fillId="0" borderId="27" xfId="0" applyNumberFormat="1" applyFont="1" applyBorder="1"/>
    <xf numFmtId="167" fontId="7" fillId="0" borderId="6" xfId="0" applyNumberFormat="1" applyFont="1" applyBorder="1"/>
    <xf numFmtId="167" fontId="7" fillId="0" borderId="22" xfId="0" applyNumberFormat="1" applyFont="1" applyBorder="1"/>
    <xf numFmtId="167" fontId="7" fillId="0" borderId="10" xfId="0" applyNumberFormat="1" applyFont="1" applyBorder="1"/>
    <xf numFmtId="167" fontId="6" fillId="0" borderId="49" xfId="0" applyNumberFormat="1" applyFont="1" applyBorder="1"/>
    <xf numFmtId="167" fontId="3" fillId="0" borderId="70" xfId="0" applyNumberFormat="1" applyFont="1" applyBorder="1" applyAlignment="1">
      <alignment vertical="center"/>
    </xf>
    <xf numFmtId="167" fontId="3" fillId="0" borderId="85" xfId="0" applyNumberFormat="1" applyFont="1" applyBorder="1" applyAlignment="1">
      <alignment vertical="center"/>
    </xf>
    <xf numFmtId="167" fontId="3" fillId="0" borderId="90" xfId="0" applyNumberFormat="1" applyFont="1" applyBorder="1" applyAlignment="1">
      <alignment vertical="center"/>
    </xf>
    <xf numFmtId="167" fontId="18" fillId="0" borderId="0" xfId="0" applyNumberFormat="1" applyFont="1"/>
    <xf numFmtId="167" fontId="3" fillId="0" borderId="47" xfId="0" applyNumberFormat="1" applyFont="1" applyBorder="1" applyAlignment="1">
      <alignment vertical="center"/>
    </xf>
    <xf numFmtId="167" fontId="3" fillId="0" borderId="97" xfId="0" applyNumberFormat="1" applyFont="1" applyBorder="1" applyAlignment="1">
      <alignment vertical="center"/>
    </xf>
    <xf numFmtId="167" fontId="6" fillId="0" borderId="59" xfId="0" applyNumberFormat="1" applyFont="1" applyBorder="1"/>
    <xf numFmtId="167" fontId="3" fillId="0" borderId="43" xfId="0" applyNumberFormat="1" applyFont="1" applyBorder="1" applyAlignment="1">
      <alignment vertical="center"/>
    </xf>
    <xf numFmtId="167" fontId="3" fillId="0" borderId="37" xfId="0" applyNumberFormat="1" applyFont="1" applyBorder="1"/>
    <xf numFmtId="167" fontId="7" fillId="0" borderId="54" xfId="0" applyNumberFormat="1" applyFont="1" applyBorder="1"/>
    <xf numFmtId="167" fontId="3" fillId="0" borderId="54" xfId="0" applyNumberFormat="1" applyFont="1" applyBorder="1"/>
    <xf numFmtId="167" fontId="6" fillId="0" borderId="71" xfId="0" applyNumberFormat="1" applyFont="1" applyBorder="1"/>
    <xf numFmtId="167" fontId="3" fillId="0" borderId="32" xfId="0" applyNumberFormat="1" applyFont="1" applyBorder="1" applyAlignment="1">
      <alignment horizontal="center" vertical="center"/>
    </xf>
    <xf numFmtId="167" fontId="6" fillId="0" borderId="59" xfId="0" applyNumberFormat="1" applyFont="1" applyBorder="1" applyAlignment="1">
      <alignment horizontal="center" vertical="center"/>
    </xf>
    <xf numFmtId="167" fontId="3" fillId="0" borderId="7" xfId="0" applyNumberFormat="1" applyFont="1" applyBorder="1" applyAlignment="1">
      <alignment horizontal="right"/>
    </xf>
    <xf numFmtId="167" fontId="3" fillId="0" borderId="6" xfId="0" applyNumberFormat="1" applyFont="1" applyBorder="1" applyAlignment="1">
      <alignment horizontal="right"/>
    </xf>
    <xf numFmtId="167" fontId="7" fillId="0" borderId="6" xfId="0" applyNumberFormat="1" applyFont="1" applyBorder="1" applyAlignment="1">
      <alignment horizontal="right"/>
    </xf>
    <xf numFmtId="167" fontId="3" fillId="0" borderId="85" xfId="0" applyNumberFormat="1" applyFont="1" applyBorder="1" applyAlignment="1">
      <alignment horizontal="right"/>
    </xf>
    <xf numFmtId="167" fontId="6" fillId="0" borderId="69" xfId="0" applyNumberFormat="1" applyFont="1" applyBorder="1" applyAlignment="1">
      <alignment horizontal="right"/>
    </xf>
    <xf numFmtId="167" fontId="6" fillId="0" borderId="71" xfId="0" applyNumberFormat="1" applyFont="1" applyBorder="1" applyAlignment="1">
      <alignment horizontal="center" vertical="center"/>
    </xf>
    <xf numFmtId="167" fontId="13" fillId="0" borderId="0" xfId="0" applyNumberFormat="1" applyFont="1" applyAlignment="1">
      <alignment horizontal="right" vertical="center"/>
    </xf>
    <xf numFmtId="167" fontId="6" fillId="0" borderId="36" xfId="0" applyNumberFormat="1" applyFont="1" applyBorder="1" applyAlignment="1">
      <alignment horizontal="right"/>
    </xf>
    <xf numFmtId="167" fontId="6" fillId="0" borderId="88" xfId="0" applyNumberFormat="1" applyFont="1" applyBorder="1" applyAlignment="1">
      <alignment horizontal="right"/>
    </xf>
    <xf numFmtId="167" fontId="6" fillId="0" borderId="90" xfId="0" applyNumberFormat="1" applyFont="1" applyBorder="1" applyAlignment="1">
      <alignment horizontal="right"/>
    </xf>
    <xf numFmtId="167" fontId="6" fillId="0" borderId="112" xfId="0" applyNumberFormat="1" applyFont="1" applyBorder="1" applyAlignment="1">
      <alignment horizontal="center" vertical="center"/>
    </xf>
    <xf numFmtId="167" fontId="6" fillId="0" borderId="54" xfId="0" applyNumberFormat="1" applyFont="1" applyBorder="1" applyAlignment="1">
      <alignment horizontal="right"/>
    </xf>
    <xf numFmtId="164" fontId="39" fillId="0" borderId="0" xfId="1" applyNumberFormat="1" applyFont="1" applyAlignment="1">
      <alignment horizontal="left" wrapText="1"/>
    </xf>
    <xf numFmtId="0" fontId="39" fillId="0" borderId="0" xfId="1" applyFont="1" applyAlignment="1">
      <alignment horizontal="left" wrapText="1"/>
    </xf>
    <xf numFmtId="0" fontId="39" fillId="0" borderId="0" xfId="1" applyFont="1" applyAlignment="1">
      <alignment horizontal="center" wrapText="1"/>
    </xf>
    <xf numFmtId="0" fontId="39" fillId="0" borderId="0" xfId="1" applyFont="1" applyAlignment="1">
      <alignment horizontal="center"/>
    </xf>
    <xf numFmtId="0" fontId="50" fillId="3" borderId="45" xfId="0" applyFont="1" applyFill="1" applyBorder="1" applyAlignment="1">
      <alignment horizontal="center" vertical="center" wrapText="1"/>
    </xf>
    <xf numFmtId="0" fontId="50" fillId="3" borderId="46" xfId="0" applyFont="1" applyFill="1" applyBorder="1" applyAlignment="1">
      <alignment horizontal="center" vertical="center" wrapText="1"/>
    </xf>
    <xf numFmtId="0" fontId="50" fillId="3" borderId="50" xfId="0" applyFont="1" applyFill="1" applyBorder="1" applyAlignment="1">
      <alignment horizontal="center" vertical="center" wrapText="1"/>
    </xf>
    <xf numFmtId="4" fontId="35" fillId="4" borderId="0" xfId="0" applyNumberFormat="1" applyFont="1" applyFill="1" applyAlignment="1">
      <alignment horizontal="left" vertical="center" wrapText="1"/>
    </xf>
    <xf numFmtId="0" fontId="50" fillId="2" borderId="31" xfId="0" applyFont="1" applyFill="1" applyBorder="1" applyAlignment="1">
      <alignment horizontal="left" vertical="center" wrapText="1"/>
    </xf>
    <xf numFmtId="0" fontId="50" fillId="2" borderId="32" xfId="0" applyFont="1" applyFill="1" applyBorder="1" applyAlignment="1">
      <alignment horizontal="left" vertical="center" wrapText="1"/>
    </xf>
    <xf numFmtId="0" fontId="50" fillId="2" borderId="33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9" fillId="0" borderId="0" xfId="1" applyFont="1" applyAlignment="1">
      <alignment horizontal="left" vertical="center" wrapText="1"/>
    </xf>
    <xf numFmtId="0" fontId="40" fillId="0" borderId="0" xfId="1" applyFont="1" applyAlignment="1">
      <alignment horizontal="left" vertical="center" wrapText="1"/>
    </xf>
    <xf numFmtId="0" fontId="50" fillId="2" borderId="28" xfId="0" applyFont="1" applyFill="1" applyBorder="1" applyAlignment="1">
      <alignment horizontal="left" vertical="center" wrapText="1"/>
    </xf>
    <xf numFmtId="0" fontId="50" fillId="2" borderId="29" xfId="0" applyFont="1" applyFill="1" applyBorder="1" applyAlignment="1">
      <alignment horizontal="left" vertical="center" wrapText="1"/>
    </xf>
    <xf numFmtId="0" fontId="50" fillId="2" borderId="30" xfId="0" applyFont="1" applyFill="1" applyBorder="1" applyAlignment="1">
      <alignment horizontal="left" vertical="center" wrapText="1"/>
    </xf>
    <xf numFmtId="0" fontId="50" fillId="3" borderId="55" xfId="0" applyFont="1" applyFill="1" applyBorder="1" applyAlignment="1">
      <alignment horizontal="center" vertical="center" wrapText="1"/>
    </xf>
    <xf numFmtId="0" fontId="50" fillId="3" borderId="56" xfId="0" applyFont="1" applyFill="1" applyBorder="1" applyAlignment="1">
      <alignment horizontal="center" vertical="center" wrapText="1"/>
    </xf>
    <xf numFmtId="0" fontId="50" fillId="3" borderId="57" xfId="0" applyFont="1" applyFill="1" applyBorder="1" applyAlignment="1">
      <alignment horizontal="center" vertical="center" wrapText="1"/>
    </xf>
    <xf numFmtId="0" fontId="43" fillId="3" borderId="55" xfId="0" applyFont="1" applyFill="1" applyBorder="1" applyAlignment="1">
      <alignment horizontal="center"/>
    </xf>
    <xf numFmtId="0" fontId="43" fillId="3" borderId="59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50" fillId="3" borderId="49" xfId="0" applyFont="1" applyFill="1" applyBorder="1" applyAlignment="1">
      <alignment horizontal="center" vertical="center" wrapText="1"/>
    </xf>
    <xf numFmtId="0" fontId="39" fillId="3" borderId="31" xfId="0" applyFont="1" applyFill="1" applyBorder="1" applyAlignment="1">
      <alignment horizontal="center" wrapText="1"/>
    </xf>
    <xf numFmtId="0" fontId="39" fillId="3" borderId="33" xfId="0" applyFont="1" applyFill="1" applyBorder="1" applyAlignment="1">
      <alignment horizontal="center" wrapText="1"/>
    </xf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40" fillId="0" borderId="63" xfId="0" applyFont="1" applyBorder="1" applyAlignment="1">
      <alignment horizontal="left"/>
    </xf>
    <xf numFmtId="0" fontId="40" fillId="0" borderId="64" xfId="0" applyFont="1" applyBorder="1" applyAlignment="1">
      <alignment horizontal="left"/>
    </xf>
    <xf numFmtId="0" fontId="40" fillId="0" borderId="65" xfId="0" applyFont="1" applyBorder="1" applyAlignment="1">
      <alignment horizontal="left"/>
    </xf>
    <xf numFmtId="0" fontId="43" fillId="0" borderId="0" xfId="0" applyFont="1"/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50" fillId="3" borderId="59" xfId="0" applyFont="1" applyFill="1" applyBorder="1" applyAlignment="1">
      <alignment horizontal="center" vertical="center" wrapText="1"/>
    </xf>
    <xf numFmtId="0" fontId="39" fillId="3" borderId="45" xfId="0" applyFont="1" applyFill="1" applyBorder="1" applyAlignment="1">
      <alignment horizontal="center"/>
    </xf>
    <xf numFmtId="0" fontId="39" fillId="3" borderId="49" xfId="0" applyFont="1" applyFill="1" applyBorder="1" applyAlignment="1">
      <alignment horizontal="center"/>
    </xf>
    <xf numFmtId="0" fontId="30" fillId="3" borderId="55" xfId="0" applyFont="1" applyFill="1" applyBorder="1" applyAlignment="1">
      <alignment horizontal="center" vertical="center" wrapText="1"/>
    </xf>
    <xf numFmtId="0" fontId="30" fillId="3" borderId="56" xfId="0" applyFont="1" applyFill="1" applyBorder="1" applyAlignment="1">
      <alignment horizontal="center" vertical="center" wrapText="1"/>
    </xf>
    <xf numFmtId="0" fontId="30" fillId="3" borderId="59" xfId="0" applyFont="1" applyFill="1" applyBorder="1" applyAlignment="1">
      <alignment horizontal="center" vertical="center" wrapText="1"/>
    </xf>
    <xf numFmtId="0" fontId="3" fillId="3" borderId="45" xfId="0" applyFont="1" applyFill="1" applyBorder="1" applyAlignment="1">
      <alignment horizontal="center"/>
    </xf>
    <xf numFmtId="0" fontId="3" fillId="3" borderId="49" xfId="0" applyFont="1" applyFill="1" applyBorder="1" applyAlignment="1">
      <alignment horizontal="center"/>
    </xf>
    <xf numFmtId="4" fontId="34" fillId="4" borderId="0" xfId="0" applyNumberFormat="1" applyFont="1" applyFill="1" applyAlignment="1">
      <alignment horizontal="left" vertical="center" wrapText="1"/>
    </xf>
    <xf numFmtId="0" fontId="30" fillId="2" borderId="28" xfId="0" applyFont="1" applyFill="1" applyBorder="1" applyAlignment="1">
      <alignment horizontal="left" vertical="center" wrapText="1"/>
    </xf>
    <xf numFmtId="0" fontId="30" fillId="2" borderId="29" xfId="0" applyFont="1" applyFill="1" applyBorder="1" applyAlignment="1">
      <alignment horizontal="left" vertical="center" wrapText="1"/>
    </xf>
    <xf numFmtId="0" fontId="30" fillId="2" borderId="30" xfId="0" applyFont="1" applyFill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45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0" fontId="2" fillId="0" borderId="49" xfId="0" applyFont="1" applyBorder="1" applyAlignment="1">
      <alignment horizontal="left"/>
    </xf>
    <xf numFmtId="0" fontId="45" fillId="0" borderId="45" xfId="0" applyFont="1" applyBorder="1" applyAlignment="1">
      <alignment horizontal="left" vertical="center"/>
    </xf>
    <xf numFmtId="0" fontId="45" fillId="0" borderId="46" xfId="0" applyFont="1" applyBorder="1" applyAlignment="1">
      <alignment horizontal="left" vertical="center"/>
    </xf>
    <xf numFmtId="0" fontId="45" fillId="0" borderId="4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/>
    <xf numFmtId="0" fontId="13" fillId="0" borderId="0" xfId="0" applyFont="1" applyAlignment="1">
      <alignment horizontal="center" vertical="center"/>
    </xf>
    <xf numFmtId="0" fontId="3" fillId="0" borderId="0" xfId="0" applyFont="1"/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30" fillId="2" borderId="82" xfId="0" applyFont="1" applyFill="1" applyBorder="1" applyAlignment="1">
      <alignment horizontal="left" vertical="center" wrapText="1"/>
    </xf>
    <xf numFmtId="0" fontId="30" fillId="2" borderId="72" xfId="0" applyFont="1" applyFill="1" applyBorder="1" applyAlignment="1">
      <alignment horizontal="left" vertical="center" wrapText="1"/>
    </xf>
    <xf numFmtId="0" fontId="30" fillId="2" borderId="73" xfId="0" applyFont="1" applyFill="1" applyBorder="1" applyAlignment="1">
      <alignment horizontal="left" vertical="center" wrapText="1"/>
    </xf>
    <xf numFmtId="0" fontId="2" fillId="0" borderId="82" xfId="0" applyFont="1" applyBorder="1" applyAlignment="1">
      <alignment horizontal="left"/>
    </xf>
    <xf numFmtId="0" fontId="2" fillId="0" borderId="72" xfId="0" applyFont="1" applyBorder="1" applyAlignment="1">
      <alignment horizontal="left"/>
    </xf>
    <xf numFmtId="0" fontId="2" fillId="0" borderId="73" xfId="0" applyFont="1" applyBorder="1" applyAlignment="1">
      <alignment horizontal="left"/>
    </xf>
    <xf numFmtId="0" fontId="4" fillId="3" borderId="87" xfId="0" applyFont="1" applyFill="1" applyBorder="1" applyAlignment="1">
      <alignment horizontal="center"/>
    </xf>
    <xf numFmtId="0" fontId="4" fillId="3" borderId="59" xfId="0" applyFont="1" applyFill="1" applyBorder="1" applyAlignment="1">
      <alignment horizontal="center"/>
    </xf>
    <xf numFmtId="0" fontId="10" fillId="0" borderId="0" xfId="0" applyFont="1"/>
    <xf numFmtId="0" fontId="0" fillId="3" borderId="94" xfId="0" applyFill="1" applyBorder="1" applyAlignment="1">
      <alignment horizontal="center" wrapText="1"/>
    </xf>
    <xf numFmtId="0" fontId="0" fillId="3" borderId="95" xfId="0" applyFill="1" applyBorder="1" applyAlignment="1">
      <alignment horizontal="center" wrapText="1"/>
    </xf>
    <xf numFmtId="0" fontId="9" fillId="0" borderId="0" xfId="0" applyFont="1"/>
    <xf numFmtId="164" fontId="39" fillId="0" borderId="0" xfId="1" applyNumberFormat="1" applyFont="1" applyAlignment="1">
      <alignment horizontal="left" vertical="center" wrapText="1"/>
    </xf>
    <xf numFmtId="0" fontId="30" fillId="2" borderId="31" xfId="0" applyFont="1" applyFill="1" applyBorder="1" applyAlignment="1">
      <alignment horizontal="left" vertical="center" wrapText="1"/>
    </xf>
    <xf numFmtId="0" fontId="30" fillId="2" borderId="32" xfId="0" applyFont="1" applyFill="1" applyBorder="1" applyAlignment="1">
      <alignment horizontal="left" vertical="center" wrapText="1"/>
    </xf>
    <xf numFmtId="0" fontId="0" fillId="3" borderId="55" xfId="0" applyFill="1" applyBorder="1" applyAlignment="1">
      <alignment horizontal="center" wrapText="1"/>
    </xf>
    <xf numFmtId="0" fontId="0" fillId="3" borderId="59" xfId="0" applyFill="1" applyBorder="1" applyAlignment="1">
      <alignment horizontal="center" wrapText="1"/>
    </xf>
    <xf numFmtId="0" fontId="4" fillId="3" borderId="55" xfId="0" applyFont="1" applyFill="1" applyBorder="1" applyAlignment="1">
      <alignment horizontal="center"/>
    </xf>
    <xf numFmtId="0" fontId="4" fillId="3" borderId="113" xfId="0" applyFont="1" applyFill="1" applyBorder="1" applyAlignment="1">
      <alignment horizontal="center"/>
    </xf>
    <xf numFmtId="0" fontId="4" fillId="3" borderId="95" xfId="0" applyFont="1" applyFill="1" applyBorder="1" applyAlignment="1">
      <alignment horizontal="center"/>
    </xf>
    <xf numFmtId="0" fontId="0" fillId="3" borderId="101" xfId="0" applyFill="1" applyBorder="1" applyAlignment="1">
      <alignment horizontal="center"/>
    </xf>
    <xf numFmtId="0" fontId="0" fillId="3" borderId="92" xfId="0" applyFill="1" applyBorder="1" applyAlignment="1">
      <alignment horizontal="center"/>
    </xf>
    <xf numFmtId="0" fontId="30" fillId="2" borderId="33" xfId="0" applyFont="1" applyFill="1" applyBorder="1" applyAlignment="1">
      <alignment horizontal="left" vertical="center" wrapText="1"/>
    </xf>
    <xf numFmtId="0" fontId="30" fillId="3" borderId="45" xfId="0" applyFont="1" applyFill="1" applyBorder="1" applyAlignment="1">
      <alignment horizontal="center" vertical="center" wrapText="1"/>
    </xf>
    <xf numFmtId="0" fontId="30" fillId="3" borderId="46" xfId="0" applyFont="1" applyFill="1" applyBorder="1" applyAlignment="1">
      <alignment horizontal="center" vertical="center" wrapText="1"/>
    </xf>
    <xf numFmtId="0" fontId="30" fillId="3" borderId="49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/>
    </xf>
    <xf numFmtId="0" fontId="0" fillId="3" borderId="33" xfId="0" applyFill="1" applyBorder="1" applyAlignment="1">
      <alignment horizontal="center"/>
    </xf>
    <xf numFmtId="0" fontId="47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24" fillId="0" borderId="0" xfId="0" applyFont="1"/>
    <xf numFmtId="0" fontId="7" fillId="3" borderId="55" xfId="0" applyFont="1" applyFill="1" applyBorder="1" applyAlignment="1">
      <alignment horizontal="center"/>
    </xf>
    <xf numFmtId="0" fontId="7" fillId="3" borderId="59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3" borderId="45" xfId="0" applyFont="1" applyFill="1" applyBorder="1" applyAlignment="1">
      <alignment horizontal="center"/>
    </xf>
    <xf numFmtId="0" fontId="7" fillId="3" borderId="49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48" fillId="3" borderId="32" xfId="0" applyFont="1" applyFill="1" applyBorder="1" applyAlignment="1">
      <alignment horizontal="left" wrapText="1"/>
    </xf>
    <xf numFmtId="0" fontId="1" fillId="3" borderId="32" xfId="0" applyFont="1" applyFill="1" applyBorder="1" applyAlignment="1">
      <alignment horizontal="left" wrapText="1"/>
    </xf>
    <xf numFmtId="0" fontId="1" fillId="3" borderId="33" xfId="0" applyFont="1" applyFill="1" applyBorder="1" applyAlignment="1">
      <alignment horizontal="left" wrapText="1"/>
    </xf>
    <xf numFmtId="0" fontId="1" fillId="3" borderId="69" xfId="0" applyFont="1" applyFill="1" applyBorder="1" applyAlignment="1">
      <alignment horizontal="left" wrapText="1"/>
    </xf>
    <xf numFmtId="0" fontId="1" fillId="3" borderId="0" xfId="0" applyFont="1" applyFill="1" applyAlignment="1">
      <alignment horizontal="left" wrapText="1"/>
    </xf>
    <xf numFmtId="0" fontId="1" fillId="3" borderId="105" xfId="0" applyFont="1" applyFill="1" applyBorder="1" applyAlignment="1">
      <alignment horizontal="left" wrapText="1"/>
    </xf>
    <xf numFmtId="0" fontId="1" fillId="3" borderId="69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105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right" vertical="center"/>
    </xf>
    <xf numFmtId="0" fontId="50" fillId="2" borderId="82" xfId="0" applyFont="1" applyFill="1" applyBorder="1" applyAlignment="1">
      <alignment horizontal="left" vertical="center" wrapText="1"/>
    </xf>
    <xf numFmtId="0" fontId="50" fillId="2" borderId="72" xfId="0" applyFont="1" applyFill="1" applyBorder="1" applyAlignment="1">
      <alignment horizontal="left" vertical="center" wrapText="1"/>
    </xf>
    <xf numFmtId="0" fontId="50" fillId="2" borderId="73" xfId="0" applyFont="1" applyFill="1" applyBorder="1" applyAlignment="1">
      <alignment horizontal="left" vertical="center" wrapText="1"/>
    </xf>
    <xf numFmtId="0" fontId="19" fillId="3" borderId="55" xfId="0" applyFont="1" applyFill="1" applyBorder="1" applyAlignment="1">
      <alignment horizontal="center"/>
    </xf>
    <xf numFmtId="0" fontId="19" fillId="3" borderId="56" xfId="0" applyFont="1" applyFill="1" applyBorder="1" applyAlignment="1">
      <alignment horizontal="center"/>
    </xf>
    <xf numFmtId="0" fontId="19" fillId="3" borderId="59" xfId="0" applyFont="1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3" borderId="59" xfId="0" applyFill="1" applyBorder="1" applyAlignment="1">
      <alignment horizontal="center"/>
    </xf>
    <xf numFmtId="0" fontId="0" fillId="3" borderId="45" xfId="0" applyFill="1" applyBorder="1" applyAlignment="1">
      <alignment horizontal="center"/>
    </xf>
    <xf numFmtId="0" fontId="0" fillId="3" borderId="49" xfId="0" applyFill="1" applyBorder="1" applyAlignment="1">
      <alignment horizontal="center"/>
    </xf>
    <xf numFmtId="0" fontId="7" fillId="3" borderId="31" xfId="0" applyFont="1" applyFill="1" applyBorder="1" applyAlignment="1">
      <alignment horizontal="center"/>
    </xf>
    <xf numFmtId="0" fontId="7" fillId="3" borderId="33" xfId="0" applyFont="1" applyFill="1" applyBorder="1" applyAlignment="1">
      <alignment horizontal="center"/>
    </xf>
    <xf numFmtId="0" fontId="25" fillId="0" borderId="0" xfId="0" applyFont="1"/>
    <xf numFmtId="0" fontId="7" fillId="3" borderId="101" xfId="0" applyFont="1" applyFill="1" applyBorder="1" applyAlignment="1">
      <alignment horizontal="center"/>
    </xf>
    <xf numFmtId="0" fontId="7" fillId="3" borderId="92" xfId="0" applyFont="1" applyFill="1" applyBorder="1" applyAlignment="1">
      <alignment horizontal="center"/>
    </xf>
    <xf numFmtId="0" fontId="49" fillId="3" borderId="45" xfId="0" applyFont="1" applyFill="1" applyBorder="1" applyAlignment="1">
      <alignment horizontal="center" vertical="center" wrapText="1"/>
    </xf>
    <xf numFmtId="0" fontId="49" fillId="3" borderId="46" xfId="0" applyFont="1" applyFill="1" applyBorder="1" applyAlignment="1">
      <alignment horizontal="center" vertical="center" wrapText="1"/>
    </xf>
    <xf numFmtId="0" fontId="49" fillId="3" borderId="49" xfId="0" applyFont="1" applyFill="1" applyBorder="1" applyAlignment="1">
      <alignment horizontal="center" vertical="center" wrapText="1"/>
    </xf>
    <xf numFmtId="0" fontId="64" fillId="3" borderId="45" xfId="0" applyFont="1" applyFill="1" applyBorder="1" applyAlignment="1">
      <alignment horizontal="center"/>
    </xf>
    <xf numFmtId="0" fontId="64" fillId="3" borderId="49" xfId="0" applyFont="1" applyFill="1" applyBorder="1" applyAlignment="1">
      <alignment horizontal="center"/>
    </xf>
    <xf numFmtId="0" fontId="4" fillId="3" borderId="45" xfId="0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0" fontId="50" fillId="2" borderId="60" xfId="0" applyFont="1" applyFill="1" applyBorder="1" applyAlignment="1">
      <alignment horizontal="left" vertical="center" wrapText="1"/>
    </xf>
    <xf numFmtId="0" fontId="50" fillId="2" borderId="37" xfId="0" applyFont="1" applyFill="1" applyBorder="1" applyAlignment="1">
      <alignment horizontal="left" vertical="center" wrapText="1"/>
    </xf>
    <xf numFmtId="0" fontId="50" fillId="2" borderId="38" xfId="0" applyFont="1" applyFill="1" applyBorder="1" applyAlignment="1">
      <alignment horizontal="left" vertical="center" wrapText="1"/>
    </xf>
    <xf numFmtId="0" fontId="44" fillId="0" borderId="34" xfId="0" applyFont="1" applyBorder="1" applyAlignment="1">
      <alignment wrapText="1"/>
    </xf>
    <xf numFmtId="0" fontId="3" fillId="0" borderId="34" xfId="0" applyFon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4" fontId="6" fillId="0" borderId="34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67" fontId="3" fillId="0" borderId="34" xfId="0" applyNumberFormat="1" applyFont="1" applyBorder="1" applyAlignment="1">
      <alignment vertical="center"/>
    </xf>
    <xf numFmtId="167" fontId="5" fillId="0" borderId="34" xfId="0" applyNumberFormat="1" applyFont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0" fontId="39" fillId="0" borderId="42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52" fillId="0" borderId="6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/>
    </xf>
    <xf numFmtId="0" fontId="7" fillId="0" borderId="7" xfId="0" applyFont="1" applyBorder="1" applyAlignment="1">
      <alignment wrapText="1"/>
    </xf>
  </cellXfs>
  <cellStyles count="2">
    <cellStyle name="Normalny" xfId="0" builtinId="0"/>
    <cellStyle name="Normalny 6" xfId="1" xr:uid="{DC876429-146A-4585-8435-52090E7A330C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3"/>
  <sheetViews>
    <sheetView tabSelected="1" zoomScaleNormal="100" workbookViewId="0">
      <selection activeCell="B34" sqref="B34"/>
    </sheetView>
  </sheetViews>
  <sheetFormatPr defaultColWidth="14.44140625" defaultRowHeight="15.75" customHeight="1"/>
  <cols>
    <col min="1" max="1" width="4.88671875" style="308" customWidth="1"/>
    <col min="2" max="2" width="44.88671875" style="308" customWidth="1"/>
    <col min="3" max="3" width="7.6640625" style="308" customWidth="1"/>
    <col min="4" max="4" width="11.5546875" style="308" customWidth="1"/>
    <col min="5" max="5" width="12.33203125" style="308" customWidth="1"/>
    <col min="6" max="6" width="8.77734375" style="308" customWidth="1"/>
    <col min="7" max="7" width="13.109375" style="543" customWidth="1"/>
    <col min="8" max="8" width="13.5546875" style="543" customWidth="1"/>
    <col min="9" max="9" width="15.21875" style="308" customWidth="1"/>
    <col min="10" max="10" width="18.109375" style="308" customWidth="1"/>
    <col min="11" max="26" width="8" style="308" customWidth="1"/>
    <col min="27" max="16384" width="14.44140625" style="308"/>
  </cols>
  <sheetData>
    <row r="1" spans="1:10" ht="38.4" customHeight="1" thickBot="1">
      <c r="A1" s="835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87" customHeight="1" thickBot="1">
      <c r="A2" s="528" t="s">
        <v>540</v>
      </c>
      <c r="B2" s="363" t="s">
        <v>740</v>
      </c>
      <c r="C2" s="363" t="s">
        <v>741</v>
      </c>
      <c r="D2" s="363" t="s">
        <v>742</v>
      </c>
      <c r="E2" s="372" t="s">
        <v>743</v>
      </c>
      <c r="F2" s="373" t="s">
        <v>749</v>
      </c>
      <c r="G2" s="532" t="s">
        <v>744</v>
      </c>
      <c r="H2" s="533" t="s">
        <v>745</v>
      </c>
      <c r="I2" s="363" t="s">
        <v>803</v>
      </c>
      <c r="J2" s="364" t="s">
        <v>804</v>
      </c>
    </row>
    <row r="3" spans="1:10" ht="15.6" customHeight="1" thickBot="1">
      <c r="A3" s="836" t="s">
        <v>748</v>
      </c>
      <c r="B3" s="837"/>
      <c r="C3" s="837"/>
      <c r="D3" s="837"/>
      <c r="E3" s="837"/>
      <c r="F3" s="837"/>
      <c r="G3" s="837"/>
      <c r="H3" s="837"/>
      <c r="I3" s="837"/>
      <c r="J3" s="838"/>
    </row>
    <row r="4" spans="1:10" ht="20.399999999999999" customHeight="1">
      <c r="A4" s="544">
        <v>1</v>
      </c>
      <c r="B4" s="504" t="s">
        <v>0</v>
      </c>
      <c r="C4" s="513" t="s">
        <v>1</v>
      </c>
      <c r="D4" s="514">
        <v>2</v>
      </c>
      <c r="E4" s="545"/>
      <c r="F4" s="546"/>
      <c r="G4" s="547">
        <f t="shared" ref="G4:G36" si="0">E4*D4</f>
        <v>0</v>
      </c>
      <c r="H4" s="548">
        <f>ROUND(G4*F4/100+G4,2)</f>
        <v>0</v>
      </c>
      <c r="I4" s="549"/>
      <c r="J4" s="550"/>
    </row>
    <row r="5" spans="1:10" ht="12.75" customHeight="1">
      <c r="A5" s="496">
        <v>2</v>
      </c>
      <c r="B5" s="497" t="s">
        <v>2</v>
      </c>
      <c r="C5" s="498" t="s">
        <v>1</v>
      </c>
      <c r="D5" s="499">
        <v>30</v>
      </c>
      <c r="E5" s="500"/>
      <c r="F5" s="501"/>
      <c r="G5" s="535">
        <f t="shared" si="0"/>
        <v>0</v>
      </c>
      <c r="H5" s="534">
        <f>ROUND(G5*F5/100+G5,2)</f>
        <v>0</v>
      </c>
      <c r="I5" s="502"/>
      <c r="J5" s="356"/>
    </row>
    <row r="6" spans="1:10" ht="12.75" customHeight="1">
      <c r="A6" s="496">
        <v>3</v>
      </c>
      <c r="B6" s="503" t="s">
        <v>3</v>
      </c>
      <c r="C6" s="498" t="s">
        <v>1</v>
      </c>
      <c r="D6" s="499">
        <v>120</v>
      </c>
      <c r="E6" s="500"/>
      <c r="F6" s="501"/>
      <c r="G6" s="535">
        <f t="shared" si="0"/>
        <v>0</v>
      </c>
      <c r="H6" s="534">
        <f t="shared" ref="H6:H69" si="1">ROUND(G6*F6/100+G6,2)</f>
        <v>0</v>
      </c>
      <c r="I6" s="502"/>
      <c r="J6" s="356"/>
    </row>
    <row r="7" spans="1:10" ht="52.8">
      <c r="A7" s="496">
        <v>4</v>
      </c>
      <c r="B7" s="601" t="s">
        <v>843</v>
      </c>
      <c r="C7" s="498" t="s">
        <v>1</v>
      </c>
      <c r="D7" s="499">
        <v>25</v>
      </c>
      <c r="E7" s="500"/>
      <c r="F7" s="501"/>
      <c r="G7" s="535">
        <f t="shared" si="0"/>
        <v>0</v>
      </c>
      <c r="H7" s="534">
        <f t="shared" si="1"/>
        <v>0</v>
      </c>
      <c r="I7" s="502"/>
      <c r="J7" s="356"/>
    </row>
    <row r="8" spans="1:10" ht="12.75" customHeight="1">
      <c r="A8" s="496">
        <v>5</v>
      </c>
      <c r="B8" s="503" t="s">
        <v>4</v>
      </c>
      <c r="C8" s="498" t="s">
        <v>1</v>
      </c>
      <c r="D8" s="499">
        <v>120</v>
      </c>
      <c r="E8" s="500"/>
      <c r="F8" s="501"/>
      <c r="G8" s="535">
        <f t="shared" si="0"/>
        <v>0</v>
      </c>
      <c r="H8" s="534">
        <f t="shared" si="1"/>
        <v>0</v>
      </c>
      <c r="I8" s="502"/>
      <c r="J8" s="356"/>
    </row>
    <row r="9" spans="1:10" ht="12.75" customHeight="1">
      <c r="A9" s="496">
        <v>6</v>
      </c>
      <c r="B9" s="504" t="s">
        <v>5</v>
      </c>
      <c r="C9" s="505" t="s">
        <v>1</v>
      </c>
      <c r="D9" s="506">
        <v>150</v>
      </c>
      <c r="E9" s="507"/>
      <c r="F9" s="501"/>
      <c r="G9" s="535">
        <f t="shared" si="0"/>
        <v>0</v>
      </c>
      <c r="H9" s="534">
        <f t="shared" si="1"/>
        <v>0</v>
      </c>
      <c r="I9" s="502"/>
      <c r="J9" s="356"/>
    </row>
    <row r="10" spans="1:10" ht="12.75" customHeight="1">
      <c r="A10" s="496">
        <v>7</v>
      </c>
      <c r="B10" s="503" t="s">
        <v>6</v>
      </c>
      <c r="C10" s="498" t="s">
        <v>1</v>
      </c>
      <c r="D10" s="499">
        <v>100</v>
      </c>
      <c r="E10" s="500"/>
      <c r="F10" s="501"/>
      <c r="G10" s="535">
        <f t="shared" si="0"/>
        <v>0</v>
      </c>
      <c r="H10" s="534">
        <f t="shared" si="1"/>
        <v>0</v>
      </c>
      <c r="I10" s="502"/>
      <c r="J10" s="356"/>
    </row>
    <row r="11" spans="1:10" ht="12.75" customHeight="1">
      <c r="A11" s="496">
        <v>8</v>
      </c>
      <c r="B11" s="508" t="s">
        <v>7</v>
      </c>
      <c r="C11" s="498" t="s">
        <v>1</v>
      </c>
      <c r="D11" s="499">
        <v>3</v>
      </c>
      <c r="E11" s="500"/>
      <c r="F11" s="501"/>
      <c r="G11" s="535">
        <f t="shared" si="0"/>
        <v>0</v>
      </c>
      <c r="H11" s="534">
        <f t="shared" si="1"/>
        <v>0</v>
      </c>
      <c r="I11" s="502"/>
      <c r="J11" s="356"/>
    </row>
    <row r="12" spans="1:10" ht="12.75" customHeight="1">
      <c r="A12" s="496">
        <v>9</v>
      </c>
      <c r="B12" s="503" t="s">
        <v>8</v>
      </c>
      <c r="C12" s="498" t="s">
        <v>1</v>
      </c>
      <c r="D12" s="509">
        <v>150</v>
      </c>
      <c r="E12" s="510"/>
      <c r="F12" s="511"/>
      <c r="G12" s="536">
        <f t="shared" si="0"/>
        <v>0</v>
      </c>
      <c r="H12" s="534">
        <f t="shared" si="1"/>
        <v>0</v>
      </c>
      <c r="I12" s="355"/>
      <c r="J12" s="356"/>
    </row>
    <row r="13" spans="1:10" ht="12.75" customHeight="1">
      <c r="A13" s="496">
        <v>10</v>
      </c>
      <c r="B13" s="503" t="s">
        <v>9</v>
      </c>
      <c r="C13" s="498" t="s">
        <v>1</v>
      </c>
      <c r="D13" s="499">
        <v>65</v>
      </c>
      <c r="E13" s="500"/>
      <c r="F13" s="501"/>
      <c r="G13" s="535">
        <f t="shared" si="0"/>
        <v>0</v>
      </c>
      <c r="H13" s="534">
        <f t="shared" si="1"/>
        <v>0</v>
      </c>
      <c r="I13" s="502"/>
      <c r="J13" s="356"/>
    </row>
    <row r="14" spans="1:10" ht="12.75" customHeight="1">
      <c r="A14" s="496">
        <v>11</v>
      </c>
      <c r="B14" s="503" t="s">
        <v>10</v>
      </c>
      <c r="C14" s="498" t="s">
        <v>1</v>
      </c>
      <c r="D14" s="499">
        <v>65</v>
      </c>
      <c r="E14" s="500"/>
      <c r="F14" s="501"/>
      <c r="G14" s="535">
        <f t="shared" si="0"/>
        <v>0</v>
      </c>
      <c r="H14" s="534">
        <f t="shared" si="1"/>
        <v>0</v>
      </c>
      <c r="I14" s="502"/>
      <c r="J14" s="356"/>
    </row>
    <row r="15" spans="1:10" ht="12.75" customHeight="1">
      <c r="A15" s="496">
        <v>12</v>
      </c>
      <c r="B15" s="503" t="s">
        <v>11</v>
      </c>
      <c r="C15" s="498" t="s">
        <v>1</v>
      </c>
      <c r="D15" s="499">
        <v>2</v>
      </c>
      <c r="E15" s="500"/>
      <c r="F15" s="501"/>
      <c r="G15" s="535">
        <f t="shared" si="0"/>
        <v>0</v>
      </c>
      <c r="H15" s="534">
        <f t="shared" si="1"/>
        <v>0</v>
      </c>
      <c r="I15" s="502"/>
      <c r="J15" s="356"/>
    </row>
    <row r="16" spans="1:10" ht="12.75" customHeight="1">
      <c r="A16" s="496">
        <v>13</v>
      </c>
      <c r="B16" s="503" t="s">
        <v>12</v>
      </c>
      <c r="C16" s="498" t="s">
        <v>1</v>
      </c>
      <c r="D16" s="498">
        <v>330</v>
      </c>
      <c r="E16" s="500"/>
      <c r="F16" s="504"/>
      <c r="G16" s="535">
        <f t="shared" si="0"/>
        <v>0</v>
      </c>
      <c r="H16" s="534">
        <f t="shared" si="1"/>
        <v>0</v>
      </c>
      <c r="I16" s="512"/>
      <c r="J16" s="356"/>
    </row>
    <row r="17" spans="1:26" ht="12.75" customHeight="1">
      <c r="A17" s="496">
        <v>14</v>
      </c>
      <c r="B17" s="504" t="s">
        <v>13</v>
      </c>
      <c r="C17" s="513" t="s">
        <v>1</v>
      </c>
      <c r="D17" s="514">
        <v>5</v>
      </c>
      <c r="E17" s="500"/>
      <c r="F17" s="501"/>
      <c r="G17" s="535">
        <f t="shared" si="0"/>
        <v>0</v>
      </c>
      <c r="H17" s="534">
        <f t="shared" si="1"/>
        <v>0</v>
      </c>
      <c r="I17" s="502"/>
      <c r="J17" s="356"/>
    </row>
    <row r="18" spans="1:26" ht="12.75" customHeight="1">
      <c r="A18" s="496">
        <v>15</v>
      </c>
      <c r="B18" s="503" t="s">
        <v>14</v>
      </c>
      <c r="C18" s="498" t="s">
        <v>1</v>
      </c>
      <c r="D18" s="499">
        <v>10</v>
      </c>
      <c r="E18" s="500"/>
      <c r="F18" s="501"/>
      <c r="G18" s="535">
        <f t="shared" si="0"/>
        <v>0</v>
      </c>
      <c r="H18" s="534">
        <f t="shared" si="1"/>
        <v>0</v>
      </c>
      <c r="I18" s="512"/>
      <c r="J18" s="515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</row>
    <row r="19" spans="1:26" ht="12.75" customHeight="1">
      <c r="A19" s="496">
        <v>16</v>
      </c>
      <c r="B19" s="503" t="s">
        <v>15</v>
      </c>
      <c r="C19" s="498" t="s">
        <v>1</v>
      </c>
      <c r="D19" s="499">
        <v>250</v>
      </c>
      <c r="E19" s="500"/>
      <c r="F19" s="501"/>
      <c r="G19" s="535">
        <f t="shared" si="0"/>
        <v>0</v>
      </c>
      <c r="H19" s="534">
        <f t="shared" si="1"/>
        <v>0</v>
      </c>
      <c r="I19" s="512"/>
      <c r="J19" s="515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</row>
    <row r="20" spans="1:26" ht="12.75" customHeight="1">
      <c r="A20" s="496">
        <v>17</v>
      </c>
      <c r="B20" s="503" t="s">
        <v>16</v>
      </c>
      <c r="C20" s="498" t="s">
        <v>1</v>
      </c>
      <c r="D20" s="499">
        <v>5</v>
      </c>
      <c r="E20" s="500"/>
      <c r="F20" s="501"/>
      <c r="G20" s="535">
        <f t="shared" si="0"/>
        <v>0</v>
      </c>
      <c r="H20" s="534">
        <f t="shared" si="1"/>
        <v>0</v>
      </c>
      <c r="I20" s="502"/>
      <c r="J20" s="356"/>
    </row>
    <row r="21" spans="1:26" ht="12.75" customHeight="1">
      <c r="A21" s="496">
        <v>18</v>
      </c>
      <c r="B21" s="503" t="s">
        <v>17</v>
      </c>
      <c r="C21" s="498" t="s">
        <v>1</v>
      </c>
      <c r="D21" s="499">
        <v>5</v>
      </c>
      <c r="E21" s="500"/>
      <c r="F21" s="501"/>
      <c r="G21" s="535">
        <f t="shared" si="0"/>
        <v>0</v>
      </c>
      <c r="H21" s="534">
        <f t="shared" si="1"/>
        <v>0</v>
      </c>
      <c r="I21" s="502"/>
      <c r="J21" s="356"/>
    </row>
    <row r="22" spans="1:26" ht="12.75" customHeight="1">
      <c r="A22" s="496">
        <v>19</v>
      </c>
      <c r="B22" s="503" t="s">
        <v>18</v>
      </c>
      <c r="C22" s="498" t="s">
        <v>1</v>
      </c>
      <c r="D22" s="499">
        <v>5</v>
      </c>
      <c r="E22" s="500"/>
      <c r="F22" s="501"/>
      <c r="G22" s="535">
        <f t="shared" si="0"/>
        <v>0</v>
      </c>
      <c r="H22" s="534">
        <f t="shared" si="1"/>
        <v>0</v>
      </c>
      <c r="I22" s="502"/>
      <c r="J22" s="356"/>
    </row>
    <row r="23" spans="1:26" ht="12.75" customHeight="1">
      <c r="A23" s="496">
        <v>20</v>
      </c>
      <c r="B23" s="503" t="s">
        <v>19</v>
      </c>
      <c r="C23" s="498" t="s">
        <v>1</v>
      </c>
      <c r="D23" s="499">
        <v>5</v>
      </c>
      <c r="E23" s="500"/>
      <c r="F23" s="501"/>
      <c r="G23" s="535">
        <f t="shared" si="0"/>
        <v>0</v>
      </c>
      <c r="H23" s="534">
        <f t="shared" si="1"/>
        <v>0</v>
      </c>
      <c r="I23" s="502"/>
      <c r="J23" s="356"/>
    </row>
    <row r="24" spans="1:26" ht="12.75" customHeight="1">
      <c r="A24" s="496">
        <v>21</v>
      </c>
      <c r="B24" s="503" t="s">
        <v>20</v>
      </c>
      <c r="C24" s="498" t="s">
        <v>1</v>
      </c>
      <c r="D24" s="499">
        <v>3</v>
      </c>
      <c r="E24" s="500"/>
      <c r="F24" s="501"/>
      <c r="G24" s="535">
        <f t="shared" si="0"/>
        <v>0</v>
      </c>
      <c r="H24" s="534">
        <f t="shared" si="1"/>
        <v>0</v>
      </c>
      <c r="I24" s="502"/>
      <c r="J24" s="356"/>
    </row>
    <row r="25" spans="1:26" ht="12.75" customHeight="1">
      <c r="A25" s="496">
        <v>22</v>
      </c>
      <c r="B25" s="503" t="s">
        <v>21</v>
      </c>
      <c r="C25" s="498" t="s">
        <v>1</v>
      </c>
      <c r="D25" s="516">
        <v>30</v>
      </c>
      <c r="E25" s="510"/>
      <c r="F25" s="511"/>
      <c r="G25" s="536">
        <f t="shared" si="0"/>
        <v>0</v>
      </c>
      <c r="H25" s="534">
        <f t="shared" si="1"/>
        <v>0</v>
      </c>
      <c r="I25" s="355"/>
      <c r="J25" s="356"/>
    </row>
    <row r="26" spans="1:26" ht="12.75" customHeight="1">
      <c r="A26" s="496">
        <v>23</v>
      </c>
      <c r="B26" s="503" t="s">
        <v>22</v>
      </c>
      <c r="C26" s="498" t="s">
        <v>1</v>
      </c>
      <c r="D26" s="516">
        <v>60</v>
      </c>
      <c r="E26" s="510"/>
      <c r="F26" s="511"/>
      <c r="G26" s="536">
        <f t="shared" si="0"/>
        <v>0</v>
      </c>
      <c r="H26" s="534">
        <f t="shared" si="1"/>
        <v>0</v>
      </c>
      <c r="I26" s="355"/>
      <c r="J26" s="356"/>
    </row>
    <row r="27" spans="1:26" ht="12.75" customHeight="1">
      <c r="A27" s="496">
        <v>24</v>
      </c>
      <c r="B27" s="504" t="s">
        <v>23</v>
      </c>
      <c r="C27" s="513" t="s">
        <v>24</v>
      </c>
      <c r="D27" s="514">
        <v>5</v>
      </c>
      <c r="E27" s="500"/>
      <c r="F27" s="501"/>
      <c r="G27" s="535">
        <f t="shared" si="0"/>
        <v>0</v>
      </c>
      <c r="H27" s="534">
        <f t="shared" si="1"/>
        <v>0</v>
      </c>
      <c r="I27" s="502"/>
      <c r="J27" s="356"/>
    </row>
    <row r="28" spans="1:26" ht="12.75" customHeight="1">
      <c r="A28" s="496">
        <v>25</v>
      </c>
      <c r="B28" s="503" t="s">
        <v>25</v>
      </c>
      <c r="C28" s="498" t="s">
        <v>1</v>
      </c>
      <c r="D28" s="499">
        <v>15</v>
      </c>
      <c r="E28" s="500"/>
      <c r="F28" s="501"/>
      <c r="G28" s="535">
        <f t="shared" si="0"/>
        <v>0</v>
      </c>
      <c r="H28" s="534">
        <f t="shared" si="1"/>
        <v>0</v>
      </c>
      <c r="I28" s="502"/>
      <c r="J28" s="356"/>
    </row>
    <row r="29" spans="1:26" ht="12.75" customHeight="1">
      <c r="A29" s="496">
        <v>26</v>
      </c>
      <c r="B29" s="503" t="s">
        <v>26</v>
      </c>
      <c r="C29" s="498" t="s">
        <v>1</v>
      </c>
      <c r="D29" s="499">
        <v>5</v>
      </c>
      <c r="E29" s="500"/>
      <c r="F29" s="501"/>
      <c r="G29" s="535">
        <f t="shared" si="0"/>
        <v>0</v>
      </c>
      <c r="H29" s="534">
        <f t="shared" si="1"/>
        <v>0</v>
      </c>
      <c r="I29" s="355"/>
      <c r="J29" s="356"/>
    </row>
    <row r="30" spans="1:26" ht="66">
      <c r="A30" s="496">
        <v>27</v>
      </c>
      <c r="B30" s="601" t="s">
        <v>858</v>
      </c>
      <c r="C30" s="498" t="s">
        <v>1</v>
      </c>
      <c r="D30" s="499">
        <v>5</v>
      </c>
      <c r="E30" s="500"/>
      <c r="F30" s="501"/>
      <c r="G30" s="535">
        <f t="shared" si="0"/>
        <v>0</v>
      </c>
      <c r="H30" s="534">
        <f t="shared" si="1"/>
        <v>0</v>
      </c>
      <c r="I30" s="512"/>
      <c r="J30" s="356"/>
    </row>
    <row r="31" spans="1:26" ht="12.75" customHeight="1">
      <c r="A31" s="496">
        <v>28</v>
      </c>
      <c r="B31" s="503" t="s">
        <v>27</v>
      </c>
      <c r="C31" s="498" t="s">
        <v>1</v>
      </c>
      <c r="D31" s="499">
        <v>15</v>
      </c>
      <c r="E31" s="500"/>
      <c r="F31" s="501"/>
      <c r="G31" s="535">
        <f t="shared" si="0"/>
        <v>0</v>
      </c>
      <c r="H31" s="534">
        <f t="shared" si="1"/>
        <v>0</v>
      </c>
      <c r="I31" s="502"/>
      <c r="J31" s="356"/>
    </row>
    <row r="32" spans="1:26" ht="12.75" customHeight="1">
      <c r="A32" s="496">
        <v>29</v>
      </c>
      <c r="B32" s="503" t="s">
        <v>28</v>
      </c>
      <c r="C32" s="513" t="s">
        <v>1</v>
      </c>
      <c r="D32" s="499">
        <v>20</v>
      </c>
      <c r="E32" s="500"/>
      <c r="F32" s="501"/>
      <c r="G32" s="535">
        <f t="shared" si="0"/>
        <v>0</v>
      </c>
      <c r="H32" s="534">
        <f t="shared" si="1"/>
        <v>0</v>
      </c>
      <c r="I32" s="355"/>
      <c r="J32" s="356"/>
    </row>
    <row r="33" spans="1:10" ht="61.8" customHeight="1">
      <c r="A33" s="496">
        <v>30</v>
      </c>
      <c r="B33" s="601" t="s">
        <v>844</v>
      </c>
      <c r="C33" s="513" t="s">
        <v>29</v>
      </c>
      <c r="D33" s="499">
        <v>10</v>
      </c>
      <c r="E33" s="500"/>
      <c r="F33" s="501"/>
      <c r="G33" s="535">
        <f t="shared" si="0"/>
        <v>0</v>
      </c>
      <c r="H33" s="534">
        <f t="shared" si="1"/>
        <v>0</v>
      </c>
      <c r="I33" s="355"/>
      <c r="J33" s="356"/>
    </row>
    <row r="34" spans="1:10" ht="12.75" customHeight="1">
      <c r="A34" s="496">
        <v>31</v>
      </c>
      <c r="B34" s="503" t="s">
        <v>30</v>
      </c>
      <c r="C34" s="498" t="s">
        <v>1</v>
      </c>
      <c r="D34" s="499">
        <v>5</v>
      </c>
      <c r="E34" s="500"/>
      <c r="F34" s="501"/>
      <c r="G34" s="535">
        <f t="shared" si="0"/>
        <v>0</v>
      </c>
      <c r="H34" s="534">
        <f t="shared" si="1"/>
        <v>0</v>
      </c>
      <c r="I34" s="502"/>
      <c r="J34" s="356"/>
    </row>
    <row r="35" spans="1:10" ht="52.8">
      <c r="A35" s="496">
        <v>32</v>
      </c>
      <c r="B35" s="601" t="s">
        <v>845</v>
      </c>
      <c r="C35" s="513" t="s">
        <v>29</v>
      </c>
      <c r="D35" s="499">
        <v>15</v>
      </c>
      <c r="E35" s="500"/>
      <c r="F35" s="501"/>
      <c r="G35" s="535">
        <f t="shared" si="0"/>
        <v>0</v>
      </c>
      <c r="H35" s="534">
        <f t="shared" si="1"/>
        <v>0</v>
      </c>
      <c r="I35" s="502"/>
      <c r="J35" s="356"/>
    </row>
    <row r="36" spans="1:10" ht="52.8">
      <c r="A36" s="496">
        <v>33</v>
      </c>
      <c r="B36" s="601" t="s">
        <v>852</v>
      </c>
      <c r="C36" s="498" t="s">
        <v>31</v>
      </c>
      <c r="D36" s="517">
        <v>200</v>
      </c>
      <c r="E36" s="510"/>
      <c r="F36" s="511"/>
      <c r="G36" s="535">
        <f t="shared" si="0"/>
        <v>0</v>
      </c>
      <c r="H36" s="534">
        <f t="shared" si="1"/>
        <v>0</v>
      </c>
      <c r="I36" s="355"/>
      <c r="J36" s="356"/>
    </row>
    <row r="37" spans="1:10" ht="92.4">
      <c r="A37" s="496">
        <v>34</v>
      </c>
      <c r="B37" s="601" t="s">
        <v>853</v>
      </c>
      <c r="C37" s="498" t="s">
        <v>1</v>
      </c>
      <c r="D37" s="516">
        <v>10</v>
      </c>
      <c r="E37" s="510"/>
      <c r="F37" s="511"/>
      <c r="G37" s="536">
        <f t="shared" ref="G37:G72" si="2">E37*D37</f>
        <v>0</v>
      </c>
      <c r="H37" s="534">
        <f t="shared" si="1"/>
        <v>0</v>
      </c>
      <c r="I37" s="355"/>
      <c r="J37" s="356"/>
    </row>
    <row r="38" spans="1:10" ht="25.2" customHeight="1">
      <c r="A38" s="496">
        <v>35</v>
      </c>
      <c r="B38" s="503" t="s">
        <v>32</v>
      </c>
      <c r="C38" s="498" t="s">
        <v>1</v>
      </c>
      <c r="D38" s="498">
        <v>10</v>
      </c>
      <c r="E38" s="500"/>
      <c r="F38" s="503"/>
      <c r="G38" s="536">
        <f t="shared" si="2"/>
        <v>0</v>
      </c>
      <c r="H38" s="534">
        <f t="shared" si="1"/>
        <v>0</v>
      </c>
      <c r="I38" s="355"/>
      <c r="J38" s="356"/>
    </row>
    <row r="39" spans="1:10" ht="53.4" customHeight="1">
      <c r="A39" s="496">
        <v>36</v>
      </c>
      <c r="B39" s="601" t="s">
        <v>841</v>
      </c>
      <c r="C39" s="498" t="s">
        <v>1</v>
      </c>
      <c r="D39" s="499">
        <v>80</v>
      </c>
      <c r="E39" s="500"/>
      <c r="F39" s="501"/>
      <c r="G39" s="535">
        <f t="shared" si="2"/>
        <v>0</v>
      </c>
      <c r="H39" s="534">
        <f t="shared" si="1"/>
        <v>0</v>
      </c>
      <c r="I39" s="502"/>
      <c r="J39" s="356"/>
    </row>
    <row r="40" spans="1:10" ht="12.75" customHeight="1">
      <c r="A40" s="496">
        <v>37</v>
      </c>
      <c r="B40" s="503" t="s">
        <v>33</v>
      </c>
      <c r="C40" s="498" t="s">
        <v>1</v>
      </c>
      <c r="D40" s="499">
        <v>20</v>
      </c>
      <c r="E40" s="500"/>
      <c r="F40" s="501"/>
      <c r="G40" s="535">
        <f t="shared" si="2"/>
        <v>0</v>
      </c>
      <c r="H40" s="534">
        <f t="shared" si="1"/>
        <v>0</v>
      </c>
      <c r="I40" s="502"/>
      <c r="J40" s="356"/>
    </row>
    <row r="41" spans="1:10" ht="12.75" customHeight="1">
      <c r="A41" s="496">
        <v>38</v>
      </c>
      <c r="B41" s="503" t="s">
        <v>34</v>
      </c>
      <c r="C41" s="498" t="s">
        <v>1</v>
      </c>
      <c r="D41" s="499">
        <v>20</v>
      </c>
      <c r="E41" s="500"/>
      <c r="F41" s="501"/>
      <c r="G41" s="535">
        <f t="shared" si="2"/>
        <v>0</v>
      </c>
      <c r="H41" s="534">
        <f t="shared" si="1"/>
        <v>0</v>
      </c>
      <c r="I41" s="512"/>
      <c r="J41" s="356"/>
    </row>
    <row r="42" spans="1:10" ht="12.75" customHeight="1">
      <c r="A42" s="496">
        <v>39</v>
      </c>
      <c r="B42" s="503" t="s">
        <v>35</v>
      </c>
      <c r="C42" s="498" t="s">
        <v>1</v>
      </c>
      <c r="D42" s="499">
        <v>5</v>
      </c>
      <c r="E42" s="500"/>
      <c r="F42" s="501"/>
      <c r="G42" s="535">
        <f t="shared" si="2"/>
        <v>0</v>
      </c>
      <c r="H42" s="534">
        <f t="shared" si="1"/>
        <v>0</v>
      </c>
      <c r="I42" s="355"/>
      <c r="J42" s="356"/>
    </row>
    <row r="43" spans="1:10" ht="52.8">
      <c r="A43" s="496">
        <v>40</v>
      </c>
      <c r="B43" s="593" t="s">
        <v>846</v>
      </c>
      <c r="C43" s="513" t="s">
        <v>29</v>
      </c>
      <c r="D43" s="514">
        <v>75</v>
      </c>
      <c r="E43" s="500"/>
      <c r="F43" s="501"/>
      <c r="G43" s="535">
        <f t="shared" si="2"/>
        <v>0</v>
      </c>
      <c r="H43" s="534">
        <f t="shared" si="1"/>
        <v>0</v>
      </c>
      <c r="I43" s="355"/>
      <c r="J43" s="356"/>
    </row>
    <row r="44" spans="1:10" ht="12.75" customHeight="1">
      <c r="A44" s="496">
        <v>41</v>
      </c>
      <c r="B44" s="504" t="s">
        <v>36</v>
      </c>
      <c r="C44" s="513" t="s">
        <v>29</v>
      </c>
      <c r="D44" s="514">
        <v>50</v>
      </c>
      <c r="E44" s="500"/>
      <c r="F44" s="501"/>
      <c r="G44" s="535">
        <f t="shared" si="2"/>
        <v>0</v>
      </c>
      <c r="H44" s="534">
        <f t="shared" si="1"/>
        <v>0</v>
      </c>
      <c r="I44" s="502"/>
      <c r="J44" s="356"/>
    </row>
    <row r="45" spans="1:10" ht="12.75" customHeight="1">
      <c r="A45" s="496">
        <v>42</v>
      </c>
      <c r="B45" s="503" t="s">
        <v>37</v>
      </c>
      <c r="C45" s="498" t="s">
        <v>29</v>
      </c>
      <c r="D45" s="499">
        <v>400</v>
      </c>
      <c r="E45" s="500"/>
      <c r="F45" s="501"/>
      <c r="G45" s="535">
        <f t="shared" si="2"/>
        <v>0</v>
      </c>
      <c r="H45" s="534">
        <f t="shared" si="1"/>
        <v>0</v>
      </c>
      <c r="I45" s="502"/>
      <c r="J45" s="356"/>
    </row>
    <row r="46" spans="1:10" ht="12.75" customHeight="1">
      <c r="A46" s="496">
        <v>43</v>
      </c>
      <c r="B46" s="504" t="s">
        <v>38</v>
      </c>
      <c r="C46" s="513" t="s">
        <v>1</v>
      </c>
      <c r="D46" s="514">
        <v>50</v>
      </c>
      <c r="E46" s="500"/>
      <c r="F46" s="501"/>
      <c r="G46" s="535">
        <f t="shared" si="2"/>
        <v>0</v>
      </c>
      <c r="H46" s="534">
        <f t="shared" si="1"/>
        <v>0</v>
      </c>
      <c r="I46" s="502"/>
      <c r="J46" s="356"/>
    </row>
    <row r="47" spans="1:10" ht="12.75" customHeight="1">
      <c r="A47" s="496">
        <v>44</v>
      </c>
      <c r="B47" s="503" t="s">
        <v>39</v>
      </c>
      <c r="C47" s="498" t="s">
        <v>1</v>
      </c>
      <c r="D47" s="499">
        <v>75</v>
      </c>
      <c r="E47" s="500"/>
      <c r="F47" s="501"/>
      <c r="G47" s="535">
        <f t="shared" si="2"/>
        <v>0</v>
      </c>
      <c r="H47" s="534">
        <f t="shared" si="1"/>
        <v>0</v>
      </c>
      <c r="I47" s="502"/>
      <c r="J47" s="356"/>
    </row>
    <row r="48" spans="1:10" ht="12.75" customHeight="1">
      <c r="A48" s="496">
        <v>45</v>
      </c>
      <c r="B48" s="503" t="s">
        <v>40</v>
      </c>
      <c r="C48" s="498" t="s">
        <v>1</v>
      </c>
      <c r="D48" s="499">
        <v>30</v>
      </c>
      <c r="E48" s="500"/>
      <c r="F48" s="501"/>
      <c r="G48" s="535">
        <f t="shared" si="2"/>
        <v>0</v>
      </c>
      <c r="H48" s="534">
        <f t="shared" si="1"/>
        <v>0</v>
      </c>
      <c r="I48" s="502"/>
      <c r="J48" s="356"/>
    </row>
    <row r="49" spans="1:10" ht="12.75" customHeight="1">
      <c r="A49" s="496">
        <v>46</v>
      </c>
      <c r="B49" s="503" t="s">
        <v>41</v>
      </c>
      <c r="C49" s="498" t="s">
        <v>1</v>
      </c>
      <c r="D49" s="498">
        <v>1</v>
      </c>
      <c r="E49" s="501"/>
      <c r="F49" s="501"/>
      <c r="G49" s="535">
        <f t="shared" si="2"/>
        <v>0</v>
      </c>
      <c r="H49" s="534">
        <f t="shared" si="1"/>
        <v>0</v>
      </c>
      <c r="I49" s="502"/>
      <c r="J49" s="356"/>
    </row>
    <row r="50" spans="1:10" ht="12.75" customHeight="1">
      <c r="A50" s="496">
        <v>47</v>
      </c>
      <c r="B50" s="503" t="s">
        <v>42</v>
      </c>
      <c r="C50" s="498" t="s">
        <v>1</v>
      </c>
      <c r="D50" s="499">
        <v>3</v>
      </c>
      <c r="E50" s="500"/>
      <c r="F50" s="501"/>
      <c r="G50" s="535">
        <f t="shared" si="2"/>
        <v>0</v>
      </c>
      <c r="H50" s="534">
        <f t="shared" si="1"/>
        <v>0</v>
      </c>
      <c r="I50" s="502"/>
      <c r="J50" s="356"/>
    </row>
    <row r="51" spans="1:10" ht="12.75" customHeight="1">
      <c r="A51" s="496">
        <v>48</v>
      </c>
      <c r="B51" s="503" t="s">
        <v>43</v>
      </c>
      <c r="C51" s="498" t="s">
        <v>1</v>
      </c>
      <c r="D51" s="499">
        <v>3</v>
      </c>
      <c r="E51" s="500"/>
      <c r="F51" s="501"/>
      <c r="G51" s="535">
        <f t="shared" si="2"/>
        <v>0</v>
      </c>
      <c r="H51" s="534">
        <f t="shared" si="1"/>
        <v>0</v>
      </c>
      <c r="I51" s="355"/>
      <c r="J51" s="356"/>
    </row>
    <row r="52" spans="1:10" ht="12.75" customHeight="1">
      <c r="A52" s="496">
        <v>49</v>
      </c>
      <c r="B52" s="503" t="s">
        <v>44</v>
      </c>
      <c r="C52" s="498" t="s">
        <v>1</v>
      </c>
      <c r="D52" s="499">
        <v>15</v>
      </c>
      <c r="E52" s="500"/>
      <c r="F52" s="501"/>
      <c r="G52" s="535">
        <f t="shared" si="2"/>
        <v>0</v>
      </c>
      <c r="H52" s="534">
        <f t="shared" si="1"/>
        <v>0</v>
      </c>
      <c r="I52" s="502"/>
      <c r="J52" s="356"/>
    </row>
    <row r="53" spans="1:10" ht="12.75" customHeight="1">
      <c r="A53" s="496">
        <v>50</v>
      </c>
      <c r="B53" s="503" t="s">
        <v>45</v>
      </c>
      <c r="C53" s="498" t="s">
        <v>1</v>
      </c>
      <c r="D53" s="499">
        <v>110</v>
      </c>
      <c r="E53" s="500"/>
      <c r="F53" s="501"/>
      <c r="G53" s="535">
        <f t="shared" si="2"/>
        <v>0</v>
      </c>
      <c r="H53" s="534">
        <f t="shared" si="1"/>
        <v>0</v>
      </c>
      <c r="I53" s="502"/>
      <c r="J53" s="356"/>
    </row>
    <row r="54" spans="1:10" ht="52.8">
      <c r="A54" s="496">
        <v>51</v>
      </c>
      <c r="B54" s="601" t="s">
        <v>847</v>
      </c>
      <c r="C54" s="498" t="s">
        <v>1</v>
      </c>
      <c r="D54" s="499">
        <v>5</v>
      </c>
      <c r="E54" s="500"/>
      <c r="F54" s="501"/>
      <c r="G54" s="535">
        <f t="shared" si="2"/>
        <v>0</v>
      </c>
      <c r="H54" s="534">
        <f t="shared" si="1"/>
        <v>0</v>
      </c>
      <c r="I54" s="502"/>
      <c r="J54" s="356"/>
    </row>
    <row r="55" spans="1:10" ht="52.8">
      <c r="A55" s="496">
        <v>52</v>
      </c>
      <c r="B55" s="601" t="s">
        <v>848</v>
      </c>
      <c r="C55" s="498" t="s">
        <v>1</v>
      </c>
      <c r="D55" s="499">
        <v>5</v>
      </c>
      <c r="E55" s="500"/>
      <c r="F55" s="501"/>
      <c r="G55" s="535">
        <f t="shared" si="2"/>
        <v>0</v>
      </c>
      <c r="H55" s="534">
        <f t="shared" si="1"/>
        <v>0</v>
      </c>
      <c r="I55" s="502"/>
      <c r="J55" s="356"/>
    </row>
    <row r="56" spans="1:10" ht="52.8">
      <c r="A56" s="496">
        <v>53</v>
      </c>
      <c r="B56" s="601" t="s">
        <v>849</v>
      </c>
      <c r="C56" s="498" t="s">
        <v>1</v>
      </c>
      <c r="D56" s="499">
        <v>5</v>
      </c>
      <c r="E56" s="500"/>
      <c r="F56" s="501"/>
      <c r="G56" s="535">
        <f t="shared" si="2"/>
        <v>0</v>
      </c>
      <c r="H56" s="534">
        <f t="shared" si="1"/>
        <v>0</v>
      </c>
      <c r="I56" s="502"/>
      <c r="J56" s="356"/>
    </row>
    <row r="57" spans="1:10" ht="12.75" customHeight="1">
      <c r="A57" s="496">
        <v>54</v>
      </c>
      <c r="B57" s="503" t="s">
        <v>46</v>
      </c>
      <c r="C57" s="498" t="s">
        <v>1</v>
      </c>
      <c r="D57" s="499">
        <v>5</v>
      </c>
      <c r="E57" s="500"/>
      <c r="F57" s="501"/>
      <c r="G57" s="535">
        <f t="shared" si="2"/>
        <v>0</v>
      </c>
      <c r="H57" s="534">
        <f t="shared" si="1"/>
        <v>0</v>
      </c>
      <c r="I57" s="502"/>
      <c r="J57" s="356"/>
    </row>
    <row r="58" spans="1:10" ht="12.75" customHeight="1">
      <c r="A58" s="496">
        <v>55</v>
      </c>
      <c r="B58" s="503" t="s">
        <v>47</v>
      </c>
      <c r="C58" s="513" t="s">
        <v>1</v>
      </c>
      <c r="D58" s="514">
        <v>8</v>
      </c>
      <c r="E58" s="500"/>
      <c r="F58" s="501"/>
      <c r="G58" s="535">
        <f t="shared" si="2"/>
        <v>0</v>
      </c>
      <c r="H58" s="534">
        <f t="shared" si="1"/>
        <v>0</v>
      </c>
      <c r="I58" s="502"/>
      <c r="J58" s="356"/>
    </row>
    <row r="59" spans="1:10" ht="12.75" customHeight="1">
      <c r="A59" s="496">
        <v>56</v>
      </c>
      <c r="B59" s="503" t="s">
        <v>48</v>
      </c>
      <c r="C59" s="498" t="s">
        <v>1</v>
      </c>
      <c r="D59" s="499">
        <v>15</v>
      </c>
      <c r="E59" s="500"/>
      <c r="F59" s="501"/>
      <c r="G59" s="535">
        <f t="shared" si="2"/>
        <v>0</v>
      </c>
      <c r="H59" s="534">
        <f t="shared" si="1"/>
        <v>0</v>
      </c>
      <c r="I59" s="502"/>
      <c r="J59" s="356"/>
    </row>
    <row r="60" spans="1:10" ht="12.75" customHeight="1">
      <c r="A60" s="496">
        <v>57</v>
      </c>
      <c r="B60" s="503" t="s">
        <v>49</v>
      </c>
      <c r="C60" s="498" t="s">
        <v>1</v>
      </c>
      <c r="D60" s="499">
        <v>20</v>
      </c>
      <c r="E60" s="500"/>
      <c r="F60" s="501"/>
      <c r="G60" s="535">
        <f t="shared" si="2"/>
        <v>0</v>
      </c>
      <c r="H60" s="534">
        <f t="shared" si="1"/>
        <v>0</v>
      </c>
      <c r="I60" s="502"/>
      <c r="J60" s="356"/>
    </row>
    <row r="61" spans="1:10" ht="12.75" customHeight="1">
      <c r="A61" s="496">
        <v>58</v>
      </c>
      <c r="B61" s="503" t="s">
        <v>50</v>
      </c>
      <c r="C61" s="498" t="s">
        <v>1</v>
      </c>
      <c r="D61" s="499">
        <v>10</v>
      </c>
      <c r="E61" s="500"/>
      <c r="F61" s="501"/>
      <c r="G61" s="535">
        <f t="shared" si="2"/>
        <v>0</v>
      </c>
      <c r="H61" s="534">
        <f t="shared" si="1"/>
        <v>0</v>
      </c>
      <c r="I61" s="502"/>
      <c r="J61" s="356"/>
    </row>
    <row r="62" spans="1:10" ht="12.75" customHeight="1">
      <c r="A62" s="496">
        <v>59</v>
      </c>
      <c r="B62" s="503" t="s">
        <v>51</v>
      </c>
      <c r="C62" s="498" t="s">
        <v>1</v>
      </c>
      <c r="D62" s="499">
        <v>70</v>
      </c>
      <c r="E62" s="500"/>
      <c r="F62" s="501"/>
      <c r="G62" s="535">
        <f t="shared" si="2"/>
        <v>0</v>
      </c>
      <c r="H62" s="534">
        <f t="shared" si="1"/>
        <v>0</v>
      </c>
      <c r="I62" s="502"/>
      <c r="J62" s="356"/>
    </row>
    <row r="63" spans="1:10" ht="12.75" customHeight="1">
      <c r="A63" s="496">
        <v>60</v>
      </c>
      <c r="B63" s="503" t="s">
        <v>52</v>
      </c>
      <c r="C63" s="498" t="s">
        <v>1</v>
      </c>
      <c r="D63" s="499">
        <v>15</v>
      </c>
      <c r="E63" s="500"/>
      <c r="F63" s="501"/>
      <c r="G63" s="535">
        <f t="shared" si="2"/>
        <v>0</v>
      </c>
      <c r="H63" s="534">
        <f t="shared" si="1"/>
        <v>0</v>
      </c>
      <c r="I63" s="502"/>
      <c r="J63" s="356"/>
    </row>
    <row r="64" spans="1:10" ht="12.75" customHeight="1">
      <c r="A64" s="496">
        <v>61</v>
      </c>
      <c r="B64" s="503" t="s">
        <v>53</v>
      </c>
      <c r="C64" s="498" t="s">
        <v>1</v>
      </c>
      <c r="D64" s="499">
        <v>100</v>
      </c>
      <c r="E64" s="500"/>
      <c r="F64" s="501"/>
      <c r="G64" s="535">
        <f t="shared" si="2"/>
        <v>0</v>
      </c>
      <c r="H64" s="534">
        <f t="shared" si="1"/>
        <v>0</v>
      </c>
      <c r="I64" s="502"/>
      <c r="J64" s="356"/>
    </row>
    <row r="65" spans="1:10" ht="12.75" customHeight="1">
      <c r="A65" s="496">
        <v>62</v>
      </c>
      <c r="B65" s="503" t="s">
        <v>54</v>
      </c>
      <c r="C65" s="498" t="s">
        <v>1</v>
      </c>
      <c r="D65" s="499">
        <v>100</v>
      </c>
      <c r="E65" s="500"/>
      <c r="F65" s="501"/>
      <c r="G65" s="535">
        <f t="shared" si="2"/>
        <v>0</v>
      </c>
      <c r="H65" s="534">
        <f t="shared" si="1"/>
        <v>0</v>
      </c>
      <c r="I65" s="502"/>
      <c r="J65" s="356"/>
    </row>
    <row r="66" spans="1:10" ht="12.75" customHeight="1">
      <c r="A66" s="496">
        <v>63</v>
      </c>
      <c r="B66" s="503" t="s">
        <v>55</v>
      </c>
      <c r="C66" s="498" t="s">
        <v>1</v>
      </c>
      <c r="D66" s="499">
        <v>3</v>
      </c>
      <c r="E66" s="500"/>
      <c r="F66" s="501"/>
      <c r="G66" s="535">
        <f t="shared" si="2"/>
        <v>0</v>
      </c>
      <c r="H66" s="534">
        <f t="shared" si="1"/>
        <v>0</v>
      </c>
      <c r="I66" s="502"/>
      <c r="J66" s="356"/>
    </row>
    <row r="67" spans="1:10" ht="12.75" customHeight="1">
      <c r="A67" s="496">
        <v>64</v>
      </c>
      <c r="B67" s="503" t="s">
        <v>56</v>
      </c>
      <c r="C67" s="498" t="s">
        <v>1</v>
      </c>
      <c r="D67" s="499">
        <v>5</v>
      </c>
      <c r="E67" s="500"/>
      <c r="F67" s="501"/>
      <c r="G67" s="535">
        <f t="shared" si="2"/>
        <v>0</v>
      </c>
      <c r="H67" s="534">
        <f t="shared" si="1"/>
        <v>0</v>
      </c>
      <c r="I67" s="502"/>
      <c r="J67" s="356"/>
    </row>
    <row r="68" spans="1:10" ht="12.75" customHeight="1">
      <c r="A68" s="496">
        <v>65</v>
      </c>
      <c r="B68" s="503" t="s">
        <v>57</v>
      </c>
      <c r="C68" s="513" t="s">
        <v>1</v>
      </c>
      <c r="D68" s="514">
        <v>5</v>
      </c>
      <c r="E68" s="500"/>
      <c r="F68" s="501"/>
      <c r="G68" s="535">
        <f t="shared" si="2"/>
        <v>0</v>
      </c>
      <c r="H68" s="534">
        <f t="shared" si="1"/>
        <v>0</v>
      </c>
      <c r="I68" s="502"/>
      <c r="J68" s="356"/>
    </row>
    <row r="69" spans="1:10" ht="12.75" customHeight="1">
      <c r="A69" s="496">
        <v>66</v>
      </c>
      <c r="B69" s="503" t="s">
        <v>58</v>
      </c>
      <c r="C69" s="498" t="s">
        <v>1</v>
      </c>
      <c r="D69" s="499">
        <v>30</v>
      </c>
      <c r="E69" s="500"/>
      <c r="F69" s="501"/>
      <c r="G69" s="535">
        <f t="shared" si="2"/>
        <v>0</v>
      </c>
      <c r="H69" s="534">
        <f t="shared" si="1"/>
        <v>0</v>
      </c>
      <c r="I69" s="502"/>
      <c r="J69" s="356"/>
    </row>
    <row r="70" spans="1:10" ht="12.75" customHeight="1">
      <c r="A70" s="496">
        <v>67</v>
      </c>
      <c r="B70" s="504" t="s">
        <v>59</v>
      </c>
      <c r="C70" s="513" t="s">
        <v>1</v>
      </c>
      <c r="D70" s="514">
        <v>10</v>
      </c>
      <c r="E70" s="500"/>
      <c r="F70" s="501"/>
      <c r="G70" s="535">
        <f t="shared" si="2"/>
        <v>0</v>
      </c>
      <c r="H70" s="534">
        <f t="shared" ref="H70:H72" si="3">ROUND(G70*F70/100+G70,2)</f>
        <v>0</v>
      </c>
      <c r="I70" s="512"/>
      <c r="J70" s="356"/>
    </row>
    <row r="71" spans="1:10" ht="12.75" customHeight="1">
      <c r="A71" s="496">
        <v>68</v>
      </c>
      <c r="B71" s="503" t="s">
        <v>60</v>
      </c>
      <c r="C71" s="498" t="s">
        <v>1</v>
      </c>
      <c r="D71" s="499">
        <v>5</v>
      </c>
      <c r="E71" s="500"/>
      <c r="F71" s="501"/>
      <c r="G71" s="535">
        <f t="shared" si="2"/>
        <v>0</v>
      </c>
      <c r="H71" s="534">
        <f t="shared" si="3"/>
        <v>0</v>
      </c>
      <c r="I71" s="512"/>
      <c r="J71" s="356"/>
    </row>
    <row r="72" spans="1:10" ht="53.4" thickBot="1">
      <c r="A72" s="518">
        <v>69</v>
      </c>
      <c r="B72" s="976" t="s">
        <v>842</v>
      </c>
      <c r="C72" s="519" t="s">
        <v>1</v>
      </c>
      <c r="D72" s="520">
        <v>100</v>
      </c>
      <c r="E72" s="521"/>
      <c r="F72" s="522"/>
      <c r="G72" s="537">
        <f t="shared" si="2"/>
        <v>0</v>
      </c>
      <c r="H72" s="534">
        <f t="shared" si="3"/>
        <v>0</v>
      </c>
      <c r="I72" s="523"/>
      <c r="J72" s="362"/>
    </row>
    <row r="73" spans="1:10" ht="25.2" customHeight="1" thickBot="1">
      <c r="A73" s="832" t="s">
        <v>756</v>
      </c>
      <c r="B73" s="833"/>
      <c r="C73" s="833"/>
      <c r="D73" s="833"/>
      <c r="E73" s="833"/>
      <c r="F73" s="834"/>
      <c r="G73" s="538">
        <f t="shared" ref="G73:H73" si="4">SUM(G4:G72)</f>
        <v>0</v>
      </c>
      <c r="H73" s="539">
        <f t="shared" si="4"/>
        <v>0</v>
      </c>
      <c r="I73" s="524"/>
      <c r="J73" s="525"/>
    </row>
    <row r="74" spans="1:10" ht="24.6" customHeight="1">
      <c r="A74" s="839" t="s">
        <v>750</v>
      </c>
      <c r="B74" s="840"/>
      <c r="C74" s="529"/>
      <c r="D74" s="530"/>
      <c r="E74" s="531"/>
      <c r="F74" s="529"/>
      <c r="G74" s="540"/>
      <c r="H74" s="540"/>
      <c r="I74" s="529"/>
      <c r="J74" s="529"/>
    </row>
    <row r="75" spans="1:10" ht="25.2" customHeight="1">
      <c r="A75" s="841" t="s">
        <v>751</v>
      </c>
      <c r="B75" s="842"/>
      <c r="C75" s="842"/>
      <c r="D75" s="842"/>
      <c r="E75" s="842"/>
      <c r="F75" s="842"/>
      <c r="G75" s="842"/>
      <c r="H75" s="842"/>
      <c r="I75" s="842"/>
      <c r="J75" s="842"/>
    </row>
    <row r="76" spans="1:10" ht="25.2" customHeight="1">
      <c r="A76" s="841" t="s">
        <v>752</v>
      </c>
      <c r="B76" s="841"/>
      <c r="C76" s="841"/>
      <c r="D76" s="841"/>
      <c r="E76" s="841"/>
      <c r="F76" s="841"/>
      <c r="G76" s="841"/>
      <c r="H76" s="841"/>
      <c r="I76" s="841"/>
      <c r="J76" s="841"/>
    </row>
    <row r="77" spans="1:10" ht="25.2" customHeight="1">
      <c r="A77" s="828" t="s">
        <v>753</v>
      </c>
      <c r="B77" s="828"/>
      <c r="C77" s="828"/>
      <c r="D77" s="828"/>
      <c r="E77" s="828"/>
      <c r="F77" s="828"/>
      <c r="G77" s="828"/>
      <c r="H77" s="828"/>
      <c r="I77" s="828"/>
      <c r="J77" s="828"/>
    </row>
    <row r="78" spans="1:10" ht="34.200000000000003" customHeight="1">
      <c r="A78" s="829" t="s">
        <v>754</v>
      </c>
      <c r="B78" s="829"/>
      <c r="C78" s="829"/>
      <c r="D78" s="829"/>
      <c r="E78" s="829"/>
      <c r="F78" s="829"/>
      <c r="G78" s="829"/>
      <c r="H78" s="829"/>
      <c r="I78" s="829"/>
      <c r="J78" s="829"/>
    </row>
    <row r="79" spans="1:10" ht="36.6" customHeight="1">
      <c r="A79" s="156"/>
      <c r="B79" s="156"/>
      <c r="C79" s="157"/>
      <c r="D79" s="157"/>
      <c r="E79" s="156"/>
      <c r="F79" s="156"/>
      <c r="G79" s="541"/>
      <c r="H79" s="541"/>
      <c r="I79" s="156"/>
      <c r="J79" s="529"/>
    </row>
    <row r="80" spans="1:10" ht="12.75" customHeight="1">
      <c r="A80" s="197"/>
      <c r="B80" s="197"/>
      <c r="C80" s="526"/>
      <c r="D80" s="526"/>
      <c r="E80" s="197"/>
      <c r="F80" s="197"/>
      <c r="G80" s="542"/>
      <c r="H80" s="542"/>
      <c r="I80" s="197"/>
    </row>
    <row r="81" spans="1:9" ht="12.75" customHeight="1">
      <c r="A81" s="197"/>
      <c r="B81" s="197"/>
      <c r="C81" s="526"/>
      <c r="D81" s="526"/>
      <c r="E81" s="197"/>
      <c r="F81" s="830" t="s">
        <v>755</v>
      </c>
      <c r="G81" s="831"/>
      <c r="H81" s="831"/>
      <c r="I81" s="831"/>
    </row>
    <row r="82" spans="1:9" ht="12.75" customHeight="1">
      <c r="A82" s="527"/>
      <c r="B82" s="197"/>
      <c r="C82" s="526"/>
      <c r="D82" s="526"/>
      <c r="E82" s="270"/>
      <c r="F82" s="831"/>
      <c r="G82" s="831"/>
      <c r="H82" s="831"/>
      <c r="I82" s="831"/>
    </row>
    <row r="83" spans="1:9" ht="12.75" customHeight="1">
      <c r="A83" s="527"/>
      <c r="B83" s="197"/>
      <c r="C83" s="526"/>
      <c r="D83" s="526"/>
      <c r="E83" s="270"/>
      <c r="F83" s="197"/>
      <c r="G83" s="542"/>
      <c r="H83" s="542"/>
    </row>
    <row r="84" spans="1:9" ht="12.75" customHeight="1">
      <c r="A84" s="527"/>
      <c r="B84" s="197"/>
      <c r="C84" s="526"/>
      <c r="D84" s="526"/>
      <c r="E84" s="270"/>
      <c r="F84" s="197"/>
      <c r="G84" s="542"/>
      <c r="H84" s="542"/>
    </row>
    <row r="85" spans="1:9" ht="12.75" customHeight="1">
      <c r="A85" s="527"/>
      <c r="B85" s="197"/>
      <c r="C85" s="526"/>
      <c r="D85" s="526"/>
      <c r="E85" s="270"/>
      <c r="F85" s="197"/>
      <c r="G85" s="542"/>
      <c r="H85" s="542"/>
    </row>
    <row r="86" spans="1:9" ht="12.75" customHeight="1"/>
    <row r="87" spans="1:9" ht="12.75" customHeight="1"/>
    <row r="88" spans="1:9" ht="12.75" customHeight="1"/>
    <row r="89" spans="1:9" ht="12.75" customHeight="1"/>
    <row r="90" spans="1:9" ht="12.75" customHeight="1"/>
    <row r="91" spans="1:9" ht="12.75" customHeight="1"/>
    <row r="92" spans="1:9" ht="12.75" customHeight="1"/>
    <row r="93" spans="1:9" ht="12.75" customHeight="1"/>
    <row r="94" spans="1:9" ht="12.75" customHeight="1"/>
    <row r="95" spans="1:9" ht="12.75" customHeight="1"/>
    <row r="96" spans="1:9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9">
    <mergeCell ref="A77:J77"/>
    <mergeCell ref="A78:J78"/>
    <mergeCell ref="F81:I82"/>
    <mergeCell ref="A73:F73"/>
    <mergeCell ref="A1:J1"/>
    <mergeCell ref="A3:J3"/>
    <mergeCell ref="A74:B74"/>
    <mergeCell ref="A75:J75"/>
    <mergeCell ref="A76:J76"/>
  </mergeCells>
  <pageMargins left="0.7" right="0.7" top="0.75" bottom="0.75" header="0" footer="0"/>
  <pageSetup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Z904"/>
  <sheetViews>
    <sheetView workbookViewId="0">
      <selection activeCell="G6" sqref="G6:H6"/>
    </sheetView>
  </sheetViews>
  <sheetFormatPr defaultColWidth="14.44140625" defaultRowHeight="15.75" customHeight="1"/>
  <cols>
    <col min="1" max="1" width="4.88671875" customWidth="1"/>
    <col min="2" max="2" width="44.88671875" customWidth="1"/>
    <col min="3" max="3" width="7.6640625" customWidth="1"/>
    <col min="4" max="4" width="11.5546875" customWidth="1"/>
    <col min="5" max="5" width="12.33203125" customWidth="1"/>
    <col min="6" max="6" width="12" customWidth="1"/>
    <col min="7" max="7" width="13.109375" style="638" customWidth="1"/>
    <col min="8" max="8" width="13.5546875" style="638" customWidth="1"/>
    <col min="9" max="10" width="16.77734375" customWidth="1"/>
    <col min="11" max="11" width="8" customWidth="1"/>
    <col min="12" max="12" width="9.5546875" customWidth="1"/>
    <col min="13" max="26" width="8" customWidth="1"/>
  </cols>
  <sheetData>
    <row r="1" spans="1:26" ht="38.4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26" ht="70.2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26" ht="13.8" customHeight="1">
      <c r="A3" s="874" t="s">
        <v>775</v>
      </c>
      <c r="B3" s="875"/>
      <c r="C3" s="875"/>
      <c r="D3" s="875"/>
      <c r="E3" s="875"/>
      <c r="F3" s="875"/>
      <c r="G3" s="875"/>
      <c r="H3" s="875"/>
      <c r="I3" s="875"/>
      <c r="J3" s="876"/>
    </row>
    <row r="4" spans="1:26" ht="18" customHeight="1">
      <c r="A4" s="158">
        <v>1</v>
      </c>
      <c r="B4" s="142" t="s">
        <v>526</v>
      </c>
      <c r="C4" s="159" t="s">
        <v>1</v>
      </c>
      <c r="D4" s="158">
        <v>600</v>
      </c>
      <c r="E4" s="275"/>
      <c r="F4" s="161"/>
      <c r="G4" s="694">
        <f t="shared" ref="G4:G5" si="0">E4*D4</f>
        <v>0</v>
      </c>
      <c r="H4" s="694">
        <f>ROUND(G4*F4/100+G4,2)</f>
        <v>0</v>
      </c>
      <c r="I4" s="140"/>
      <c r="J4" s="140"/>
    </row>
    <row r="5" spans="1:26" ht="17.399999999999999" customHeight="1" thickBot="1">
      <c r="A5" s="158">
        <v>2</v>
      </c>
      <c r="B5" s="162" t="s">
        <v>527</v>
      </c>
      <c r="C5" s="169" t="s">
        <v>1</v>
      </c>
      <c r="D5" s="158">
        <v>800</v>
      </c>
      <c r="E5" s="275"/>
      <c r="F5" s="161"/>
      <c r="G5" s="827">
        <f t="shared" si="0"/>
        <v>0</v>
      </c>
      <c r="H5" s="827">
        <f>ROUND(G5*F5/100+G5,2)</f>
        <v>0</v>
      </c>
      <c r="I5" s="139"/>
      <c r="J5" s="274"/>
    </row>
    <row r="6" spans="1:26" ht="13.5" customHeight="1" thickBot="1">
      <c r="A6" s="868" t="s">
        <v>776</v>
      </c>
      <c r="B6" s="869"/>
      <c r="C6" s="869"/>
      <c r="D6" s="869"/>
      <c r="E6" s="869"/>
      <c r="F6" s="870"/>
      <c r="G6" s="720">
        <f>SUM(G4:G5)</f>
        <v>0</v>
      </c>
      <c r="H6" s="721">
        <f t="shared" ref="H6" si="1">G6*1.08</f>
        <v>0</v>
      </c>
      <c r="I6" s="910"/>
      <c r="J6" s="900"/>
    </row>
    <row r="7" spans="1:26" ht="12.75" customHeight="1">
      <c r="A7" s="22"/>
      <c r="B7" s="22"/>
      <c r="C7" s="24"/>
      <c r="D7" s="24"/>
      <c r="E7" s="5"/>
      <c r="F7" s="5"/>
      <c r="G7" s="700"/>
      <c r="H7" s="700"/>
      <c r="I7" s="5"/>
      <c r="J7" s="22"/>
    </row>
    <row r="8" spans="1:26" ht="12.75" customHeight="1">
      <c r="A8" s="857" t="s">
        <v>750</v>
      </c>
      <c r="B8" s="858"/>
      <c r="C8" s="194"/>
      <c r="D8" s="195"/>
      <c r="E8" s="196"/>
      <c r="F8" s="194"/>
      <c r="G8" s="631"/>
      <c r="H8" s="631"/>
      <c r="I8" s="194"/>
      <c r="J8" s="194"/>
    </row>
    <row r="9" spans="1:26" ht="29.4" customHeight="1">
      <c r="A9" s="841" t="s">
        <v>751</v>
      </c>
      <c r="B9" s="842"/>
      <c r="C9" s="842"/>
      <c r="D9" s="842"/>
      <c r="E9" s="842"/>
      <c r="F9" s="842"/>
      <c r="G9" s="842"/>
      <c r="H9" s="842"/>
      <c r="I9" s="842"/>
      <c r="J9" s="842"/>
    </row>
    <row r="10" spans="1:26" ht="29.4" customHeight="1">
      <c r="A10" s="841" t="s">
        <v>752</v>
      </c>
      <c r="B10" s="841"/>
      <c r="C10" s="841"/>
      <c r="D10" s="841"/>
      <c r="E10" s="841"/>
      <c r="F10" s="841"/>
      <c r="G10" s="841"/>
      <c r="H10" s="841"/>
      <c r="I10" s="841"/>
      <c r="J10" s="841"/>
    </row>
    <row r="11" spans="1:26" ht="29.4" customHeight="1">
      <c r="A11" s="905" t="s">
        <v>753</v>
      </c>
      <c r="B11" s="905"/>
      <c r="C11" s="905"/>
      <c r="D11" s="905"/>
      <c r="E11" s="905"/>
      <c r="F11" s="905"/>
      <c r="G11" s="905"/>
      <c r="H11" s="905"/>
      <c r="I11" s="905"/>
      <c r="J11" s="905"/>
    </row>
    <row r="12" spans="1:26" ht="29.4" customHeight="1">
      <c r="A12" s="841" t="s">
        <v>754</v>
      </c>
      <c r="B12" s="841"/>
      <c r="C12" s="841"/>
      <c r="D12" s="841"/>
      <c r="E12" s="841"/>
      <c r="F12" s="841"/>
      <c r="G12" s="841"/>
      <c r="H12" s="841"/>
      <c r="I12" s="841"/>
      <c r="J12" s="841"/>
    </row>
    <row r="13" spans="1:26" ht="12.75" customHeight="1">
      <c r="A13" s="197" t="s">
        <v>523</v>
      </c>
      <c r="B13" s="54"/>
      <c r="C13" s="50"/>
      <c r="D13" s="50"/>
      <c r="E13" s="50"/>
      <c r="F13" s="50"/>
      <c r="G13" s="714"/>
      <c r="H13" s="714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</row>
    <row r="14" spans="1:26" ht="12.75" customHeight="1">
      <c r="A14" s="22"/>
      <c r="B14" s="22"/>
      <c r="C14" s="24"/>
      <c r="D14" s="24"/>
      <c r="E14" s="22"/>
      <c r="F14" s="22"/>
      <c r="G14" s="681"/>
      <c r="H14" s="681"/>
      <c r="I14" s="22"/>
      <c r="J14" s="22"/>
    </row>
    <row r="15" spans="1:26" ht="12.75" customHeight="1">
      <c r="A15" s="49"/>
      <c r="B15" s="35"/>
      <c r="C15" s="43"/>
      <c r="D15" s="43"/>
      <c r="E15" s="3"/>
      <c r="F15" s="4"/>
      <c r="G15" s="637"/>
      <c r="H15" s="637"/>
      <c r="I15" s="4"/>
      <c r="J15" s="22"/>
    </row>
    <row r="16" spans="1:26" ht="12.75" customHeight="1">
      <c r="A16" s="49"/>
      <c r="B16" s="35"/>
      <c r="C16" s="43"/>
      <c r="D16" s="43"/>
      <c r="E16" s="3"/>
      <c r="F16" s="4"/>
      <c r="G16" s="637"/>
      <c r="H16" s="637"/>
      <c r="I16" s="4"/>
      <c r="J16" s="22"/>
    </row>
    <row r="17" spans="1:10" ht="12.75" customHeight="1">
      <c r="A17" s="49"/>
      <c r="B17" s="35"/>
      <c r="C17" s="43"/>
      <c r="D17" s="43"/>
      <c r="E17" s="3"/>
      <c r="F17" s="830" t="s">
        <v>755</v>
      </c>
      <c r="G17" s="831"/>
      <c r="H17" s="831"/>
      <c r="I17" s="831"/>
      <c r="J17" s="22"/>
    </row>
    <row r="18" spans="1:10" ht="12.75" customHeight="1">
      <c r="A18" s="49"/>
      <c r="B18" s="35"/>
      <c r="C18" s="43"/>
      <c r="D18" s="43"/>
      <c r="E18" s="3"/>
      <c r="F18" s="831"/>
      <c r="G18" s="831"/>
      <c r="H18" s="831"/>
      <c r="I18" s="831"/>
      <c r="J18" s="22"/>
    </row>
    <row r="19" spans="1:10" ht="12.75" customHeight="1">
      <c r="A19" s="22"/>
      <c r="B19" s="22"/>
      <c r="C19" s="24"/>
      <c r="D19" s="24"/>
      <c r="E19" s="22"/>
      <c r="F19" s="22"/>
      <c r="G19" s="681"/>
      <c r="H19" s="681"/>
      <c r="I19" s="22"/>
      <c r="J19" s="22"/>
    </row>
    <row r="20" spans="1:10" ht="12.75" customHeight="1">
      <c r="A20" s="22"/>
      <c r="B20" s="22"/>
      <c r="C20" s="24"/>
      <c r="D20" s="24"/>
      <c r="E20" s="5"/>
      <c r="F20" s="5"/>
      <c r="G20" s="700"/>
      <c r="H20" s="700"/>
      <c r="I20" s="5"/>
      <c r="J20" s="22"/>
    </row>
    <row r="21" spans="1:10" ht="12.75" customHeight="1">
      <c r="A21" s="22"/>
      <c r="B21" s="22"/>
      <c r="C21" s="24"/>
      <c r="D21" s="24"/>
      <c r="E21" s="5"/>
      <c r="F21" s="5"/>
      <c r="G21" s="700"/>
      <c r="H21" s="700"/>
      <c r="I21" s="5"/>
      <c r="J21" s="22"/>
    </row>
    <row r="22" spans="1:10" ht="12.75" customHeight="1"/>
    <row r="23" spans="1:10" ht="12.75" customHeight="1"/>
    <row r="24" spans="1:10" ht="12.75" customHeight="1"/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</sheetData>
  <mergeCells count="10">
    <mergeCell ref="F17:I18"/>
    <mergeCell ref="A1:J1"/>
    <mergeCell ref="A3:J3"/>
    <mergeCell ref="A6:F6"/>
    <mergeCell ref="I6:J6"/>
    <mergeCell ref="A8:B8"/>
    <mergeCell ref="A9:J9"/>
    <mergeCell ref="A10:J10"/>
    <mergeCell ref="A11:J11"/>
    <mergeCell ref="A12:J12"/>
  </mergeCells>
  <pageMargins left="0.7" right="0.7" top="0.75" bottom="0.75" header="0" footer="0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915"/>
  <sheetViews>
    <sheetView workbookViewId="0">
      <selection activeCell="G14" sqref="G14"/>
    </sheetView>
  </sheetViews>
  <sheetFormatPr defaultColWidth="14.44140625" defaultRowHeight="15.75" customHeight="1"/>
  <cols>
    <col min="1" max="1" width="4.88671875" customWidth="1"/>
    <col min="2" max="2" width="44.88671875" customWidth="1"/>
    <col min="3" max="3" width="7.6640625" customWidth="1"/>
    <col min="4" max="4" width="11.5546875" customWidth="1"/>
    <col min="5" max="5" width="12.33203125" customWidth="1"/>
    <col min="6" max="6" width="12" customWidth="1"/>
    <col min="7" max="7" width="13.109375" customWidth="1"/>
    <col min="8" max="8" width="13.5546875" customWidth="1"/>
    <col min="9" max="10" width="19.6640625" customWidth="1"/>
    <col min="11" max="11" width="8" customWidth="1"/>
    <col min="12" max="12" width="9.5546875" customWidth="1"/>
    <col min="13" max="26" width="8" customWidth="1"/>
  </cols>
  <sheetData>
    <row r="1" spans="1:10" ht="51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59.4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137" t="s">
        <v>744</v>
      </c>
      <c r="H2" s="136" t="s">
        <v>745</v>
      </c>
      <c r="I2" s="134" t="s">
        <v>746</v>
      </c>
      <c r="J2" s="138" t="s">
        <v>747</v>
      </c>
    </row>
    <row r="3" spans="1:10" ht="12.75" customHeight="1">
      <c r="A3" s="874" t="s">
        <v>777</v>
      </c>
      <c r="B3" s="875"/>
      <c r="C3" s="875"/>
      <c r="D3" s="875"/>
      <c r="E3" s="875"/>
      <c r="F3" s="875"/>
      <c r="G3" s="875"/>
      <c r="H3" s="875"/>
      <c r="I3" s="875"/>
      <c r="J3" s="876"/>
    </row>
    <row r="4" spans="1:10" ht="12.75" customHeight="1">
      <c r="A4" s="6">
        <v>1</v>
      </c>
      <c r="B4" s="13" t="s">
        <v>528</v>
      </c>
      <c r="C4" s="21" t="s">
        <v>1</v>
      </c>
      <c r="D4" s="129">
        <v>40</v>
      </c>
      <c r="E4" s="9"/>
      <c r="F4" s="10"/>
      <c r="G4" s="715">
        <f t="shared" ref="G4:G13" si="0">E4*D4</f>
        <v>0</v>
      </c>
      <c r="H4" s="716">
        <f>ROUND(G4*F4/100+G4,2)</f>
        <v>0</v>
      </c>
      <c r="I4" s="139"/>
      <c r="J4" s="140"/>
    </row>
    <row r="5" spans="1:10" ht="12.75" customHeight="1">
      <c r="A5" s="55">
        <v>2</v>
      </c>
      <c r="B5" s="45" t="s">
        <v>529</v>
      </c>
      <c r="C5" s="56" t="s">
        <v>1</v>
      </c>
      <c r="D5" s="57">
        <v>50</v>
      </c>
      <c r="E5" s="9"/>
      <c r="F5" s="98"/>
      <c r="G5" s="717">
        <f t="shared" si="0"/>
        <v>0</v>
      </c>
      <c r="H5" s="716">
        <f>ROUND(G5*F5/100+G5,2)</f>
        <v>0</v>
      </c>
      <c r="I5" s="139"/>
      <c r="J5" s="274"/>
    </row>
    <row r="6" spans="1:10" ht="12.75" customHeight="1">
      <c r="A6" s="6">
        <v>3</v>
      </c>
      <c r="B6" s="45" t="s">
        <v>530</v>
      </c>
      <c r="C6" s="56" t="s">
        <v>1</v>
      </c>
      <c r="D6" s="57">
        <v>500</v>
      </c>
      <c r="E6" s="9"/>
      <c r="F6" s="98"/>
      <c r="G6" s="717">
        <f t="shared" si="0"/>
        <v>0</v>
      </c>
      <c r="H6" s="716">
        <f t="shared" ref="H6:H13" si="1">ROUND(G6*F6/100+G6,2)</f>
        <v>0</v>
      </c>
      <c r="I6" s="139"/>
      <c r="J6" s="274"/>
    </row>
    <row r="7" spans="1:10" ht="12.75" customHeight="1">
      <c r="A7" s="55">
        <v>4</v>
      </c>
      <c r="B7" s="13" t="s">
        <v>531</v>
      </c>
      <c r="C7" s="21" t="s">
        <v>1</v>
      </c>
      <c r="D7" s="129">
        <v>25</v>
      </c>
      <c r="E7" s="9"/>
      <c r="F7" s="10"/>
      <c r="G7" s="715">
        <f t="shared" si="0"/>
        <v>0</v>
      </c>
      <c r="H7" s="716">
        <f t="shared" si="1"/>
        <v>0</v>
      </c>
      <c r="I7" s="139"/>
      <c r="J7" s="140"/>
    </row>
    <row r="8" spans="1:10" ht="12.75" customHeight="1">
      <c r="A8" s="6">
        <v>5</v>
      </c>
      <c r="B8" s="13" t="s">
        <v>532</v>
      </c>
      <c r="C8" s="21" t="s">
        <v>1</v>
      </c>
      <c r="D8" s="129">
        <v>450</v>
      </c>
      <c r="E8" s="9"/>
      <c r="F8" s="26"/>
      <c r="G8" s="710">
        <f t="shared" si="0"/>
        <v>0</v>
      </c>
      <c r="H8" s="716">
        <f t="shared" si="1"/>
        <v>0</v>
      </c>
      <c r="I8" s="139"/>
      <c r="J8" s="140"/>
    </row>
    <row r="9" spans="1:10" ht="12.75" customHeight="1">
      <c r="A9" s="55">
        <v>6</v>
      </c>
      <c r="B9" s="13" t="s">
        <v>533</v>
      </c>
      <c r="C9" s="21" t="s">
        <v>1</v>
      </c>
      <c r="D9" s="129">
        <v>150</v>
      </c>
      <c r="E9" s="9"/>
      <c r="F9" s="26"/>
      <c r="G9" s="710">
        <f t="shared" si="0"/>
        <v>0</v>
      </c>
      <c r="H9" s="716">
        <f t="shared" si="1"/>
        <v>0</v>
      </c>
      <c r="I9" s="139"/>
      <c r="J9" s="140"/>
    </row>
    <row r="10" spans="1:10" ht="12.75" customHeight="1">
      <c r="A10" s="6">
        <v>7</v>
      </c>
      <c r="B10" s="13" t="s">
        <v>534</v>
      </c>
      <c r="C10" s="21" t="s">
        <v>1</v>
      </c>
      <c r="D10" s="129">
        <v>50</v>
      </c>
      <c r="E10" s="9"/>
      <c r="F10" s="26"/>
      <c r="G10" s="710">
        <f t="shared" si="0"/>
        <v>0</v>
      </c>
      <c r="H10" s="716">
        <f t="shared" si="1"/>
        <v>0</v>
      </c>
      <c r="I10" s="139"/>
      <c r="J10" s="140"/>
    </row>
    <row r="11" spans="1:10" ht="12.75" customHeight="1">
      <c r="A11" s="55">
        <v>8</v>
      </c>
      <c r="B11" s="13" t="s">
        <v>535</v>
      </c>
      <c r="C11" s="21" t="s">
        <v>1</v>
      </c>
      <c r="D11" s="129">
        <v>120</v>
      </c>
      <c r="E11" s="9"/>
      <c r="F11" s="10"/>
      <c r="G11" s="715">
        <f t="shared" si="0"/>
        <v>0</v>
      </c>
      <c r="H11" s="716">
        <f t="shared" si="1"/>
        <v>0</v>
      </c>
      <c r="I11" s="139"/>
      <c r="J11" s="140"/>
    </row>
    <row r="12" spans="1:10" ht="12.75" customHeight="1">
      <c r="A12" s="6">
        <v>9</v>
      </c>
      <c r="B12" s="13" t="s">
        <v>536</v>
      </c>
      <c r="C12" s="21" t="s">
        <v>1</v>
      </c>
      <c r="D12" s="129">
        <v>180</v>
      </c>
      <c r="E12" s="9"/>
      <c r="F12" s="10"/>
      <c r="G12" s="715">
        <f t="shared" si="0"/>
        <v>0</v>
      </c>
      <c r="H12" s="716">
        <f t="shared" si="1"/>
        <v>0</v>
      </c>
      <c r="I12" s="139"/>
      <c r="J12" s="140"/>
    </row>
    <row r="13" spans="1:10" ht="12.75" customHeight="1" thickBot="1">
      <c r="A13" s="276">
        <v>10</v>
      </c>
      <c r="B13" s="277" t="s">
        <v>537</v>
      </c>
      <c r="C13" s="278" t="s">
        <v>1</v>
      </c>
      <c r="D13" s="279">
        <v>90</v>
      </c>
      <c r="E13" s="280"/>
      <c r="F13" s="281"/>
      <c r="G13" s="718">
        <f t="shared" si="0"/>
        <v>0</v>
      </c>
      <c r="H13" s="719">
        <f t="shared" si="1"/>
        <v>0</v>
      </c>
      <c r="I13" s="282"/>
      <c r="J13" s="283"/>
    </row>
    <row r="14" spans="1:10" ht="13.5" customHeight="1" thickTop="1" thickBot="1">
      <c r="A14" s="868" t="s">
        <v>778</v>
      </c>
      <c r="B14" s="869"/>
      <c r="C14" s="869"/>
      <c r="D14" s="869"/>
      <c r="E14" s="869"/>
      <c r="F14" s="870"/>
      <c r="G14" s="720">
        <f>SUM(G4:G13)</f>
        <v>0</v>
      </c>
      <c r="H14" s="721">
        <f t="shared" ref="H14" si="2">G14*1.08</f>
        <v>0</v>
      </c>
      <c r="I14" s="911"/>
      <c r="J14" s="912"/>
    </row>
    <row r="15" spans="1:10" ht="12.75" customHeight="1">
      <c r="A15" s="22"/>
      <c r="B15" s="22"/>
      <c r="C15" s="24"/>
      <c r="D15" s="24"/>
      <c r="E15" s="5"/>
      <c r="F15" s="5"/>
      <c r="G15" s="5"/>
      <c r="H15" s="5"/>
      <c r="I15" s="5"/>
      <c r="J15" s="22"/>
    </row>
    <row r="16" spans="1:10" ht="12.75" customHeight="1">
      <c r="A16" s="857" t="s">
        <v>750</v>
      </c>
      <c r="B16" s="858"/>
      <c r="C16" s="194"/>
      <c r="D16" s="195"/>
      <c r="E16" s="196"/>
      <c r="F16" s="194"/>
      <c r="G16" s="194"/>
      <c r="H16" s="194"/>
      <c r="I16" s="194"/>
      <c r="J16" s="194"/>
    </row>
    <row r="17" spans="1:10" ht="23.4" customHeight="1">
      <c r="A17" s="841" t="s">
        <v>751</v>
      </c>
      <c r="B17" s="842"/>
      <c r="C17" s="842"/>
      <c r="D17" s="842"/>
      <c r="E17" s="842"/>
      <c r="F17" s="842"/>
      <c r="G17" s="842"/>
      <c r="H17" s="842"/>
      <c r="I17" s="842"/>
      <c r="J17" s="842"/>
    </row>
    <row r="18" spans="1:10" ht="19.2" customHeight="1">
      <c r="A18" s="841" t="s">
        <v>752</v>
      </c>
      <c r="B18" s="841"/>
      <c r="C18" s="841"/>
      <c r="D18" s="841"/>
      <c r="E18" s="841"/>
      <c r="F18" s="841"/>
      <c r="G18" s="841"/>
      <c r="H18" s="841"/>
      <c r="I18" s="841"/>
      <c r="J18" s="841"/>
    </row>
    <row r="19" spans="1:10" ht="16.2" customHeight="1">
      <c r="A19" s="905" t="s">
        <v>753</v>
      </c>
      <c r="B19" s="905"/>
      <c r="C19" s="905"/>
      <c r="D19" s="905"/>
      <c r="E19" s="905"/>
      <c r="F19" s="905"/>
      <c r="G19" s="905"/>
      <c r="H19" s="905"/>
      <c r="I19" s="905"/>
      <c r="J19" s="905"/>
    </row>
    <row r="20" spans="1:10" ht="30" customHeight="1">
      <c r="A20" s="841" t="s">
        <v>754</v>
      </c>
      <c r="B20" s="841"/>
      <c r="C20" s="841"/>
      <c r="D20" s="841"/>
      <c r="E20" s="841"/>
      <c r="F20" s="841"/>
      <c r="G20" s="841"/>
      <c r="H20" s="841"/>
      <c r="I20" s="841"/>
      <c r="J20" s="841"/>
    </row>
    <row r="21" spans="1:10" ht="12.75" customHeight="1">
      <c r="A21" s="35"/>
      <c r="B21" s="35"/>
      <c r="C21" s="43"/>
      <c r="D21" s="43"/>
      <c r="E21" s="44"/>
      <c r="F21" s="44"/>
      <c r="G21" s="44"/>
      <c r="H21" s="44"/>
      <c r="I21" s="44"/>
      <c r="J21" s="22"/>
    </row>
    <row r="22" spans="1:10" ht="12.75" customHeight="1">
      <c r="A22" s="49"/>
      <c r="B22" s="35"/>
      <c r="C22" s="43"/>
      <c r="D22" s="43"/>
      <c r="E22" s="3"/>
      <c r="F22" s="189"/>
      <c r="G22" s="189"/>
      <c r="H22" s="189"/>
      <c r="I22" s="188"/>
      <c r="J22" s="22"/>
    </row>
    <row r="23" spans="1:10" ht="12.75" customHeight="1">
      <c r="A23" s="49"/>
      <c r="B23" s="35"/>
      <c r="C23" s="43"/>
      <c r="D23" s="43"/>
      <c r="E23" s="3"/>
      <c r="F23" s="830" t="s">
        <v>755</v>
      </c>
      <c r="G23" s="831"/>
      <c r="H23" s="831"/>
      <c r="I23" s="831"/>
      <c r="J23" s="22"/>
    </row>
    <row r="24" spans="1:10" ht="12.75" customHeight="1">
      <c r="A24" s="22"/>
      <c r="B24" s="22"/>
      <c r="C24" s="24"/>
      <c r="D24" s="24"/>
      <c r="E24" s="22"/>
      <c r="F24" s="831"/>
      <c r="G24" s="831"/>
      <c r="H24" s="831"/>
      <c r="I24" s="831"/>
      <c r="J24" s="22"/>
    </row>
    <row r="25" spans="1:10" ht="12.75" customHeight="1">
      <c r="A25" s="22"/>
      <c r="B25" s="22"/>
      <c r="C25" s="24"/>
      <c r="D25" s="24"/>
      <c r="E25" s="22"/>
      <c r="F25" s="22"/>
      <c r="G25" s="22"/>
      <c r="H25" s="22"/>
      <c r="I25" s="22"/>
      <c r="J25" s="22"/>
    </row>
    <row r="26" spans="1:10" ht="12.75" customHeight="1">
      <c r="A26" s="49"/>
      <c r="B26" s="35"/>
      <c r="C26" s="43"/>
      <c r="D26" s="43"/>
      <c r="E26" s="3"/>
      <c r="F26" s="4"/>
      <c r="G26" s="3"/>
      <c r="H26" s="3"/>
      <c r="I26" s="4"/>
      <c r="J26" s="22"/>
    </row>
    <row r="27" spans="1:10" ht="12.75" customHeight="1">
      <c r="A27" s="49"/>
      <c r="B27" s="35"/>
      <c r="C27" s="43"/>
      <c r="D27" s="43"/>
      <c r="E27" s="3"/>
      <c r="F27" s="4"/>
      <c r="G27" s="3"/>
      <c r="H27" s="3"/>
      <c r="I27" s="4"/>
      <c r="J27" s="22"/>
    </row>
    <row r="28" spans="1:10" ht="12.75" customHeight="1">
      <c r="A28" s="49"/>
      <c r="B28" s="35"/>
      <c r="C28" s="43"/>
      <c r="D28" s="43"/>
      <c r="E28" s="3"/>
      <c r="F28" s="889"/>
      <c r="G28" s="887"/>
      <c r="H28" s="887"/>
      <c r="I28" s="887"/>
      <c r="J28" s="22"/>
    </row>
    <row r="29" spans="1:10" ht="12.75" customHeight="1">
      <c r="A29" s="49"/>
      <c r="B29" s="35"/>
      <c r="C29" s="43"/>
      <c r="D29" s="43"/>
      <c r="E29" s="3"/>
      <c r="F29" s="904"/>
      <c r="G29" s="887"/>
      <c r="H29" s="887"/>
      <c r="I29" s="887"/>
      <c r="J29" s="22"/>
    </row>
    <row r="30" spans="1:10" ht="12.75" customHeight="1">
      <c r="A30" s="22"/>
      <c r="B30" s="22"/>
      <c r="C30" s="24"/>
      <c r="D30" s="24"/>
      <c r="E30" s="22"/>
      <c r="F30" s="22"/>
      <c r="G30" s="22"/>
      <c r="H30" s="22"/>
      <c r="I30" s="22"/>
      <c r="J30" s="22"/>
    </row>
    <row r="31" spans="1:10" ht="12.75" customHeight="1">
      <c r="A31" s="22"/>
      <c r="B31" s="22"/>
      <c r="C31" s="24"/>
      <c r="D31" s="24"/>
      <c r="E31" s="5"/>
      <c r="F31" s="5"/>
      <c r="G31" s="5"/>
      <c r="H31" s="5"/>
      <c r="I31" s="5"/>
      <c r="J31" s="22"/>
    </row>
    <row r="32" spans="1:10" ht="12.75" customHeight="1">
      <c r="A32" s="22"/>
      <c r="B32" s="22"/>
      <c r="C32" s="24"/>
      <c r="D32" s="24"/>
      <c r="E32" s="5"/>
      <c r="F32" s="5"/>
      <c r="G32" s="5"/>
      <c r="H32" s="5"/>
      <c r="I32" s="5"/>
      <c r="J32" s="22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</sheetData>
  <mergeCells count="12">
    <mergeCell ref="F29:I29"/>
    <mergeCell ref="A16:B16"/>
    <mergeCell ref="A17:J17"/>
    <mergeCell ref="A18:J18"/>
    <mergeCell ref="A19:J19"/>
    <mergeCell ref="A20:J20"/>
    <mergeCell ref="F23:I24"/>
    <mergeCell ref="A14:F14"/>
    <mergeCell ref="A1:J1"/>
    <mergeCell ref="A3:J3"/>
    <mergeCell ref="I14:J14"/>
    <mergeCell ref="F28:I28"/>
  </mergeCells>
  <pageMargins left="0.7" right="0.7" top="0.75" bottom="0.75" header="0" footer="0"/>
  <pageSetup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992"/>
  <sheetViews>
    <sheetView zoomScaleNormal="100" workbookViewId="0">
      <selection activeCell="G4" sqref="G4:H5"/>
    </sheetView>
  </sheetViews>
  <sheetFormatPr defaultColWidth="14.44140625" defaultRowHeight="15.75" customHeight="1"/>
  <cols>
    <col min="1" max="1" width="5.5546875" customWidth="1"/>
    <col min="2" max="2" width="38.44140625" customWidth="1"/>
    <col min="3" max="3" width="8.88671875" customWidth="1"/>
    <col min="4" max="4" width="9.109375" customWidth="1"/>
    <col min="5" max="5" width="12.109375" customWidth="1"/>
    <col min="6" max="6" width="7.6640625" customWidth="1"/>
    <col min="7" max="7" width="13" customWidth="1"/>
    <col min="8" max="8" width="10.6640625" customWidth="1"/>
    <col min="9" max="10" width="18.5546875" customWidth="1"/>
    <col min="11" max="26" width="8" customWidth="1"/>
  </cols>
  <sheetData>
    <row r="1" spans="1:10" ht="51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59.4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137" t="s">
        <v>744</v>
      </c>
      <c r="H2" s="136" t="s">
        <v>745</v>
      </c>
      <c r="I2" s="134" t="s">
        <v>746</v>
      </c>
      <c r="J2" s="138" t="s">
        <v>747</v>
      </c>
    </row>
    <row r="3" spans="1:10" ht="12.75" customHeight="1" thickBot="1">
      <c r="A3" s="874" t="s">
        <v>779</v>
      </c>
      <c r="B3" s="875"/>
      <c r="C3" s="875"/>
      <c r="D3" s="875"/>
      <c r="E3" s="875"/>
      <c r="F3" s="875"/>
      <c r="G3" s="875"/>
      <c r="H3" s="875"/>
      <c r="I3" s="875"/>
      <c r="J3" s="876"/>
    </row>
    <row r="4" spans="1:10" ht="69.75" customHeight="1" thickBot="1">
      <c r="A4" s="284">
        <v>1</v>
      </c>
      <c r="B4" s="285" t="s">
        <v>538</v>
      </c>
      <c r="C4" s="286" t="s">
        <v>1</v>
      </c>
      <c r="D4" s="287">
        <v>400</v>
      </c>
      <c r="E4" s="288"/>
      <c r="F4" s="289"/>
      <c r="G4" s="288">
        <f>E4*D4</f>
        <v>0</v>
      </c>
      <c r="H4" s="722">
        <f>ROUND(F4*G4/100+G4,2)</f>
        <v>0</v>
      </c>
      <c r="I4" s="290"/>
      <c r="J4" s="291"/>
    </row>
    <row r="5" spans="1:10" ht="13.5" customHeight="1" thickBot="1">
      <c r="A5" s="868" t="s">
        <v>780</v>
      </c>
      <c r="B5" s="869"/>
      <c r="C5" s="869"/>
      <c r="D5" s="869"/>
      <c r="E5" s="869"/>
      <c r="F5" s="870"/>
      <c r="G5" s="723">
        <f>SUM(H4)</f>
        <v>0</v>
      </c>
      <c r="H5" s="723">
        <f>SUM(H4)</f>
        <v>0</v>
      </c>
      <c r="I5" s="913"/>
      <c r="J5" s="914"/>
    </row>
    <row r="6" spans="1:10" ht="12.75" customHeight="1">
      <c r="A6" s="2"/>
      <c r="B6" s="35"/>
      <c r="C6" s="4"/>
      <c r="D6" s="4"/>
      <c r="E6" s="4"/>
      <c r="F6" s="1"/>
      <c r="G6" s="1"/>
      <c r="H6" s="4"/>
      <c r="I6" s="4"/>
    </row>
    <row r="7" spans="1:10" ht="12.75" customHeight="1">
      <c r="A7" s="58"/>
      <c r="B7" s="58"/>
      <c r="C7" s="58"/>
      <c r="D7" s="58"/>
      <c r="E7" s="58"/>
      <c r="F7" s="58"/>
      <c r="G7" s="58"/>
      <c r="H7" s="58"/>
      <c r="I7" s="4"/>
    </row>
    <row r="8" spans="1:10" ht="12.75" customHeight="1">
      <c r="A8" s="857" t="s">
        <v>750</v>
      </c>
      <c r="B8" s="858"/>
      <c r="C8" s="194"/>
      <c r="D8" s="195"/>
      <c r="E8" s="196"/>
      <c r="F8" s="194"/>
      <c r="G8" s="194"/>
      <c r="H8" s="194"/>
      <c r="I8" s="194"/>
      <c r="J8" s="194"/>
    </row>
    <row r="9" spans="1:10" ht="12.75" customHeight="1">
      <c r="A9" s="841" t="s">
        <v>751</v>
      </c>
      <c r="B9" s="842"/>
      <c r="C9" s="842"/>
      <c r="D9" s="842"/>
      <c r="E9" s="842"/>
      <c r="F9" s="842"/>
      <c r="G9" s="842"/>
      <c r="H9" s="842"/>
      <c r="I9" s="842"/>
      <c r="J9" s="842"/>
    </row>
    <row r="10" spans="1:10" ht="12.75" customHeight="1">
      <c r="A10" s="841" t="s">
        <v>752</v>
      </c>
      <c r="B10" s="841"/>
      <c r="C10" s="841"/>
      <c r="D10" s="841"/>
      <c r="E10" s="841"/>
      <c r="F10" s="841"/>
      <c r="G10" s="841"/>
      <c r="H10" s="841"/>
      <c r="I10" s="841"/>
      <c r="J10" s="841"/>
    </row>
    <row r="11" spans="1:10" ht="12.75" customHeight="1">
      <c r="A11" s="905" t="s">
        <v>753</v>
      </c>
      <c r="B11" s="905"/>
      <c r="C11" s="905"/>
      <c r="D11" s="905"/>
      <c r="E11" s="905"/>
      <c r="F11" s="905"/>
      <c r="G11" s="905"/>
      <c r="H11" s="905"/>
      <c r="I11" s="905"/>
      <c r="J11" s="905"/>
    </row>
    <row r="12" spans="1:10" ht="12.75" customHeight="1">
      <c r="A12" s="841" t="s">
        <v>754</v>
      </c>
      <c r="B12" s="841"/>
      <c r="C12" s="841"/>
      <c r="D12" s="841"/>
      <c r="E12" s="841"/>
      <c r="F12" s="841"/>
      <c r="G12" s="841"/>
      <c r="H12" s="841"/>
      <c r="I12" s="841"/>
      <c r="J12" s="841"/>
    </row>
    <row r="13" spans="1:10" ht="12.75" customHeight="1">
      <c r="A13" s="35"/>
      <c r="B13" s="35"/>
      <c r="C13" s="43"/>
      <c r="D13" s="43"/>
      <c r="E13" s="44"/>
      <c r="F13" s="44"/>
      <c r="G13" s="44"/>
      <c r="H13" s="44"/>
      <c r="I13" s="44"/>
      <c r="J13" s="22"/>
    </row>
    <row r="14" spans="1:10" ht="12.75" customHeight="1">
      <c r="A14" s="49"/>
      <c r="B14" s="35"/>
      <c r="C14" s="43"/>
      <c r="D14" s="43"/>
      <c r="E14" s="3"/>
      <c r="F14" s="189"/>
      <c r="G14" s="189"/>
      <c r="H14" s="189"/>
      <c r="I14" s="188"/>
      <c r="J14" s="22"/>
    </row>
    <row r="15" spans="1:10" ht="12.75" customHeight="1">
      <c r="A15" s="49"/>
      <c r="B15" s="35"/>
      <c r="C15" s="43"/>
      <c r="D15" s="43"/>
      <c r="E15" s="3"/>
      <c r="F15" s="830" t="s">
        <v>755</v>
      </c>
      <c r="G15" s="831"/>
      <c r="H15" s="831"/>
      <c r="I15" s="831"/>
      <c r="J15" s="22"/>
    </row>
    <row r="16" spans="1:10" ht="12.75" customHeight="1">
      <c r="A16" s="22"/>
      <c r="B16" s="22"/>
      <c r="C16" s="24"/>
      <c r="D16" s="24"/>
      <c r="E16" s="22"/>
      <c r="F16" s="831"/>
      <c r="G16" s="831"/>
      <c r="H16" s="831"/>
      <c r="I16" s="831"/>
      <c r="J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10">
    <mergeCell ref="I5:J5"/>
    <mergeCell ref="A5:F5"/>
    <mergeCell ref="A8:B8"/>
    <mergeCell ref="A1:J1"/>
    <mergeCell ref="A3:J3"/>
    <mergeCell ref="A9:J9"/>
    <mergeCell ref="A10:J10"/>
    <mergeCell ref="A11:J11"/>
    <mergeCell ref="A12:J12"/>
    <mergeCell ref="F15:I16"/>
  </mergeCells>
  <pageMargins left="0.7" right="0.7" top="0.75" bottom="0.75" header="0" footer="0"/>
  <pageSetup scale="87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905"/>
  <sheetViews>
    <sheetView topLeftCell="A4" workbookViewId="0">
      <selection activeCell="H23" sqref="H23:H30"/>
    </sheetView>
  </sheetViews>
  <sheetFormatPr defaultColWidth="14.44140625" defaultRowHeight="15.75" customHeight="1"/>
  <cols>
    <col min="1" max="1" width="4.88671875" customWidth="1"/>
    <col min="2" max="2" width="44.88671875" customWidth="1"/>
    <col min="3" max="3" width="7.6640625" customWidth="1"/>
    <col min="4" max="4" width="11.5546875" customWidth="1"/>
    <col min="5" max="5" width="12.33203125" customWidth="1"/>
    <col min="6" max="6" width="7.6640625" customWidth="1"/>
    <col min="7" max="7" width="13.109375" customWidth="1"/>
    <col min="8" max="8" width="13.5546875" customWidth="1"/>
    <col min="9" max="10" width="18.21875" customWidth="1"/>
    <col min="11" max="11" width="8" customWidth="1"/>
    <col min="12" max="12" width="9.5546875" customWidth="1"/>
    <col min="13" max="26" width="8" customWidth="1"/>
  </cols>
  <sheetData>
    <row r="1" spans="1:10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63.6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137" t="s">
        <v>744</v>
      </c>
      <c r="H2" s="136" t="s">
        <v>745</v>
      </c>
      <c r="I2" s="134" t="s">
        <v>746</v>
      </c>
      <c r="J2" s="138" t="s">
        <v>747</v>
      </c>
    </row>
    <row r="3" spans="1:10" ht="16.8" customHeight="1" thickBot="1">
      <c r="A3" s="906" t="s">
        <v>781</v>
      </c>
      <c r="B3" s="907"/>
      <c r="C3" s="907"/>
      <c r="D3" s="907"/>
      <c r="E3" s="907"/>
      <c r="F3" s="907"/>
      <c r="G3" s="907"/>
      <c r="H3" s="907"/>
      <c r="I3" s="907"/>
      <c r="J3" s="915"/>
    </row>
    <row r="4" spans="1:10" ht="30.6" customHeight="1" thickBot="1">
      <c r="A4" s="292">
        <v>1</v>
      </c>
      <c r="B4" s="293" t="s">
        <v>539</v>
      </c>
      <c r="C4" s="294" t="s">
        <v>1</v>
      </c>
      <c r="D4" s="295">
        <v>80</v>
      </c>
      <c r="E4" s="296"/>
      <c r="F4" s="297"/>
      <c r="G4" s="724">
        <f>E4*D4</f>
        <v>0</v>
      </c>
      <c r="H4" s="725">
        <f>ROUND(F4*G4/100+G4,2)</f>
        <v>0</v>
      </c>
      <c r="I4" s="298"/>
      <c r="J4" s="299"/>
    </row>
    <row r="5" spans="1:10" ht="13.5" customHeight="1" thickBot="1">
      <c r="A5" s="916" t="s">
        <v>782</v>
      </c>
      <c r="B5" s="917"/>
      <c r="C5" s="917"/>
      <c r="D5" s="917"/>
      <c r="E5" s="917"/>
      <c r="F5" s="918"/>
      <c r="G5" s="726">
        <f>G4</f>
        <v>0</v>
      </c>
      <c r="H5" s="726">
        <f>H4</f>
        <v>0</v>
      </c>
      <c r="I5" s="919"/>
      <c r="J5" s="920"/>
    </row>
    <row r="6" spans="1:10" ht="12.75" customHeight="1">
      <c r="A6" s="2"/>
      <c r="B6" s="35"/>
      <c r="C6" s="4"/>
      <c r="D6" s="4"/>
      <c r="E6" s="4"/>
      <c r="F6" s="1"/>
      <c r="G6" s="1"/>
      <c r="H6" s="4"/>
      <c r="I6" s="4"/>
    </row>
    <row r="7" spans="1:10" ht="12.75" customHeight="1">
      <c r="A7" s="58"/>
      <c r="B7" s="58"/>
      <c r="C7" s="58"/>
      <c r="D7" s="58"/>
      <c r="E7" s="58"/>
      <c r="F7" s="58"/>
      <c r="G7" s="58"/>
      <c r="H7" s="58"/>
      <c r="I7" s="4"/>
    </row>
    <row r="8" spans="1:10" ht="12.75" customHeight="1">
      <c r="A8" s="857" t="s">
        <v>750</v>
      </c>
      <c r="B8" s="858"/>
      <c r="C8" s="194"/>
      <c r="D8" s="195"/>
      <c r="E8" s="196"/>
      <c r="F8" s="194"/>
      <c r="G8" s="194"/>
      <c r="H8" s="194"/>
      <c r="I8" s="194"/>
      <c r="J8" s="194"/>
    </row>
    <row r="9" spans="1:10" ht="12.75" customHeight="1">
      <c r="A9" s="841" t="s">
        <v>751</v>
      </c>
      <c r="B9" s="842"/>
      <c r="C9" s="842"/>
      <c r="D9" s="842"/>
      <c r="E9" s="842"/>
      <c r="F9" s="842"/>
      <c r="G9" s="842"/>
      <c r="H9" s="842"/>
      <c r="I9" s="842"/>
      <c r="J9" s="842"/>
    </row>
    <row r="10" spans="1:10" ht="12.75" customHeight="1">
      <c r="A10" s="841" t="s">
        <v>752</v>
      </c>
      <c r="B10" s="841"/>
      <c r="C10" s="841"/>
      <c r="D10" s="841"/>
      <c r="E10" s="841"/>
      <c r="F10" s="841"/>
      <c r="G10" s="841"/>
      <c r="H10" s="841"/>
      <c r="I10" s="841"/>
      <c r="J10" s="841"/>
    </row>
    <row r="11" spans="1:10" ht="12.75" customHeight="1">
      <c r="A11" s="905" t="s">
        <v>753</v>
      </c>
      <c r="B11" s="905"/>
      <c r="C11" s="905"/>
      <c r="D11" s="905"/>
      <c r="E11" s="905"/>
      <c r="F11" s="905"/>
      <c r="G11" s="905"/>
      <c r="H11" s="905"/>
      <c r="I11" s="905"/>
      <c r="J11" s="905"/>
    </row>
    <row r="12" spans="1:10" ht="25.8" customHeight="1">
      <c r="A12" s="841" t="s">
        <v>754</v>
      </c>
      <c r="B12" s="841"/>
      <c r="C12" s="841"/>
      <c r="D12" s="841"/>
      <c r="E12" s="841"/>
      <c r="F12" s="841"/>
      <c r="G12" s="841"/>
      <c r="H12" s="841"/>
      <c r="I12" s="841"/>
      <c r="J12" s="841"/>
    </row>
    <row r="13" spans="1:10" ht="12.75" customHeight="1">
      <c r="A13" s="35"/>
      <c r="B13" s="35"/>
      <c r="C13" s="43"/>
      <c r="D13" s="43"/>
      <c r="E13" s="44"/>
      <c r="F13" s="44"/>
      <c r="G13" s="44"/>
      <c r="H13" s="44"/>
      <c r="I13" s="44"/>
      <c r="J13" s="22"/>
    </row>
    <row r="14" spans="1:10" ht="12.75" customHeight="1">
      <c r="A14" s="49"/>
      <c r="B14" s="35"/>
      <c r="C14" s="43"/>
      <c r="D14" s="43"/>
      <c r="E14" s="3"/>
      <c r="F14" s="189"/>
      <c r="G14" s="189"/>
      <c r="H14" s="189"/>
      <c r="I14" s="188"/>
      <c r="J14" s="22"/>
    </row>
    <row r="15" spans="1:10" ht="12.75" customHeight="1">
      <c r="A15" s="49"/>
      <c r="B15" s="35"/>
      <c r="C15" s="43"/>
      <c r="D15" s="43"/>
      <c r="E15" s="3"/>
      <c r="F15" s="830" t="s">
        <v>755</v>
      </c>
      <c r="G15" s="831"/>
      <c r="H15" s="831"/>
      <c r="I15" s="831"/>
      <c r="J15" s="22"/>
    </row>
    <row r="16" spans="1:10" ht="12.75" customHeight="1">
      <c r="A16" s="22"/>
      <c r="B16" s="22"/>
      <c r="C16" s="24"/>
      <c r="D16" s="24"/>
      <c r="E16" s="22"/>
      <c r="F16" s="831"/>
      <c r="G16" s="831"/>
      <c r="H16" s="831"/>
      <c r="I16" s="831"/>
      <c r="J16" s="22"/>
    </row>
    <row r="17" spans="1:10" ht="13.2"/>
    <row r="18" spans="1:10" ht="12.75" customHeight="1">
      <c r="A18" s="49"/>
      <c r="B18" s="35"/>
      <c r="C18" s="43"/>
      <c r="D18" s="43"/>
      <c r="E18" s="3"/>
      <c r="F18" s="889"/>
      <c r="G18" s="887"/>
      <c r="H18" s="887"/>
      <c r="I18" s="887"/>
      <c r="J18" s="22"/>
    </row>
    <row r="19" spans="1:10" ht="12.75" customHeight="1">
      <c r="A19" s="49"/>
      <c r="B19" s="35"/>
      <c r="C19" s="43"/>
      <c r="D19" s="43"/>
      <c r="E19" s="3"/>
      <c r="F19" s="904"/>
      <c r="G19" s="887"/>
      <c r="H19" s="887"/>
      <c r="I19" s="887"/>
      <c r="J19" s="22"/>
    </row>
    <row r="20" spans="1:10" ht="12.75" customHeight="1">
      <c r="A20" s="22"/>
      <c r="B20" s="22"/>
      <c r="C20" s="24"/>
      <c r="D20" s="24"/>
      <c r="E20" s="22"/>
      <c r="F20" s="22"/>
      <c r="G20" s="22"/>
      <c r="H20" s="22"/>
      <c r="I20" s="22"/>
      <c r="J20" s="22"/>
    </row>
    <row r="21" spans="1:10" ht="12.75" customHeight="1">
      <c r="A21" s="22"/>
      <c r="B21" s="22"/>
      <c r="C21" s="24"/>
      <c r="D21" s="24"/>
      <c r="E21" s="5"/>
      <c r="F21" s="5"/>
      <c r="G21" s="5"/>
      <c r="H21" s="5"/>
      <c r="I21" s="5"/>
      <c r="J21" s="22"/>
    </row>
    <row r="22" spans="1:10" ht="12.75" customHeight="1">
      <c r="A22" s="22"/>
      <c r="B22" s="22"/>
      <c r="C22" s="24"/>
      <c r="D22" s="24"/>
      <c r="E22" s="5"/>
      <c r="F22" s="5"/>
      <c r="G22" s="5"/>
      <c r="H22" s="5"/>
      <c r="I22" s="5"/>
      <c r="J22" s="22"/>
    </row>
    <row r="23" spans="1:10" ht="12.75" customHeight="1"/>
    <row r="24" spans="1:10" ht="12.75" customHeight="1"/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</sheetData>
  <mergeCells count="12">
    <mergeCell ref="F19:I19"/>
    <mergeCell ref="A8:B8"/>
    <mergeCell ref="A9:J9"/>
    <mergeCell ref="A10:J10"/>
    <mergeCell ref="A11:J11"/>
    <mergeCell ref="A12:J12"/>
    <mergeCell ref="F15:I16"/>
    <mergeCell ref="A1:J1"/>
    <mergeCell ref="A3:J3"/>
    <mergeCell ref="A5:F5"/>
    <mergeCell ref="I5:J5"/>
    <mergeCell ref="F18:I18"/>
  </mergeCells>
  <pageMargins left="0.7" right="0.7" top="0.75" bottom="0.75" header="0" footer="0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M998"/>
  <sheetViews>
    <sheetView workbookViewId="0">
      <selection activeCell="E7" sqref="E7"/>
    </sheetView>
  </sheetViews>
  <sheetFormatPr defaultColWidth="14.44140625" defaultRowHeight="15.75" customHeight="1"/>
  <cols>
    <col min="1" max="1" width="5.44140625" customWidth="1"/>
    <col min="2" max="2" width="51.88671875" customWidth="1"/>
    <col min="3" max="3" width="10.88671875" customWidth="1"/>
    <col min="4" max="4" width="8" customWidth="1"/>
    <col min="5" max="5" width="12" customWidth="1"/>
    <col min="6" max="6" width="8" customWidth="1"/>
    <col min="7" max="7" width="11.44140625" customWidth="1"/>
    <col min="8" max="8" width="12.33203125" customWidth="1"/>
    <col min="9" max="9" width="13.6640625" customWidth="1"/>
    <col min="10" max="10" width="13.44140625" customWidth="1"/>
    <col min="11" max="26" width="8" customWidth="1"/>
  </cols>
  <sheetData>
    <row r="1" spans="1:13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3" ht="63.6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137" t="s">
        <v>744</v>
      </c>
      <c r="H2" s="136" t="s">
        <v>745</v>
      </c>
      <c r="I2" s="134" t="s">
        <v>746</v>
      </c>
      <c r="J2" s="138" t="s">
        <v>747</v>
      </c>
    </row>
    <row r="3" spans="1:13" ht="16.8" customHeight="1" thickBot="1">
      <c r="A3" s="906" t="s">
        <v>784</v>
      </c>
      <c r="B3" s="907"/>
      <c r="C3" s="907"/>
      <c r="D3" s="907"/>
      <c r="E3" s="907"/>
      <c r="F3" s="907"/>
      <c r="G3" s="907"/>
      <c r="H3" s="907"/>
      <c r="I3" s="875"/>
      <c r="J3" s="876"/>
    </row>
    <row r="4" spans="1:13" ht="38.4" customHeight="1" thickBot="1">
      <c r="A4" s="301">
        <v>1</v>
      </c>
      <c r="B4" s="300" t="s">
        <v>786</v>
      </c>
      <c r="C4" s="302" t="s">
        <v>1</v>
      </c>
      <c r="D4" s="302">
        <v>60</v>
      </c>
      <c r="E4" s="303"/>
      <c r="F4" s="304"/>
      <c r="G4" s="733">
        <f>E4*D4</f>
        <v>0</v>
      </c>
      <c r="H4" s="735">
        <f>ROUND(F4*G4/100+G4,2)</f>
        <v>0</v>
      </c>
      <c r="I4" s="305"/>
      <c r="J4" s="306"/>
    </row>
    <row r="5" spans="1:13" ht="12.75" customHeight="1" thickBot="1">
      <c r="A5" s="916" t="s">
        <v>783</v>
      </c>
      <c r="B5" s="917"/>
      <c r="C5" s="917"/>
      <c r="D5" s="917"/>
      <c r="E5" s="917"/>
      <c r="F5" s="918"/>
      <c r="G5" s="734">
        <f>G4</f>
        <v>0</v>
      </c>
      <c r="H5" s="736">
        <f>H4</f>
        <v>0</v>
      </c>
      <c r="I5" s="919"/>
      <c r="J5" s="920"/>
    </row>
    <row r="6" spans="1:13" ht="12.75" customHeight="1">
      <c r="A6" s="60"/>
      <c r="B6" s="59"/>
      <c r="C6" s="59"/>
      <c r="D6" s="59"/>
      <c r="E6" s="59"/>
      <c r="F6" s="59"/>
      <c r="G6" s="59"/>
      <c r="H6" s="59"/>
    </row>
    <row r="7" spans="1:13" ht="12.75" customHeight="1">
      <c r="A7" s="921" t="s">
        <v>750</v>
      </c>
      <c r="B7" s="858"/>
      <c r="C7" s="194"/>
      <c r="D7" s="194"/>
      <c r="E7" s="196"/>
      <c r="F7" s="194"/>
      <c r="G7" s="194"/>
      <c r="H7" s="194"/>
      <c r="I7" s="194"/>
      <c r="J7" s="194"/>
    </row>
    <row r="8" spans="1:13" ht="12.75" customHeight="1">
      <c r="A8" s="841" t="s">
        <v>751</v>
      </c>
      <c r="B8" s="841"/>
      <c r="C8" s="841"/>
      <c r="D8" s="841"/>
      <c r="E8" s="841"/>
      <c r="F8" s="841"/>
      <c r="G8" s="841"/>
      <c r="H8" s="841"/>
      <c r="I8" s="841"/>
      <c r="J8" s="841"/>
    </row>
    <row r="9" spans="1:13" ht="12.75" customHeight="1">
      <c r="A9" s="197" t="s">
        <v>785</v>
      </c>
      <c r="B9" s="197"/>
      <c r="C9" s="197"/>
      <c r="D9" s="197"/>
      <c r="E9" s="197"/>
      <c r="F9" s="197"/>
      <c r="G9" s="197"/>
      <c r="H9" s="197"/>
      <c r="I9" s="308"/>
      <c r="J9" s="308"/>
    </row>
    <row r="10" spans="1:13" ht="12.75" customHeight="1">
      <c r="A10" s="307"/>
      <c r="B10" s="63"/>
      <c r="C10" s="59"/>
      <c r="D10" s="59"/>
      <c r="E10" s="59"/>
      <c r="F10" s="59"/>
      <c r="G10" s="59"/>
      <c r="H10" s="59"/>
    </row>
    <row r="11" spans="1:13" ht="12.75" customHeight="1">
      <c r="A11" s="62"/>
      <c r="B11" s="63"/>
      <c r="C11" s="59"/>
      <c r="D11" s="59"/>
      <c r="E11" s="59"/>
      <c r="F11" s="59"/>
      <c r="G11" s="59"/>
      <c r="H11" s="59"/>
    </row>
    <row r="12" spans="1:13" ht="12.75" customHeight="1">
      <c r="A12" s="60"/>
      <c r="B12" s="63"/>
      <c r="C12" s="59"/>
      <c r="D12" s="59"/>
      <c r="E12" s="830" t="s">
        <v>755</v>
      </c>
      <c r="F12" s="831"/>
      <c r="G12" s="831"/>
      <c r="H12" s="831"/>
    </row>
    <row r="13" spans="1:13" ht="12.75" customHeight="1">
      <c r="A13" s="886"/>
      <c r="B13" s="887"/>
      <c r="C13" s="887"/>
      <c r="D13" s="887"/>
      <c r="E13" s="831"/>
      <c r="F13" s="831"/>
      <c r="G13" s="831"/>
      <c r="H13" s="831"/>
    </row>
    <row r="14" spans="1:13" ht="12.75" customHeight="1">
      <c r="A14" s="886"/>
      <c r="B14" s="887"/>
      <c r="C14" s="887"/>
      <c r="D14" s="887"/>
      <c r="E14" s="34"/>
      <c r="F14" s="34"/>
      <c r="G14" s="34"/>
      <c r="H14" s="59"/>
    </row>
    <row r="15" spans="1:13" ht="12.75" customHeight="1">
      <c r="A15" s="34"/>
      <c r="B15" s="34"/>
      <c r="C15" s="36"/>
      <c r="D15" s="36"/>
      <c r="E15" s="892"/>
      <c r="F15" s="887"/>
      <c r="G15" s="887"/>
      <c r="H15" s="59"/>
    </row>
    <row r="16" spans="1:13" ht="12.75" customHeight="1">
      <c r="A16" s="34"/>
      <c r="B16" s="34"/>
      <c r="C16" s="34"/>
      <c r="D16" s="922"/>
      <c r="E16" s="887"/>
      <c r="F16" s="887"/>
      <c r="G16" s="887"/>
      <c r="H16" s="64"/>
      <c r="I16" s="59"/>
      <c r="J16" s="59"/>
      <c r="K16" s="59"/>
      <c r="L16" s="59"/>
      <c r="M16" s="59"/>
    </row>
    <row r="17" spans="1:13" ht="12.75" customHeight="1">
      <c r="A17" s="60"/>
      <c r="B17" s="63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</row>
    <row r="18" spans="1:13" ht="12.75" customHeight="1"/>
    <row r="19" spans="1:13" ht="12.75" customHeight="1"/>
    <row r="20" spans="1:13" ht="12.75" customHeight="1"/>
    <row r="21" spans="1:13" ht="12.75" customHeight="1"/>
    <row r="22" spans="1:13" ht="12.75" customHeight="1"/>
    <row r="23" spans="1:13" ht="12.75" customHeight="1"/>
    <row r="24" spans="1:13" ht="12.75" customHeight="1"/>
    <row r="25" spans="1:13" ht="12.75" customHeight="1"/>
    <row r="26" spans="1:13" ht="12.75" customHeight="1"/>
    <row r="27" spans="1:13" ht="12.75" customHeight="1"/>
    <row r="28" spans="1:13" ht="12.75" customHeight="1"/>
    <row r="29" spans="1:13" ht="12.75" customHeight="1"/>
    <row r="30" spans="1:13" ht="12.75" customHeight="1"/>
    <row r="31" spans="1:13" ht="12.75" customHeight="1"/>
    <row r="32" spans="1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11">
    <mergeCell ref="A8:J8"/>
    <mergeCell ref="A13:D13"/>
    <mergeCell ref="A14:D14"/>
    <mergeCell ref="E15:G15"/>
    <mergeCell ref="D16:G16"/>
    <mergeCell ref="E12:H13"/>
    <mergeCell ref="A1:J1"/>
    <mergeCell ref="A3:J3"/>
    <mergeCell ref="A5:F5"/>
    <mergeCell ref="I5:J5"/>
    <mergeCell ref="A7:B7"/>
  </mergeCells>
  <pageMargins left="0.7" right="0.7" top="0.75" bottom="0.75" header="0" footer="0"/>
  <pageSetup fitToHeight="0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998"/>
  <sheetViews>
    <sheetView workbookViewId="0">
      <selection activeCell="G2" sqref="G1:H1048576"/>
    </sheetView>
  </sheetViews>
  <sheetFormatPr defaultColWidth="14.44140625" defaultRowHeight="15.75" customHeight="1"/>
  <cols>
    <col min="1" max="1" width="5.21875" customWidth="1"/>
    <col min="2" max="2" width="45.109375" customWidth="1"/>
    <col min="3" max="3" width="11.44140625" customWidth="1"/>
    <col min="4" max="4" width="8" customWidth="1"/>
    <col min="5" max="5" width="12.6640625" customWidth="1"/>
    <col min="6" max="6" width="8" customWidth="1"/>
    <col min="7" max="8" width="10.6640625" style="638" customWidth="1"/>
    <col min="9" max="10" width="16.5546875" customWidth="1"/>
    <col min="11" max="24" width="8" customWidth="1"/>
  </cols>
  <sheetData>
    <row r="1" spans="1:10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63.6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6.8" customHeight="1" thickBot="1">
      <c r="A3" s="874" t="s">
        <v>787</v>
      </c>
      <c r="B3" s="875"/>
      <c r="C3" s="875"/>
      <c r="D3" s="875"/>
      <c r="E3" s="875"/>
      <c r="F3" s="875"/>
      <c r="G3" s="875"/>
      <c r="H3" s="875"/>
      <c r="I3" s="875"/>
      <c r="J3" s="876"/>
    </row>
    <row r="4" spans="1:10" ht="12.75" customHeight="1">
      <c r="A4" s="313">
        <v>1</v>
      </c>
      <c r="B4" s="314" t="s">
        <v>541</v>
      </c>
      <c r="C4" s="315" t="s">
        <v>542</v>
      </c>
      <c r="D4" s="315">
        <v>10</v>
      </c>
      <c r="E4" s="316"/>
      <c r="F4" s="314"/>
      <c r="G4" s="727">
        <f t="shared" ref="G4:G10" si="0">E4*D4</f>
        <v>0</v>
      </c>
      <c r="H4" s="727">
        <f>ROUND(F4*G4/100+G4,2)</f>
        <v>0</v>
      </c>
      <c r="I4" s="255"/>
      <c r="J4" s="146"/>
    </row>
    <row r="5" spans="1:10" ht="12.75" customHeight="1">
      <c r="A5" s="317">
        <v>2</v>
      </c>
      <c r="B5" s="141" t="s">
        <v>543</v>
      </c>
      <c r="C5" s="170" t="s">
        <v>542</v>
      </c>
      <c r="D5" s="170">
        <v>30</v>
      </c>
      <c r="E5" s="312"/>
      <c r="F5" s="141"/>
      <c r="G5" s="728">
        <f t="shared" si="0"/>
        <v>0</v>
      </c>
      <c r="H5" s="728">
        <f t="shared" ref="H5:H10" si="1">ROUND(F5*G5/100+G5,2)</f>
        <v>0</v>
      </c>
      <c r="I5" s="140"/>
      <c r="J5" s="148"/>
    </row>
    <row r="6" spans="1:10" ht="12.75" customHeight="1">
      <c r="A6" s="317">
        <v>3</v>
      </c>
      <c r="B6" s="141" t="s">
        <v>544</v>
      </c>
      <c r="C6" s="170" t="s">
        <v>542</v>
      </c>
      <c r="D6" s="170">
        <v>30</v>
      </c>
      <c r="E6" s="312"/>
      <c r="F6" s="141"/>
      <c r="G6" s="728">
        <f t="shared" si="0"/>
        <v>0</v>
      </c>
      <c r="H6" s="728">
        <f t="shared" si="1"/>
        <v>0</v>
      </c>
      <c r="I6" s="140"/>
      <c r="J6" s="148"/>
    </row>
    <row r="7" spans="1:10" ht="12.75" customHeight="1">
      <c r="A7" s="317">
        <v>4</v>
      </c>
      <c r="B7" s="141" t="s">
        <v>545</v>
      </c>
      <c r="C7" s="170" t="s">
        <v>542</v>
      </c>
      <c r="D7" s="170">
        <v>30</v>
      </c>
      <c r="E7" s="312"/>
      <c r="F7" s="141"/>
      <c r="G7" s="728">
        <f t="shared" si="0"/>
        <v>0</v>
      </c>
      <c r="H7" s="728">
        <f t="shared" si="1"/>
        <v>0</v>
      </c>
      <c r="I7" s="140"/>
      <c r="J7" s="148"/>
    </row>
    <row r="8" spans="1:10" ht="12.75" customHeight="1">
      <c r="A8" s="317">
        <v>5</v>
      </c>
      <c r="B8" s="141" t="s">
        <v>546</v>
      </c>
      <c r="C8" s="170" t="s">
        <v>542</v>
      </c>
      <c r="D8" s="170">
        <v>30</v>
      </c>
      <c r="E8" s="312"/>
      <c r="F8" s="141"/>
      <c r="G8" s="728">
        <f t="shared" si="0"/>
        <v>0</v>
      </c>
      <c r="H8" s="728">
        <f t="shared" si="1"/>
        <v>0</v>
      </c>
      <c r="I8" s="140"/>
      <c r="J8" s="148"/>
    </row>
    <row r="9" spans="1:10" ht="12.75" customHeight="1">
      <c r="A9" s="317">
        <v>6</v>
      </c>
      <c r="B9" s="141" t="s">
        <v>547</v>
      </c>
      <c r="C9" s="170" t="s">
        <v>542</v>
      </c>
      <c r="D9" s="170">
        <v>800</v>
      </c>
      <c r="E9" s="312"/>
      <c r="F9" s="141"/>
      <c r="G9" s="728">
        <f t="shared" si="0"/>
        <v>0</v>
      </c>
      <c r="H9" s="728">
        <f t="shared" si="1"/>
        <v>0</v>
      </c>
      <c r="I9" s="140"/>
      <c r="J9" s="148"/>
    </row>
    <row r="10" spans="1:10" ht="13.5" customHeight="1" thickBot="1">
      <c r="A10" s="318">
        <v>7</v>
      </c>
      <c r="B10" s="319" t="s">
        <v>548</v>
      </c>
      <c r="C10" s="320" t="s">
        <v>542</v>
      </c>
      <c r="D10" s="320">
        <v>30</v>
      </c>
      <c r="E10" s="321"/>
      <c r="F10" s="319"/>
      <c r="G10" s="729">
        <f t="shared" si="0"/>
        <v>0</v>
      </c>
      <c r="H10" s="729">
        <f t="shared" si="1"/>
        <v>0</v>
      </c>
      <c r="I10" s="261"/>
      <c r="J10" s="155"/>
    </row>
    <row r="11" spans="1:10" ht="13.5" customHeight="1" thickBot="1">
      <c r="A11" s="868" t="s">
        <v>788</v>
      </c>
      <c r="B11" s="869"/>
      <c r="C11" s="869"/>
      <c r="D11" s="869"/>
      <c r="E11" s="869"/>
      <c r="F11" s="870"/>
      <c r="G11" s="730">
        <f>SUM(G4:G10)</f>
        <v>0</v>
      </c>
      <c r="H11" s="730">
        <f>SUM(H4:H10)</f>
        <v>0</v>
      </c>
      <c r="I11" s="913"/>
      <c r="J11" s="914"/>
    </row>
    <row r="12" spans="1:10" ht="12.75" customHeight="1">
      <c r="A12" s="60"/>
      <c r="B12" s="59"/>
      <c r="C12" s="59"/>
      <c r="D12" s="59"/>
      <c r="E12" s="59"/>
      <c r="F12" s="59"/>
      <c r="G12" s="731"/>
      <c r="H12" s="731"/>
    </row>
    <row r="13" spans="1:10" ht="12.75" customHeight="1">
      <c r="A13" s="921" t="s">
        <v>750</v>
      </c>
      <c r="B13" s="858"/>
      <c r="C13" s="194"/>
      <c r="D13" s="194"/>
      <c r="E13" s="196"/>
      <c r="F13" s="194"/>
      <c r="G13" s="631"/>
      <c r="H13" s="631"/>
      <c r="I13" s="194"/>
      <c r="J13" s="194"/>
    </row>
    <row r="14" spans="1:10" ht="12.75" customHeight="1">
      <c r="A14" s="841" t="s">
        <v>751</v>
      </c>
      <c r="B14" s="841"/>
      <c r="C14" s="841"/>
      <c r="D14" s="841"/>
      <c r="E14" s="841"/>
      <c r="F14" s="841"/>
      <c r="G14" s="841"/>
      <c r="H14" s="841"/>
      <c r="I14" s="841"/>
      <c r="J14" s="841"/>
    </row>
    <row r="15" spans="1:10" ht="12.75" customHeight="1">
      <c r="A15" s="68"/>
      <c r="B15" s="18"/>
      <c r="C15" s="67"/>
      <c r="D15" s="67"/>
      <c r="E15" s="18"/>
      <c r="F15" s="18"/>
      <c r="G15" s="732"/>
      <c r="H15" s="732"/>
    </row>
    <row r="16" spans="1:10" ht="12.75" customHeight="1">
      <c r="A16" s="68"/>
      <c r="B16" s="18"/>
      <c r="C16" s="67"/>
      <c r="D16" s="67"/>
      <c r="E16" s="18"/>
      <c r="F16" s="18"/>
      <c r="G16" s="732"/>
      <c r="H16" s="732"/>
    </row>
    <row r="17" spans="1:8" ht="12.75" customHeight="1">
      <c r="A17" s="68"/>
      <c r="B17" s="18"/>
      <c r="C17" s="67"/>
      <c r="D17" s="67"/>
      <c r="E17" s="18"/>
    </row>
    <row r="18" spans="1:8" ht="12.75" customHeight="1">
      <c r="A18" s="68"/>
      <c r="B18" s="18"/>
      <c r="C18" s="67"/>
      <c r="D18" s="68"/>
      <c r="E18" s="830" t="s">
        <v>755</v>
      </c>
      <c r="F18" s="831"/>
      <c r="G18" s="831"/>
      <c r="H18" s="831"/>
    </row>
    <row r="19" spans="1:8" ht="12.75" customHeight="1">
      <c r="E19" s="831"/>
      <c r="F19" s="831"/>
      <c r="G19" s="831"/>
      <c r="H19" s="831"/>
    </row>
    <row r="20" spans="1:8" ht="12.75" customHeight="1"/>
    <row r="21" spans="1:8" ht="12.75" customHeight="1"/>
    <row r="22" spans="1:8" ht="12.75" customHeight="1"/>
    <row r="23" spans="1:8" ht="12.75" customHeight="1"/>
    <row r="24" spans="1:8" ht="12.75" customHeight="1"/>
    <row r="25" spans="1:8" ht="12.75" customHeight="1"/>
    <row r="26" spans="1:8" ht="12.75" customHeight="1"/>
    <row r="27" spans="1:8" ht="12.75" customHeight="1"/>
    <row r="28" spans="1:8" ht="12.75" customHeight="1"/>
    <row r="29" spans="1:8" ht="12.75" customHeight="1"/>
    <row r="30" spans="1:8" ht="12.75" customHeight="1"/>
    <row r="31" spans="1:8" ht="12.75" customHeight="1"/>
    <row r="32" spans="1:8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7">
    <mergeCell ref="A14:J14"/>
    <mergeCell ref="E18:H19"/>
    <mergeCell ref="A1:J1"/>
    <mergeCell ref="A3:J3"/>
    <mergeCell ref="A11:F11"/>
    <mergeCell ref="I11:J11"/>
    <mergeCell ref="A13:B13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998"/>
  <sheetViews>
    <sheetView workbookViewId="0">
      <selection activeCell="H21" sqref="H21"/>
    </sheetView>
  </sheetViews>
  <sheetFormatPr defaultColWidth="14.44140625" defaultRowHeight="15.75" customHeight="1"/>
  <cols>
    <col min="1" max="1" width="8" customWidth="1"/>
    <col min="2" max="2" width="39.33203125" customWidth="1"/>
    <col min="3" max="3" width="14" customWidth="1"/>
    <col min="4" max="4" width="7.88671875" customWidth="1"/>
    <col min="5" max="5" width="12.5546875" customWidth="1"/>
    <col min="6" max="6" width="10.5546875" customWidth="1"/>
    <col min="7" max="7" width="11.5546875" style="638" customWidth="1"/>
    <col min="8" max="8" width="14.33203125" style="638" customWidth="1"/>
    <col min="9" max="10" width="13.33203125" customWidth="1"/>
    <col min="11" max="26" width="8" customWidth="1"/>
  </cols>
  <sheetData>
    <row r="1" spans="1:10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63.6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6.8" customHeight="1" thickBot="1">
      <c r="A3" s="874" t="s">
        <v>789</v>
      </c>
      <c r="B3" s="875"/>
      <c r="C3" s="875"/>
      <c r="D3" s="875"/>
      <c r="E3" s="875"/>
      <c r="F3" s="875"/>
      <c r="G3" s="875"/>
      <c r="H3" s="875"/>
      <c r="I3" s="875"/>
      <c r="J3" s="876"/>
    </row>
    <row r="4" spans="1:10" ht="12.75" customHeight="1">
      <c r="A4" s="327">
        <v>1</v>
      </c>
      <c r="B4" s="314" t="s">
        <v>549</v>
      </c>
      <c r="C4" s="315" t="s">
        <v>1</v>
      </c>
      <c r="D4" s="315">
        <v>5</v>
      </c>
      <c r="E4" s="328"/>
      <c r="F4" s="314"/>
      <c r="G4" s="727">
        <f>D4*E4</f>
        <v>0</v>
      </c>
      <c r="H4" s="727">
        <f>ROUND(F4*G4/100+G4,2)</f>
        <v>0</v>
      </c>
      <c r="I4" s="314"/>
      <c r="J4" s="146"/>
    </row>
    <row r="5" spans="1:10" ht="12.75" customHeight="1">
      <c r="A5" s="329">
        <v>2</v>
      </c>
      <c r="B5" s="141" t="s">
        <v>550</v>
      </c>
      <c r="C5" s="170" t="s">
        <v>1</v>
      </c>
      <c r="D5" s="170">
        <v>15</v>
      </c>
      <c r="E5" s="171"/>
      <c r="F5" s="141"/>
      <c r="G5" s="728">
        <f t="shared" ref="G5:G23" si="0">E5*D5</f>
        <v>0</v>
      </c>
      <c r="H5" s="728">
        <f t="shared" ref="H5:H23" si="1">ROUND(F5*G5/100+G5,2)</f>
        <v>0</v>
      </c>
      <c r="I5" s="141"/>
      <c r="J5" s="148"/>
    </row>
    <row r="6" spans="1:10" ht="12.75" customHeight="1">
      <c r="A6" s="329">
        <v>3</v>
      </c>
      <c r="B6" s="141" t="s">
        <v>551</v>
      </c>
      <c r="C6" s="170" t="s">
        <v>1</v>
      </c>
      <c r="D6" s="170">
        <v>10</v>
      </c>
      <c r="E6" s="171"/>
      <c r="F6" s="141"/>
      <c r="G6" s="728">
        <f t="shared" si="0"/>
        <v>0</v>
      </c>
      <c r="H6" s="728">
        <f t="shared" si="1"/>
        <v>0</v>
      </c>
      <c r="I6" s="141"/>
      <c r="J6" s="148"/>
    </row>
    <row r="7" spans="1:10" ht="12.75" customHeight="1">
      <c r="A7" s="329">
        <v>4</v>
      </c>
      <c r="B7" s="141" t="s">
        <v>552</v>
      </c>
      <c r="C7" s="170" t="s">
        <v>1</v>
      </c>
      <c r="D7" s="170">
        <v>1000</v>
      </c>
      <c r="E7" s="171"/>
      <c r="F7" s="141"/>
      <c r="G7" s="728">
        <f t="shared" si="0"/>
        <v>0</v>
      </c>
      <c r="H7" s="728">
        <f t="shared" si="1"/>
        <v>0</v>
      </c>
      <c r="I7" s="141"/>
      <c r="J7" s="148"/>
    </row>
    <row r="8" spans="1:10" ht="12.75" customHeight="1">
      <c r="A8" s="329">
        <v>5</v>
      </c>
      <c r="B8" s="141" t="s">
        <v>553</v>
      </c>
      <c r="C8" s="170" t="s">
        <v>1</v>
      </c>
      <c r="D8" s="170">
        <v>200</v>
      </c>
      <c r="E8" s="171"/>
      <c r="F8" s="141"/>
      <c r="G8" s="728">
        <f t="shared" si="0"/>
        <v>0</v>
      </c>
      <c r="H8" s="728">
        <f t="shared" si="1"/>
        <v>0</v>
      </c>
      <c r="I8" s="141"/>
      <c r="J8" s="148"/>
    </row>
    <row r="9" spans="1:10" ht="12.75" customHeight="1">
      <c r="A9" s="329">
        <v>6</v>
      </c>
      <c r="B9" s="141" t="s">
        <v>554</v>
      </c>
      <c r="C9" s="170" t="s">
        <v>1</v>
      </c>
      <c r="D9" s="170">
        <v>110</v>
      </c>
      <c r="E9" s="171"/>
      <c r="F9" s="141"/>
      <c r="G9" s="728">
        <f t="shared" si="0"/>
        <v>0</v>
      </c>
      <c r="H9" s="728">
        <f t="shared" si="1"/>
        <v>0</v>
      </c>
      <c r="I9" s="141"/>
      <c r="J9" s="148"/>
    </row>
    <row r="10" spans="1:10" ht="12.75" customHeight="1">
      <c r="A10" s="329">
        <v>7</v>
      </c>
      <c r="B10" s="141" t="s">
        <v>555</v>
      </c>
      <c r="C10" s="170" t="s">
        <v>1</v>
      </c>
      <c r="D10" s="170">
        <v>30</v>
      </c>
      <c r="E10" s="171"/>
      <c r="F10" s="141"/>
      <c r="G10" s="728">
        <f t="shared" si="0"/>
        <v>0</v>
      </c>
      <c r="H10" s="728">
        <f t="shared" si="1"/>
        <v>0</v>
      </c>
      <c r="I10" s="141"/>
      <c r="J10" s="148"/>
    </row>
    <row r="11" spans="1:10" ht="12.75" customHeight="1">
      <c r="A11" s="329">
        <v>8</v>
      </c>
      <c r="B11" s="141" t="s">
        <v>556</v>
      </c>
      <c r="C11" s="170" t="s">
        <v>1</v>
      </c>
      <c r="D11" s="170">
        <v>50</v>
      </c>
      <c r="E11" s="171"/>
      <c r="F11" s="141"/>
      <c r="G11" s="728">
        <f t="shared" si="0"/>
        <v>0</v>
      </c>
      <c r="H11" s="728">
        <f t="shared" si="1"/>
        <v>0</v>
      </c>
      <c r="I11" s="141"/>
      <c r="J11" s="148"/>
    </row>
    <row r="12" spans="1:10" ht="12.75" customHeight="1">
      <c r="A12" s="329">
        <v>9</v>
      </c>
      <c r="B12" s="141" t="s">
        <v>557</v>
      </c>
      <c r="C12" s="170" t="s">
        <v>1</v>
      </c>
      <c r="D12" s="170">
        <v>5</v>
      </c>
      <c r="E12" s="171"/>
      <c r="F12" s="141"/>
      <c r="G12" s="728">
        <f t="shared" si="0"/>
        <v>0</v>
      </c>
      <c r="H12" s="728">
        <f t="shared" si="1"/>
        <v>0</v>
      </c>
      <c r="I12" s="141"/>
      <c r="J12" s="148"/>
    </row>
    <row r="13" spans="1:10" ht="12.75" customHeight="1">
      <c r="A13" s="329">
        <v>10</v>
      </c>
      <c r="B13" s="141" t="s">
        <v>558</v>
      </c>
      <c r="C13" s="170" t="s">
        <v>1</v>
      </c>
      <c r="D13" s="170">
        <v>5</v>
      </c>
      <c r="E13" s="171"/>
      <c r="F13" s="141"/>
      <c r="G13" s="728">
        <f t="shared" si="0"/>
        <v>0</v>
      </c>
      <c r="H13" s="728">
        <f t="shared" si="1"/>
        <v>0</v>
      </c>
      <c r="I13" s="141"/>
      <c r="J13" s="148"/>
    </row>
    <row r="14" spans="1:10" ht="12.75" customHeight="1">
      <c r="A14" s="329">
        <v>11</v>
      </c>
      <c r="B14" s="141" t="s">
        <v>559</v>
      </c>
      <c r="C14" s="170" t="s">
        <v>1</v>
      </c>
      <c r="D14" s="170">
        <v>3</v>
      </c>
      <c r="E14" s="171"/>
      <c r="F14" s="141"/>
      <c r="G14" s="728">
        <f t="shared" si="0"/>
        <v>0</v>
      </c>
      <c r="H14" s="728">
        <f t="shared" si="1"/>
        <v>0</v>
      </c>
      <c r="I14" s="141"/>
      <c r="J14" s="148"/>
    </row>
    <row r="15" spans="1:10" ht="12.75" customHeight="1">
      <c r="A15" s="329">
        <v>12</v>
      </c>
      <c r="B15" s="141" t="s">
        <v>790</v>
      </c>
      <c r="C15" s="170" t="s">
        <v>1</v>
      </c>
      <c r="D15" s="170">
        <v>5</v>
      </c>
      <c r="E15" s="171"/>
      <c r="F15" s="141"/>
      <c r="G15" s="728">
        <f t="shared" si="0"/>
        <v>0</v>
      </c>
      <c r="H15" s="728">
        <f t="shared" si="1"/>
        <v>0</v>
      </c>
      <c r="I15" s="141"/>
      <c r="J15" s="148"/>
    </row>
    <row r="16" spans="1:10" ht="12.75" customHeight="1">
      <c r="A16" s="329">
        <v>13</v>
      </c>
      <c r="B16" s="141" t="s">
        <v>560</v>
      </c>
      <c r="C16" s="170" t="s">
        <v>1</v>
      </c>
      <c r="D16" s="170">
        <v>5</v>
      </c>
      <c r="E16" s="171"/>
      <c r="F16" s="141"/>
      <c r="G16" s="728">
        <f t="shared" si="0"/>
        <v>0</v>
      </c>
      <c r="H16" s="728">
        <f t="shared" si="1"/>
        <v>0</v>
      </c>
      <c r="I16" s="141"/>
      <c r="J16" s="148"/>
    </row>
    <row r="17" spans="1:10" ht="12.75" customHeight="1">
      <c r="A17" s="329">
        <v>14</v>
      </c>
      <c r="B17" s="141" t="s">
        <v>561</v>
      </c>
      <c r="C17" s="170" t="s">
        <v>1</v>
      </c>
      <c r="D17" s="170">
        <v>30</v>
      </c>
      <c r="E17" s="171"/>
      <c r="F17" s="141"/>
      <c r="G17" s="728">
        <f t="shared" si="0"/>
        <v>0</v>
      </c>
      <c r="H17" s="728">
        <f t="shared" si="1"/>
        <v>0</v>
      </c>
      <c r="I17" s="141"/>
      <c r="J17" s="148"/>
    </row>
    <row r="18" spans="1:10" ht="12.75" customHeight="1">
      <c r="A18" s="329">
        <v>15</v>
      </c>
      <c r="B18" s="141" t="s">
        <v>562</v>
      </c>
      <c r="C18" s="170" t="s">
        <v>1</v>
      </c>
      <c r="D18" s="170">
        <v>10</v>
      </c>
      <c r="E18" s="171"/>
      <c r="F18" s="141"/>
      <c r="G18" s="728">
        <f t="shared" si="0"/>
        <v>0</v>
      </c>
      <c r="H18" s="728">
        <f t="shared" si="1"/>
        <v>0</v>
      </c>
      <c r="I18" s="141"/>
      <c r="J18" s="148"/>
    </row>
    <row r="19" spans="1:10" ht="12.75" customHeight="1">
      <c r="A19" s="329">
        <v>16</v>
      </c>
      <c r="B19" s="141" t="s">
        <v>563</v>
      </c>
      <c r="C19" s="170" t="s">
        <v>1</v>
      </c>
      <c r="D19" s="170">
        <v>7</v>
      </c>
      <c r="E19" s="171"/>
      <c r="F19" s="141"/>
      <c r="G19" s="728">
        <f t="shared" si="0"/>
        <v>0</v>
      </c>
      <c r="H19" s="728">
        <f t="shared" si="1"/>
        <v>0</v>
      </c>
      <c r="I19" s="141"/>
      <c r="J19" s="148"/>
    </row>
    <row r="20" spans="1:10" ht="12.75" customHeight="1">
      <c r="A20" s="329">
        <v>17</v>
      </c>
      <c r="B20" s="141" t="s">
        <v>564</v>
      </c>
      <c r="C20" s="170" t="s">
        <v>1</v>
      </c>
      <c r="D20" s="170">
        <v>10</v>
      </c>
      <c r="E20" s="171"/>
      <c r="F20" s="141"/>
      <c r="G20" s="728">
        <f t="shared" si="0"/>
        <v>0</v>
      </c>
      <c r="H20" s="728">
        <f t="shared" si="1"/>
        <v>0</v>
      </c>
      <c r="I20" s="141"/>
      <c r="J20" s="148"/>
    </row>
    <row r="21" spans="1:10" ht="12.75" customHeight="1">
      <c r="A21" s="329">
        <v>18</v>
      </c>
      <c r="B21" s="141" t="s">
        <v>565</v>
      </c>
      <c r="C21" s="170" t="s">
        <v>1</v>
      </c>
      <c r="D21" s="170">
        <v>100</v>
      </c>
      <c r="E21" s="171"/>
      <c r="F21" s="141"/>
      <c r="G21" s="728">
        <f t="shared" si="0"/>
        <v>0</v>
      </c>
      <c r="H21" s="728">
        <f t="shared" si="1"/>
        <v>0</v>
      </c>
      <c r="I21" s="141"/>
      <c r="J21" s="148"/>
    </row>
    <row r="22" spans="1:10" ht="12.75" customHeight="1">
      <c r="A22" s="329">
        <v>19</v>
      </c>
      <c r="B22" s="141" t="s">
        <v>566</v>
      </c>
      <c r="C22" s="170" t="s">
        <v>1</v>
      </c>
      <c r="D22" s="170">
        <v>20</v>
      </c>
      <c r="E22" s="171"/>
      <c r="F22" s="141"/>
      <c r="G22" s="728">
        <f t="shared" si="0"/>
        <v>0</v>
      </c>
      <c r="H22" s="728">
        <f t="shared" si="1"/>
        <v>0</v>
      </c>
      <c r="I22" s="141"/>
      <c r="J22" s="148"/>
    </row>
    <row r="23" spans="1:10" ht="13.5" customHeight="1" thickBot="1">
      <c r="A23" s="330">
        <v>20</v>
      </c>
      <c r="B23" s="319" t="s">
        <v>567</v>
      </c>
      <c r="C23" s="320" t="s">
        <v>1</v>
      </c>
      <c r="D23" s="320">
        <v>70</v>
      </c>
      <c r="E23" s="331"/>
      <c r="F23" s="319"/>
      <c r="G23" s="729">
        <f t="shared" si="0"/>
        <v>0</v>
      </c>
      <c r="H23" s="729">
        <f t="shared" si="1"/>
        <v>0</v>
      </c>
      <c r="I23" s="319"/>
      <c r="J23" s="155"/>
    </row>
    <row r="24" spans="1:10" ht="13.5" customHeight="1" thickBot="1">
      <c r="A24" s="868" t="s">
        <v>791</v>
      </c>
      <c r="B24" s="869"/>
      <c r="C24" s="869"/>
      <c r="D24" s="869"/>
      <c r="E24" s="869"/>
      <c r="F24" s="870"/>
      <c r="G24" s="737">
        <f>SUM(G4:G23)</f>
        <v>0</v>
      </c>
      <c r="H24" s="738">
        <f>SUM(H4:H23)</f>
        <v>0</v>
      </c>
      <c r="I24" s="926"/>
      <c r="J24" s="927"/>
    </row>
    <row r="25" spans="1:10" ht="12.75" customHeight="1">
      <c r="A25" s="18"/>
      <c r="B25" s="18"/>
      <c r="C25" s="67"/>
      <c r="D25" s="67"/>
      <c r="E25" s="73"/>
      <c r="F25" s="73"/>
      <c r="G25" s="732"/>
      <c r="H25" s="732"/>
      <c r="I25" s="18"/>
    </row>
    <row r="26" spans="1:10" ht="12.75" customHeight="1">
      <c r="A26" s="857" t="s">
        <v>750</v>
      </c>
      <c r="B26" s="858"/>
      <c r="C26" s="194"/>
      <c r="D26" s="195"/>
      <c r="E26" s="196"/>
      <c r="F26" s="194"/>
      <c r="G26" s="631"/>
      <c r="H26" s="631"/>
      <c r="I26" s="194"/>
      <c r="J26" s="194"/>
    </row>
    <row r="27" spans="1:10" ht="12.75" customHeight="1">
      <c r="A27" s="841" t="s">
        <v>751</v>
      </c>
      <c r="B27" s="842"/>
      <c r="C27" s="842"/>
      <c r="D27" s="842"/>
      <c r="E27" s="842"/>
      <c r="F27" s="842"/>
      <c r="G27" s="842"/>
      <c r="H27" s="842"/>
      <c r="I27" s="842"/>
      <c r="J27" s="842"/>
    </row>
    <row r="28" spans="1:10" ht="12.75" customHeight="1">
      <c r="A28" s="841" t="s">
        <v>752</v>
      </c>
      <c r="B28" s="841"/>
      <c r="C28" s="841"/>
      <c r="D28" s="841"/>
      <c r="E28" s="841"/>
      <c r="F28" s="841"/>
      <c r="G28" s="841"/>
      <c r="H28" s="841"/>
      <c r="I28" s="841"/>
      <c r="J28" s="841"/>
    </row>
    <row r="29" spans="1:10" ht="12.75" customHeight="1">
      <c r="A29" s="905" t="s">
        <v>753</v>
      </c>
      <c r="B29" s="905"/>
      <c r="C29" s="905"/>
      <c r="D29" s="905"/>
      <c r="E29" s="905"/>
      <c r="F29" s="905"/>
      <c r="G29" s="905"/>
      <c r="H29" s="905"/>
      <c r="I29" s="905"/>
      <c r="J29" s="905"/>
    </row>
    <row r="30" spans="1:10" ht="31.8" customHeight="1">
      <c r="A30" s="841" t="s">
        <v>754</v>
      </c>
      <c r="B30" s="841"/>
      <c r="C30" s="841"/>
      <c r="D30" s="841"/>
      <c r="E30" s="841"/>
      <c r="F30" s="841"/>
      <c r="G30" s="841"/>
      <c r="H30" s="841"/>
      <c r="I30" s="841"/>
      <c r="J30" s="841"/>
    </row>
    <row r="31" spans="1:10" ht="12.75" customHeight="1">
      <c r="A31" s="22"/>
      <c r="B31" s="22"/>
      <c r="C31" s="24"/>
      <c r="D31" s="24"/>
      <c r="E31" s="5"/>
      <c r="F31" s="5"/>
      <c r="G31" s="700"/>
      <c r="H31" s="700"/>
      <c r="I31" s="5"/>
    </row>
    <row r="32" spans="1:10" ht="12.75" customHeight="1">
      <c r="A32" s="22"/>
      <c r="B32" s="22"/>
      <c r="C32" s="24"/>
      <c r="D32" s="24"/>
      <c r="E32" s="5"/>
      <c r="F32" s="5"/>
      <c r="G32" s="700"/>
      <c r="H32" s="700"/>
      <c r="I32" s="5"/>
    </row>
    <row r="33" spans="1:10" ht="12.75" customHeight="1">
      <c r="A33" s="22"/>
      <c r="B33" s="22"/>
      <c r="C33" s="24"/>
      <c r="D33" s="24"/>
      <c r="E33" s="5"/>
      <c r="F33" s="5"/>
      <c r="G33" s="700"/>
      <c r="H33" s="700"/>
      <c r="I33" s="5"/>
    </row>
    <row r="34" spans="1:10" ht="12.75" customHeight="1">
      <c r="A34" s="22"/>
      <c r="B34" s="22"/>
      <c r="C34" s="24"/>
      <c r="D34" s="24"/>
      <c r="E34" s="22"/>
      <c r="F34" s="22"/>
      <c r="G34" s="830" t="s">
        <v>755</v>
      </c>
      <c r="H34" s="831"/>
      <c r="I34" s="831"/>
      <c r="J34" s="831"/>
    </row>
    <row r="35" spans="1:10" ht="12.75" customHeight="1">
      <c r="A35" s="68"/>
      <c r="B35" s="18"/>
      <c r="C35" s="67"/>
      <c r="D35" s="67"/>
      <c r="E35" s="74"/>
      <c r="F35" s="18"/>
      <c r="G35" s="831"/>
      <c r="H35" s="831"/>
      <c r="I35" s="831"/>
      <c r="J35" s="831"/>
    </row>
    <row r="36" spans="1:10" ht="12.75" customHeight="1">
      <c r="A36" s="68"/>
      <c r="B36" s="18"/>
      <c r="C36" s="67"/>
      <c r="D36" s="67"/>
      <c r="E36" s="74"/>
      <c r="F36" s="18"/>
      <c r="G36" s="732"/>
      <c r="H36" s="732"/>
      <c r="I36" s="5"/>
    </row>
    <row r="37" spans="1:10" ht="12.75" customHeight="1">
      <c r="A37" s="68"/>
      <c r="B37" s="18"/>
      <c r="C37" s="67"/>
      <c r="D37" s="67"/>
      <c r="E37" s="67"/>
    </row>
    <row r="38" spans="1:10" ht="12.75" customHeight="1">
      <c r="A38" s="923"/>
      <c r="B38" s="887"/>
      <c r="C38" s="887"/>
      <c r="D38" s="887"/>
      <c r="E38" s="887"/>
      <c r="F38" s="887"/>
      <c r="G38" s="887"/>
      <c r="H38" s="739"/>
      <c r="I38" s="75"/>
      <c r="J38" s="75"/>
    </row>
    <row r="39" spans="1:10" ht="12.75" customHeight="1">
      <c r="A39" s="22"/>
      <c r="B39" s="22"/>
      <c r="C39" s="24"/>
      <c r="D39" s="24"/>
      <c r="E39" s="924"/>
      <c r="F39" s="887"/>
      <c r="G39" s="887"/>
      <c r="H39" s="887"/>
      <c r="I39" s="5"/>
    </row>
    <row r="40" spans="1:10" ht="12.75" customHeight="1">
      <c r="E40" s="925"/>
      <c r="F40" s="887"/>
      <c r="G40" s="887"/>
      <c r="H40" s="887"/>
    </row>
    <row r="41" spans="1:10" ht="12.75" customHeight="1"/>
    <row r="42" spans="1:10" ht="12.75" customHeight="1"/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13">
    <mergeCell ref="A38:G38"/>
    <mergeCell ref="E39:H39"/>
    <mergeCell ref="E40:H40"/>
    <mergeCell ref="A1:J1"/>
    <mergeCell ref="A3:J3"/>
    <mergeCell ref="A24:F24"/>
    <mergeCell ref="I24:J24"/>
    <mergeCell ref="A26:B26"/>
    <mergeCell ref="A27:J27"/>
    <mergeCell ref="A28:J28"/>
    <mergeCell ref="A29:J29"/>
    <mergeCell ref="A30:J30"/>
    <mergeCell ref="G34:J35"/>
  </mergeCells>
  <pageMargins left="0.25" right="0.25" top="0.75" bottom="0.75" header="0" footer="0"/>
  <pageSetup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996"/>
  <sheetViews>
    <sheetView workbookViewId="0">
      <selection activeCell="G4" sqref="G4:H9"/>
    </sheetView>
  </sheetViews>
  <sheetFormatPr defaultColWidth="14.44140625" defaultRowHeight="15.75" customHeight="1"/>
  <cols>
    <col min="1" max="1" width="8.109375" customWidth="1"/>
    <col min="2" max="2" width="29.88671875" customWidth="1"/>
    <col min="3" max="3" width="8" customWidth="1"/>
    <col min="4" max="4" width="12.6640625" customWidth="1"/>
    <col min="5" max="5" width="13.44140625" customWidth="1"/>
    <col min="6" max="6" width="8" customWidth="1"/>
    <col min="7" max="7" width="15.109375" customWidth="1"/>
    <col min="8" max="8" width="17.5546875" customWidth="1"/>
    <col min="9" max="10" width="15.77734375" customWidth="1"/>
    <col min="11" max="26" width="8" customWidth="1"/>
  </cols>
  <sheetData>
    <row r="1" spans="1:10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63.6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137" t="s">
        <v>744</v>
      </c>
      <c r="H2" s="136" t="s">
        <v>745</v>
      </c>
      <c r="I2" s="134" t="s">
        <v>746</v>
      </c>
      <c r="J2" s="138" t="s">
        <v>747</v>
      </c>
    </row>
    <row r="3" spans="1:10" ht="16.8" customHeight="1" thickBot="1">
      <c r="A3" s="874" t="s">
        <v>792</v>
      </c>
      <c r="B3" s="875"/>
      <c r="C3" s="875"/>
      <c r="D3" s="875"/>
      <c r="E3" s="875"/>
      <c r="F3" s="875"/>
      <c r="G3" s="875"/>
      <c r="H3" s="875"/>
      <c r="I3" s="875"/>
      <c r="J3" s="876"/>
    </row>
    <row r="4" spans="1:10" ht="12.75" customHeight="1">
      <c r="A4" s="313">
        <v>1</v>
      </c>
      <c r="B4" s="314" t="s">
        <v>568</v>
      </c>
      <c r="C4" s="315" t="s">
        <v>1</v>
      </c>
      <c r="D4" s="315">
        <v>50</v>
      </c>
      <c r="E4" s="333"/>
      <c r="F4" s="315"/>
      <c r="G4" s="740">
        <f t="shared" ref="G4:G8" si="0">E4*D4</f>
        <v>0</v>
      </c>
      <c r="H4" s="740">
        <f>ROUND(F4*G4/100+G4,2)</f>
        <v>0</v>
      </c>
      <c r="I4" s="255"/>
      <c r="J4" s="146"/>
    </row>
    <row r="5" spans="1:10" ht="12.75" customHeight="1">
      <c r="A5" s="317">
        <v>2</v>
      </c>
      <c r="B5" s="141" t="s">
        <v>569</v>
      </c>
      <c r="C5" s="170" t="s">
        <v>1</v>
      </c>
      <c r="D5" s="170">
        <v>50</v>
      </c>
      <c r="E5" s="332"/>
      <c r="F5" s="170"/>
      <c r="G5" s="741">
        <f t="shared" si="0"/>
        <v>0</v>
      </c>
      <c r="H5" s="741">
        <f t="shared" ref="H5:H8" si="1">ROUND(F5*G5/100+G5,2)</f>
        <v>0</v>
      </c>
      <c r="I5" s="140"/>
      <c r="J5" s="148"/>
    </row>
    <row r="6" spans="1:10" ht="12.75" customHeight="1">
      <c r="A6" s="317">
        <v>3</v>
      </c>
      <c r="B6" s="141" t="s">
        <v>570</v>
      </c>
      <c r="C6" s="170" t="s">
        <v>1</v>
      </c>
      <c r="D6" s="170">
        <v>250</v>
      </c>
      <c r="E6" s="332"/>
      <c r="F6" s="170"/>
      <c r="G6" s="741">
        <f t="shared" si="0"/>
        <v>0</v>
      </c>
      <c r="H6" s="741">
        <f t="shared" si="1"/>
        <v>0</v>
      </c>
      <c r="I6" s="140"/>
      <c r="J6" s="148"/>
    </row>
    <row r="7" spans="1:10" ht="12.75" customHeight="1">
      <c r="A7" s="317">
        <v>4</v>
      </c>
      <c r="B7" s="141" t="s">
        <v>571</v>
      </c>
      <c r="C7" s="170" t="s">
        <v>1</v>
      </c>
      <c r="D7" s="170">
        <v>350</v>
      </c>
      <c r="E7" s="332"/>
      <c r="F7" s="170"/>
      <c r="G7" s="741">
        <f t="shared" si="0"/>
        <v>0</v>
      </c>
      <c r="H7" s="741">
        <f t="shared" si="1"/>
        <v>0</v>
      </c>
      <c r="I7" s="140"/>
      <c r="J7" s="148"/>
    </row>
    <row r="8" spans="1:10" ht="13.5" customHeight="1" thickBot="1">
      <c r="A8" s="318">
        <v>5</v>
      </c>
      <c r="B8" s="319" t="s">
        <v>572</v>
      </c>
      <c r="C8" s="320" t="s">
        <v>1</v>
      </c>
      <c r="D8" s="320">
        <v>1000</v>
      </c>
      <c r="E8" s="334"/>
      <c r="F8" s="320"/>
      <c r="G8" s="742">
        <f t="shared" si="0"/>
        <v>0</v>
      </c>
      <c r="H8" s="742">
        <f t="shared" si="1"/>
        <v>0</v>
      </c>
      <c r="I8" s="261"/>
      <c r="J8" s="155"/>
    </row>
    <row r="9" spans="1:10" ht="13.5" customHeight="1" thickBot="1">
      <c r="A9" s="868" t="s">
        <v>793</v>
      </c>
      <c r="B9" s="869"/>
      <c r="C9" s="869"/>
      <c r="D9" s="869"/>
      <c r="E9" s="869"/>
      <c r="F9" s="870"/>
      <c r="G9" s="737">
        <f>SUM(G4:G8)</f>
        <v>0</v>
      </c>
      <c r="H9" s="738">
        <f>SUM(H4:H8)</f>
        <v>0</v>
      </c>
      <c r="I9" s="926"/>
      <c r="J9" s="927"/>
    </row>
    <row r="10" spans="1:10" ht="12.75" customHeight="1">
      <c r="A10" s="18"/>
      <c r="B10" s="18"/>
      <c r="C10" s="18"/>
      <c r="D10" s="18"/>
      <c r="E10" s="18"/>
      <c r="F10" s="18"/>
      <c r="G10" s="18"/>
      <c r="H10" s="18"/>
    </row>
    <row r="11" spans="1:10" ht="12.75" customHeight="1">
      <c r="A11" s="61"/>
      <c r="B11" s="18"/>
      <c r="C11" s="18"/>
      <c r="D11" s="18"/>
      <c r="E11" s="18"/>
      <c r="F11" s="18"/>
      <c r="G11" s="18"/>
      <c r="H11" s="18"/>
    </row>
    <row r="12" spans="1:10" ht="12.75" customHeight="1">
      <c r="A12" s="34"/>
      <c r="C12" s="34"/>
      <c r="D12" s="34"/>
      <c r="E12" s="34"/>
      <c r="F12" s="76"/>
      <c r="G12" s="830" t="s">
        <v>755</v>
      </c>
      <c r="H12" s="831"/>
      <c r="I12" s="831"/>
      <c r="J12" s="831"/>
    </row>
    <row r="13" spans="1:10" ht="12.75" customHeight="1">
      <c r="A13" s="34"/>
      <c r="C13" s="34"/>
      <c r="D13" s="34"/>
      <c r="E13" s="34"/>
      <c r="F13" s="76"/>
      <c r="G13" s="831"/>
      <c r="H13" s="831"/>
      <c r="I13" s="831"/>
      <c r="J13" s="831"/>
    </row>
    <row r="14" spans="1:10" ht="12.75" customHeight="1">
      <c r="A14" s="34"/>
      <c r="C14" s="34"/>
      <c r="D14" s="34"/>
      <c r="E14" s="34"/>
      <c r="F14" s="34"/>
      <c r="G14" s="34"/>
      <c r="H14" s="34"/>
    </row>
    <row r="15" spans="1:10" ht="12.75" customHeight="1">
      <c r="A15" s="34"/>
      <c r="C15" s="34"/>
      <c r="D15" s="34"/>
      <c r="E15" s="34"/>
      <c r="F15" s="34"/>
      <c r="G15" s="77"/>
      <c r="H15" s="78"/>
      <c r="I15" s="78"/>
      <c r="J15" s="78"/>
    </row>
    <row r="16" spans="1:10" ht="12.75" customHeight="1"/>
    <row r="17" spans="2:3" ht="12.75" customHeight="1"/>
    <row r="18" spans="2:3" ht="12.75" customHeight="1"/>
    <row r="19" spans="2:3" ht="12.75" customHeight="1">
      <c r="B19" s="928"/>
      <c r="C19" s="887"/>
    </row>
    <row r="20" spans="2:3" ht="12.75" customHeight="1">
      <c r="B20" s="887"/>
      <c r="C20" s="887"/>
    </row>
    <row r="21" spans="2:3" ht="12.75" customHeight="1">
      <c r="B21" s="887"/>
      <c r="C21" s="887"/>
    </row>
    <row r="22" spans="2:3" ht="12.75" customHeight="1"/>
    <row r="23" spans="2:3" ht="12.75" customHeight="1"/>
    <row r="24" spans="2:3" ht="12.75" customHeight="1"/>
    <row r="25" spans="2:3" ht="12.75" customHeight="1"/>
    <row r="26" spans="2:3" ht="12.75" customHeight="1"/>
    <row r="27" spans="2:3" ht="12.75" customHeight="1"/>
    <row r="28" spans="2:3" ht="12.75" customHeight="1"/>
    <row r="29" spans="2:3" ht="12.75" customHeight="1"/>
    <row r="30" spans="2:3" ht="12.75" customHeight="1"/>
    <row r="31" spans="2:3" ht="12.75" customHeight="1"/>
    <row r="32" spans="2: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mergeCells count="6">
    <mergeCell ref="B19:C21"/>
    <mergeCell ref="A1:J1"/>
    <mergeCell ref="A3:J3"/>
    <mergeCell ref="A9:F9"/>
    <mergeCell ref="I9:J9"/>
    <mergeCell ref="G12:J13"/>
  </mergeCells>
  <pageMargins left="0.7" right="0.7" top="0.75" bottom="0.75" header="0" footer="0"/>
  <pageSetup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1007"/>
  <sheetViews>
    <sheetView topLeftCell="A25" workbookViewId="0">
      <selection activeCell="G25" sqref="G1:H1048576"/>
    </sheetView>
  </sheetViews>
  <sheetFormatPr defaultColWidth="14.44140625" defaultRowHeight="15.75" customHeight="1"/>
  <cols>
    <col min="1" max="1" width="7" customWidth="1"/>
    <col min="2" max="2" width="43.6640625" customWidth="1"/>
    <col min="3" max="3" width="12.6640625" customWidth="1"/>
    <col min="4" max="4" width="11.44140625" customWidth="1"/>
    <col min="5" max="5" width="12.88671875" customWidth="1"/>
    <col min="6" max="6" width="11.88671875" customWidth="1"/>
    <col min="7" max="7" width="12.5546875" style="692" customWidth="1"/>
    <col min="8" max="8" width="13" style="692" customWidth="1"/>
    <col min="9" max="9" width="14.44140625" customWidth="1"/>
    <col min="10" max="10" width="15.5546875" customWidth="1"/>
    <col min="11" max="26" width="8" customWidth="1"/>
  </cols>
  <sheetData>
    <row r="1" spans="1:10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63.6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6.8" customHeight="1" thickBot="1">
      <c r="A3" s="843" t="s">
        <v>796</v>
      </c>
      <c r="B3" s="844"/>
      <c r="C3" s="844"/>
      <c r="D3" s="844"/>
      <c r="E3" s="844"/>
      <c r="F3" s="844"/>
      <c r="G3" s="844"/>
      <c r="H3" s="844"/>
      <c r="I3" s="844"/>
      <c r="J3" s="845"/>
    </row>
    <row r="4" spans="1:10" ht="15.6" customHeight="1" thickBot="1">
      <c r="A4" s="339" t="s">
        <v>573</v>
      </c>
      <c r="B4" s="932" t="s">
        <v>574</v>
      </c>
      <c r="C4" s="933"/>
      <c r="D4" s="933"/>
      <c r="E4" s="933"/>
      <c r="F4" s="933"/>
      <c r="G4" s="933"/>
      <c r="H4" s="933"/>
      <c r="I4" s="933"/>
      <c r="J4" s="934"/>
    </row>
    <row r="5" spans="1:10" ht="132">
      <c r="A5" s="112">
        <v>1</v>
      </c>
      <c r="B5" s="335" t="s">
        <v>575</v>
      </c>
      <c r="C5" s="20" t="s">
        <v>1</v>
      </c>
      <c r="D5" s="20">
        <v>40</v>
      </c>
      <c r="E5" s="124"/>
      <c r="F5" s="124"/>
      <c r="G5" s="743">
        <f t="shared" ref="G5:G9" si="0">E5*D5</f>
        <v>0</v>
      </c>
      <c r="H5" s="744">
        <f>ROUND(F5*G5/100+G5,2)</f>
        <v>0</v>
      </c>
      <c r="I5" s="252"/>
      <c r="J5" s="252"/>
    </row>
    <row r="6" spans="1:10" ht="105.6">
      <c r="A6" s="79">
        <v>2</v>
      </c>
      <c r="B6" s="81" t="s">
        <v>576</v>
      </c>
      <c r="C6" s="21" t="s">
        <v>1</v>
      </c>
      <c r="D6" s="21">
        <v>40</v>
      </c>
      <c r="E6" s="82"/>
      <c r="F6" s="56"/>
      <c r="G6" s="745">
        <f t="shared" si="0"/>
        <v>0</v>
      </c>
      <c r="H6" s="744">
        <f t="shared" ref="H6:H10" si="1">ROUND(F6*G6/100+G6,2)</f>
        <v>0</v>
      </c>
      <c r="I6" s="140"/>
      <c r="J6" s="140"/>
    </row>
    <row r="7" spans="1:10" ht="105.6">
      <c r="A7" s="79">
        <v>3</v>
      </c>
      <c r="B7" s="83" t="s">
        <v>577</v>
      </c>
      <c r="C7" s="21" t="s">
        <v>1</v>
      </c>
      <c r="D7" s="21">
        <v>40</v>
      </c>
      <c r="E7" s="82"/>
      <c r="F7" s="56"/>
      <c r="G7" s="745">
        <f t="shared" si="0"/>
        <v>0</v>
      </c>
      <c r="H7" s="744">
        <f t="shared" si="1"/>
        <v>0</v>
      </c>
      <c r="I7" s="140"/>
      <c r="J7" s="140"/>
    </row>
    <row r="8" spans="1:10" ht="12.75" customHeight="1">
      <c r="A8" s="79">
        <v>4</v>
      </c>
      <c r="B8" s="84" t="s">
        <v>578</v>
      </c>
      <c r="C8" s="21" t="s">
        <v>1</v>
      </c>
      <c r="D8" s="21">
        <v>600</v>
      </c>
      <c r="E8" s="56"/>
      <c r="F8" s="56"/>
      <c r="G8" s="745">
        <f t="shared" si="0"/>
        <v>0</v>
      </c>
      <c r="H8" s="744">
        <f t="shared" si="1"/>
        <v>0</v>
      </c>
      <c r="I8" s="140"/>
      <c r="J8" s="140"/>
    </row>
    <row r="9" spans="1:10" ht="12.75" customHeight="1">
      <c r="A9" s="79">
        <v>5</v>
      </c>
      <c r="B9" s="85" t="s">
        <v>579</v>
      </c>
      <c r="C9" s="21" t="s">
        <v>1</v>
      </c>
      <c r="D9" s="21">
        <v>100</v>
      </c>
      <c r="E9" s="56"/>
      <c r="F9" s="56"/>
      <c r="G9" s="745">
        <f t="shared" si="0"/>
        <v>0</v>
      </c>
      <c r="H9" s="744">
        <f t="shared" si="1"/>
        <v>0</v>
      </c>
      <c r="I9" s="140"/>
      <c r="J9" s="140"/>
    </row>
    <row r="10" spans="1:10" ht="12.75" customHeight="1">
      <c r="A10" s="79">
        <v>6</v>
      </c>
      <c r="B10" s="86" t="s">
        <v>580</v>
      </c>
      <c r="C10" s="21" t="s">
        <v>1</v>
      </c>
      <c r="D10" s="21">
        <v>40</v>
      </c>
      <c r="E10" s="56"/>
      <c r="F10" s="56"/>
      <c r="G10" s="745">
        <f>D10*E10</f>
        <v>0</v>
      </c>
      <c r="H10" s="744">
        <f t="shared" si="1"/>
        <v>0</v>
      </c>
      <c r="I10" s="140"/>
      <c r="J10" s="140"/>
    </row>
    <row r="11" spans="1:10" ht="22.8" customHeight="1">
      <c r="A11" s="336" t="s">
        <v>581</v>
      </c>
      <c r="B11" s="935" t="s">
        <v>582</v>
      </c>
      <c r="C11" s="936"/>
      <c r="D11" s="936"/>
      <c r="E11" s="936"/>
      <c r="F11" s="936"/>
      <c r="G11" s="936"/>
      <c r="H11" s="936"/>
      <c r="I11" s="936"/>
      <c r="J11" s="937"/>
    </row>
    <row r="12" spans="1:10" ht="52.8">
      <c r="A12" s="79">
        <v>7</v>
      </c>
      <c r="B12" s="84" t="s">
        <v>583</v>
      </c>
      <c r="C12" s="21" t="s">
        <v>1</v>
      </c>
      <c r="D12" s="21">
        <v>60</v>
      </c>
      <c r="E12" s="56"/>
      <c r="F12" s="19"/>
      <c r="G12" s="745">
        <f t="shared" ref="G12:G16" si="2">E12*D12</f>
        <v>0</v>
      </c>
      <c r="H12" s="746">
        <f>ROUND(F12*G12/100+G12,2)</f>
        <v>0</v>
      </c>
      <c r="I12" s="140"/>
      <c r="J12" s="140"/>
    </row>
    <row r="13" spans="1:10" ht="92.4">
      <c r="A13" s="79">
        <v>8</v>
      </c>
      <c r="B13" s="87" t="s">
        <v>584</v>
      </c>
      <c r="C13" s="21" t="s">
        <v>1</v>
      </c>
      <c r="D13" s="21">
        <v>100</v>
      </c>
      <c r="E13" s="56"/>
      <c r="F13" s="19"/>
      <c r="G13" s="745">
        <f t="shared" si="2"/>
        <v>0</v>
      </c>
      <c r="H13" s="746">
        <f t="shared" ref="H13:H16" si="3">ROUND(F13*G13/100+G13,2)</f>
        <v>0</v>
      </c>
      <c r="I13" s="140"/>
      <c r="J13" s="140"/>
    </row>
    <row r="14" spans="1:10" ht="12.75" customHeight="1">
      <c r="A14" s="79">
        <v>9</v>
      </c>
      <c r="B14" s="87" t="s">
        <v>585</v>
      </c>
      <c r="C14" s="21" t="s">
        <v>1</v>
      </c>
      <c r="D14" s="21">
        <v>30</v>
      </c>
      <c r="E14" s="88"/>
      <c r="F14" s="56"/>
      <c r="G14" s="745">
        <f t="shared" si="2"/>
        <v>0</v>
      </c>
      <c r="H14" s="746">
        <f t="shared" si="3"/>
        <v>0</v>
      </c>
      <c r="I14" s="140"/>
      <c r="J14" s="140"/>
    </row>
    <row r="15" spans="1:10" ht="12.75" customHeight="1">
      <c r="A15" s="79">
        <v>10</v>
      </c>
      <c r="B15" s="84" t="s">
        <v>586</v>
      </c>
      <c r="C15" s="21" t="s">
        <v>1</v>
      </c>
      <c r="D15" s="21">
        <v>20</v>
      </c>
      <c r="E15" s="56"/>
      <c r="F15" s="56"/>
      <c r="G15" s="745">
        <f t="shared" si="2"/>
        <v>0</v>
      </c>
      <c r="H15" s="746">
        <f t="shared" si="3"/>
        <v>0</v>
      </c>
      <c r="I15" s="140"/>
      <c r="J15" s="140"/>
    </row>
    <row r="16" spans="1:10" ht="12.75" customHeight="1">
      <c r="A16" s="89">
        <v>11</v>
      </c>
      <c r="B16" s="80" t="s">
        <v>587</v>
      </c>
      <c r="C16" s="21" t="s">
        <v>1</v>
      </c>
      <c r="D16" s="21">
        <v>40</v>
      </c>
      <c r="E16" s="56"/>
      <c r="F16" s="56"/>
      <c r="G16" s="745">
        <f t="shared" si="2"/>
        <v>0</v>
      </c>
      <c r="H16" s="746">
        <f t="shared" si="3"/>
        <v>0</v>
      </c>
      <c r="I16" s="140"/>
      <c r="J16" s="140"/>
    </row>
    <row r="17" spans="1:10" ht="25.8" customHeight="1">
      <c r="A17" s="336" t="s">
        <v>588</v>
      </c>
      <c r="B17" s="938" t="s">
        <v>589</v>
      </c>
      <c r="C17" s="939"/>
      <c r="D17" s="939"/>
      <c r="E17" s="939"/>
      <c r="F17" s="939"/>
      <c r="G17" s="939"/>
      <c r="H17" s="939"/>
      <c r="I17" s="939"/>
      <c r="J17" s="940"/>
    </row>
    <row r="18" spans="1:10" ht="92.4">
      <c r="A18" s="79">
        <v>12</v>
      </c>
      <c r="B18" s="87" t="s">
        <v>590</v>
      </c>
      <c r="C18" s="21" t="s">
        <v>360</v>
      </c>
      <c r="D18" s="21">
        <v>720</v>
      </c>
      <c r="E18" s="56"/>
      <c r="F18" s="56"/>
      <c r="G18" s="745">
        <f t="shared" ref="G18:G26" si="4">E18*D18</f>
        <v>0</v>
      </c>
      <c r="H18" s="746">
        <f>ROUND(F18*G18/100+G18,2)</f>
        <v>0</v>
      </c>
      <c r="I18" s="140"/>
      <c r="J18" s="140"/>
    </row>
    <row r="19" spans="1:10" ht="25.5" customHeight="1">
      <c r="A19" s="79">
        <v>13</v>
      </c>
      <c r="B19" s="84" t="s">
        <v>591</v>
      </c>
      <c r="C19" s="21" t="s">
        <v>1</v>
      </c>
      <c r="D19" s="21">
        <v>10</v>
      </c>
      <c r="E19" s="56"/>
      <c r="F19" s="56"/>
      <c r="G19" s="745">
        <f t="shared" si="4"/>
        <v>0</v>
      </c>
      <c r="H19" s="746">
        <f t="shared" ref="H19:H26" si="5">ROUND(F19*G19/100+G19,2)</f>
        <v>0</v>
      </c>
      <c r="I19" s="140"/>
      <c r="J19" s="140"/>
    </row>
    <row r="20" spans="1:10" ht="79.2">
      <c r="A20" s="79">
        <v>14</v>
      </c>
      <c r="B20" s="80" t="s">
        <v>592</v>
      </c>
      <c r="C20" s="21" t="s">
        <v>1</v>
      </c>
      <c r="D20" s="43">
        <v>100</v>
      </c>
      <c r="E20" s="56"/>
      <c r="F20" s="56"/>
      <c r="G20" s="745">
        <f t="shared" si="4"/>
        <v>0</v>
      </c>
      <c r="H20" s="746">
        <f t="shared" si="5"/>
        <v>0</v>
      </c>
      <c r="I20" s="140"/>
      <c r="J20" s="140"/>
    </row>
    <row r="21" spans="1:10" ht="79.2">
      <c r="A21" s="79">
        <v>15</v>
      </c>
      <c r="B21" s="80" t="s">
        <v>593</v>
      </c>
      <c r="C21" s="21" t="s">
        <v>360</v>
      </c>
      <c r="D21" s="21">
        <v>200</v>
      </c>
      <c r="E21" s="56"/>
      <c r="F21" s="19"/>
      <c r="G21" s="745">
        <f t="shared" si="4"/>
        <v>0</v>
      </c>
      <c r="H21" s="746">
        <f t="shared" si="5"/>
        <v>0</v>
      </c>
      <c r="I21" s="140"/>
      <c r="J21" s="140"/>
    </row>
    <row r="22" spans="1:10" ht="105.6">
      <c r="A22" s="79">
        <v>16</v>
      </c>
      <c r="B22" s="85" t="s">
        <v>594</v>
      </c>
      <c r="C22" s="21" t="s">
        <v>360</v>
      </c>
      <c r="D22" s="21">
        <v>40</v>
      </c>
      <c r="E22" s="56"/>
      <c r="F22" s="19"/>
      <c r="G22" s="745">
        <f t="shared" si="4"/>
        <v>0</v>
      </c>
      <c r="H22" s="746">
        <f t="shared" si="5"/>
        <v>0</v>
      </c>
      <c r="I22" s="140"/>
      <c r="J22" s="140"/>
    </row>
    <row r="23" spans="1:10" ht="118.8">
      <c r="A23" s="79">
        <v>17</v>
      </c>
      <c r="B23" s="85" t="s">
        <v>595</v>
      </c>
      <c r="C23" s="21" t="s">
        <v>360</v>
      </c>
      <c r="D23" s="21">
        <v>5</v>
      </c>
      <c r="E23" s="56"/>
      <c r="F23" s="19"/>
      <c r="G23" s="745">
        <f t="shared" si="4"/>
        <v>0</v>
      </c>
      <c r="H23" s="746">
        <f t="shared" si="5"/>
        <v>0</v>
      </c>
      <c r="I23" s="162"/>
      <c r="J23" s="140"/>
    </row>
    <row r="24" spans="1:10" ht="79.2">
      <c r="A24" s="79">
        <v>18</v>
      </c>
      <c r="B24" s="85" t="s">
        <v>596</v>
      </c>
      <c r="C24" s="21" t="s">
        <v>360</v>
      </c>
      <c r="D24" s="21">
        <v>40</v>
      </c>
      <c r="E24" s="56"/>
      <c r="F24" s="19"/>
      <c r="G24" s="745">
        <f t="shared" si="4"/>
        <v>0</v>
      </c>
      <c r="H24" s="746">
        <f t="shared" si="5"/>
        <v>0</v>
      </c>
      <c r="I24" s="140"/>
      <c r="J24" s="140"/>
    </row>
    <row r="25" spans="1:10" ht="237.6">
      <c r="A25" s="79">
        <v>19</v>
      </c>
      <c r="B25" s="90" t="s">
        <v>597</v>
      </c>
      <c r="C25" s="21" t="s">
        <v>360</v>
      </c>
      <c r="D25" s="21">
        <v>5</v>
      </c>
      <c r="E25" s="56"/>
      <c r="F25" s="19"/>
      <c r="G25" s="745">
        <f t="shared" si="4"/>
        <v>0</v>
      </c>
      <c r="H25" s="746">
        <f t="shared" si="5"/>
        <v>0</v>
      </c>
      <c r="I25" s="140"/>
      <c r="J25" s="140"/>
    </row>
    <row r="26" spans="1:10" ht="79.8" thickBot="1">
      <c r="A26" s="92">
        <v>20</v>
      </c>
      <c r="B26" s="337" t="s">
        <v>598</v>
      </c>
      <c r="C26" s="91" t="s">
        <v>360</v>
      </c>
      <c r="D26" s="91">
        <v>10</v>
      </c>
      <c r="E26" s="338"/>
      <c r="F26" s="338"/>
      <c r="G26" s="747">
        <f t="shared" si="4"/>
        <v>0</v>
      </c>
      <c r="H26" s="748">
        <f t="shared" si="5"/>
        <v>0</v>
      </c>
      <c r="I26" s="325"/>
      <c r="J26" s="325"/>
    </row>
    <row r="27" spans="1:10" ht="22.8" customHeight="1" thickBot="1">
      <c r="A27" s="832" t="s">
        <v>794</v>
      </c>
      <c r="B27" s="833"/>
      <c r="C27" s="833"/>
      <c r="D27" s="833"/>
      <c r="E27" s="833"/>
      <c r="F27" s="854"/>
      <c r="G27" s="749">
        <f>SUM(G5:G26)</f>
        <v>0</v>
      </c>
      <c r="H27" s="750">
        <f>SUM(H5:H26)</f>
        <v>0</v>
      </c>
      <c r="I27" s="929"/>
      <c r="J27" s="930"/>
    </row>
    <row r="28" spans="1:10" ht="12.75" customHeight="1">
      <c r="A28" s="18"/>
      <c r="B28" s="18"/>
      <c r="C28" s="18"/>
      <c r="D28" s="18"/>
      <c r="E28" s="18"/>
      <c r="F28" s="18"/>
      <c r="G28" s="751"/>
      <c r="H28" s="751"/>
    </row>
    <row r="29" spans="1:10" ht="12.75" customHeight="1">
      <c r="A29" s="61"/>
      <c r="B29" s="18"/>
      <c r="C29" s="18"/>
      <c r="D29" s="18"/>
      <c r="E29" s="18"/>
      <c r="F29" s="18"/>
      <c r="G29" s="751"/>
      <c r="H29" s="751"/>
    </row>
    <row r="30" spans="1:10" ht="12.75" customHeight="1">
      <c r="A30" s="34"/>
      <c r="C30" s="34"/>
      <c r="D30" s="34"/>
      <c r="E30" s="34"/>
      <c r="F30" s="76"/>
      <c r="G30" s="830" t="s">
        <v>755</v>
      </c>
      <c r="H30" s="831"/>
      <c r="I30" s="831"/>
      <c r="J30" s="831"/>
    </row>
    <row r="31" spans="1:10" ht="12.75" customHeight="1">
      <c r="A31" s="34"/>
      <c r="C31" s="34"/>
      <c r="D31" s="34"/>
      <c r="E31" s="34"/>
      <c r="F31" s="76"/>
      <c r="G31" s="831"/>
      <c r="H31" s="831"/>
      <c r="I31" s="831"/>
      <c r="J31" s="831"/>
    </row>
    <row r="32" spans="1:10" ht="12.75" customHeight="1">
      <c r="A32" s="35"/>
      <c r="B32" s="890"/>
      <c r="C32" s="887"/>
      <c r="D32" s="887"/>
      <c r="E32" s="887"/>
      <c r="F32" s="931"/>
      <c r="G32" s="887"/>
      <c r="H32" s="887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</sheetData>
  <mergeCells count="10">
    <mergeCell ref="B32:E32"/>
    <mergeCell ref="F32:H32"/>
    <mergeCell ref="B4:J4"/>
    <mergeCell ref="B11:J11"/>
    <mergeCell ref="B17:J17"/>
    <mergeCell ref="A3:J3"/>
    <mergeCell ref="A27:F27"/>
    <mergeCell ref="I27:J27"/>
    <mergeCell ref="G30:J31"/>
    <mergeCell ref="A1:J1"/>
  </mergeCells>
  <pageMargins left="0.7" right="0.7" top="0.75" bottom="0.75" header="0" footer="0"/>
  <pageSetup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998"/>
  <sheetViews>
    <sheetView topLeftCell="A4" workbookViewId="0">
      <selection activeCell="A8" sqref="A8:F8"/>
    </sheetView>
  </sheetViews>
  <sheetFormatPr defaultColWidth="14.44140625" defaultRowHeight="15.75" customHeight="1"/>
  <cols>
    <col min="1" max="1" width="7.44140625" customWidth="1"/>
    <col min="2" max="2" width="39.88671875" customWidth="1"/>
    <col min="3" max="3" width="8" customWidth="1"/>
    <col min="4" max="4" width="12.88671875" customWidth="1"/>
    <col min="5" max="5" width="13.44140625" customWidth="1"/>
    <col min="6" max="6" width="12.88671875" customWidth="1"/>
    <col min="7" max="7" width="14.6640625" style="692" customWidth="1"/>
    <col min="8" max="8" width="15.88671875" style="692" customWidth="1"/>
    <col min="9" max="9" width="14.88671875" customWidth="1"/>
    <col min="10" max="10" width="15.77734375" customWidth="1"/>
    <col min="11" max="11" width="12.44140625" customWidth="1"/>
    <col min="12" max="26" width="8" customWidth="1"/>
  </cols>
  <sheetData>
    <row r="1" spans="1:10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63.6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6.8" customHeight="1" thickBot="1">
      <c r="A3" s="843" t="s">
        <v>795</v>
      </c>
      <c r="B3" s="844"/>
      <c r="C3" s="844"/>
      <c r="D3" s="844"/>
      <c r="E3" s="844"/>
      <c r="F3" s="844"/>
      <c r="G3" s="844"/>
      <c r="H3" s="844"/>
      <c r="I3" s="844"/>
      <c r="J3" s="845"/>
    </row>
    <row r="4" spans="1:10" ht="118.8">
      <c r="A4" s="344">
        <v>1</v>
      </c>
      <c r="B4" s="345" t="s">
        <v>599</v>
      </c>
      <c r="C4" s="346" t="s">
        <v>1</v>
      </c>
      <c r="D4" s="346">
        <v>500</v>
      </c>
      <c r="E4" s="347"/>
      <c r="F4" s="346"/>
      <c r="G4" s="755">
        <f t="shared" ref="G4:G7" si="0">E4*D4</f>
        <v>0</v>
      </c>
      <c r="H4" s="755">
        <f>ROUND(F4*G4/100+G4,2)</f>
        <v>0</v>
      </c>
      <c r="I4" s="348"/>
      <c r="J4" s="349"/>
    </row>
    <row r="5" spans="1:10" ht="118.8">
      <c r="A5" s="350">
        <v>2</v>
      </c>
      <c r="B5" s="351" t="s">
        <v>600</v>
      </c>
      <c r="C5" s="352" t="s">
        <v>1</v>
      </c>
      <c r="D5" s="352">
        <v>120</v>
      </c>
      <c r="E5" s="353"/>
      <c r="F5" s="352"/>
      <c r="G5" s="756">
        <f t="shared" si="0"/>
        <v>0</v>
      </c>
      <c r="H5" s="756">
        <f t="shared" ref="H5:H7" si="1">ROUND(F5*G5/100+G5,2)</f>
        <v>0</v>
      </c>
      <c r="I5" s="355"/>
      <c r="J5" s="356"/>
    </row>
    <row r="6" spans="1:10" ht="118.8">
      <c r="A6" s="350">
        <v>3</v>
      </c>
      <c r="B6" s="351" t="s">
        <v>601</v>
      </c>
      <c r="C6" s="352" t="s">
        <v>1</v>
      </c>
      <c r="D6" s="352">
        <v>48</v>
      </c>
      <c r="E6" s="353"/>
      <c r="F6" s="352"/>
      <c r="G6" s="756">
        <f t="shared" si="0"/>
        <v>0</v>
      </c>
      <c r="H6" s="756">
        <f t="shared" si="1"/>
        <v>0</v>
      </c>
      <c r="I6" s="355"/>
      <c r="J6" s="356"/>
    </row>
    <row r="7" spans="1:10" ht="159" thickBot="1">
      <c r="A7" s="357">
        <v>4</v>
      </c>
      <c r="B7" s="358" t="s">
        <v>857</v>
      </c>
      <c r="C7" s="359" t="s">
        <v>482</v>
      </c>
      <c r="D7" s="359">
        <v>200</v>
      </c>
      <c r="E7" s="360"/>
      <c r="F7" s="359"/>
      <c r="G7" s="757">
        <f t="shared" si="0"/>
        <v>0</v>
      </c>
      <c r="H7" s="757">
        <f t="shared" si="1"/>
        <v>0</v>
      </c>
      <c r="I7" s="361"/>
      <c r="J7" s="362"/>
    </row>
    <row r="8" spans="1:10" ht="13.8" thickBot="1">
      <c r="A8" s="846" t="s">
        <v>798</v>
      </c>
      <c r="B8" s="847"/>
      <c r="C8" s="847"/>
      <c r="D8" s="847"/>
      <c r="E8" s="847"/>
      <c r="F8" s="865"/>
      <c r="G8" s="758">
        <f>SUM(G4:G7)</f>
        <v>0</v>
      </c>
      <c r="H8" s="758">
        <f>SUM(H4:H7)</f>
        <v>0</v>
      </c>
      <c r="I8" s="926"/>
      <c r="J8" s="927"/>
    </row>
    <row r="9" spans="1:10" ht="12.75" customHeight="1">
      <c r="A9" s="18"/>
      <c r="B9" s="18"/>
      <c r="C9" s="18"/>
      <c r="D9" s="18"/>
      <c r="E9" s="18"/>
      <c r="F9" s="18"/>
      <c r="G9" s="751"/>
      <c r="H9" s="751"/>
    </row>
    <row r="10" spans="1:10" ht="12.75" customHeight="1">
      <c r="A10" s="61"/>
      <c r="B10" s="18"/>
      <c r="C10" s="18"/>
      <c r="D10" s="18"/>
      <c r="E10" s="18"/>
      <c r="F10" s="18"/>
      <c r="G10" s="751"/>
      <c r="H10" s="751"/>
    </row>
    <row r="11" spans="1:10" ht="12.75" customHeight="1">
      <c r="A11" s="34"/>
      <c r="B11" s="61" t="s">
        <v>797</v>
      </c>
      <c r="C11" s="34"/>
      <c r="D11" s="34"/>
      <c r="E11" s="34"/>
      <c r="F11" s="76"/>
    </row>
    <row r="12" spans="1:10" ht="12.75" customHeight="1">
      <c r="A12" s="34"/>
      <c r="C12" s="34"/>
      <c r="D12" s="34"/>
      <c r="E12" s="34"/>
      <c r="F12" s="76"/>
    </row>
    <row r="13" spans="1:10" ht="12.75" customHeight="1">
      <c r="A13" s="67"/>
      <c r="B13" s="886"/>
      <c r="C13" s="887"/>
      <c r="D13" s="887"/>
      <c r="E13" s="887"/>
      <c r="F13" s="76"/>
      <c r="G13" s="753"/>
      <c r="H13" s="753"/>
    </row>
    <row r="14" spans="1:10" ht="12.75" customHeight="1">
      <c r="A14" s="67"/>
      <c r="B14" s="886"/>
      <c r="C14" s="887"/>
      <c r="D14" s="887"/>
      <c r="E14" s="887"/>
      <c r="F14" s="941"/>
      <c r="G14" s="887"/>
      <c r="H14" s="887"/>
    </row>
    <row r="15" spans="1:10" ht="12.75" customHeight="1">
      <c r="A15" s="18"/>
      <c r="B15" s="886"/>
      <c r="C15" s="887"/>
      <c r="D15" s="887"/>
      <c r="E15" s="887"/>
      <c r="F15" s="887"/>
      <c r="G15" s="754"/>
    </row>
    <row r="16" spans="1:10" ht="12.75" customHeight="1">
      <c r="B16" s="924"/>
      <c r="C16" s="887"/>
      <c r="D16" s="887"/>
      <c r="E16" s="887"/>
      <c r="F16" s="887"/>
    </row>
    <row r="17" spans="7:10" ht="12.75" customHeight="1">
      <c r="G17" s="830" t="s">
        <v>755</v>
      </c>
      <c r="H17" s="831"/>
      <c r="I17" s="831"/>
      <c r="J17" s="831"/>
    </row>
    <row r="18" spans="7:10" ht="12.75" customHeight="1">
      <c r="G18" s="831"/>
      <c r="H18" s="831"/>
      <c r="I18" s="831"/>
      <c r="J18" s="831"/>
    </row>
    <row r="19" spans="7:10" ht="12.75" customHeight="1"/>
    <row r="20" spans="7:10" ht="12.75" customHeight="1"/>
    <row r="21" spans="7:10" ht="12.75" customHeight="1"/>
    <row r="22" spans="7:10" ht="12.75" customHeight="1"/>
    <row r="23" spans="7:10" ht="12.75" customHeight="1"/>
    <row r="24" spans="7:10" ht="12.75" customHeight="1"/>
    <row r="25" spans="7:10" ht="12.75" customHeight="1"/>
    <row r="26" spans="7:10" ht="12.75" customHeight="1"/>
    <row r="27" spans="7:10" ht="12.75" customHeight="1"/>
    <row r="28" spans="7:10" ht="12.75" customHeight="1"/>
    <row r="29" spans="7:10" ht="12.75" customHeight="1"/>
    <row r="30" spans="7:10" ht="12.75" customHeight="1"/>
    <row r="31" spans="7:10" ht="12.75" customHeight="1"/>
    <row r="32" spans="7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10">
    <mergeCell ref="A3:J3"/>
    <mergeCell ref="A8:F8"/>
    <mergeCell ref="I8:J8"/>
    <mergeCell ref="G17:J18"/>
    <mergeCell ref="A1:J1"/>
    <mergeCell ref="B15:F15"/>
    <mergeCell ref="B16:F16"/>
    <mergeCell ref="B13:E13"/>
    <mergeCell ref="B14:E14"/>
    <mergeCell ref="F14:H1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8"/>
  <sheetViews>
    <sheetView topLeftCell="A70" workbookViewId="0">
      <selection activeCell="B88" sqref="B88"/>
    </sheetView>
  </sheetViews>
  <sheetFormatPr defaultColWidth="14.44140625" defaultRowHeight="15.75" customHeight="1"/>
  <cols>
    <col min="1" max="1" width="4.44140625" style="551" customWidth="1"/>
    <col min="2" max="2" width="45.109375" style="551" customWidth="1"/>
    <col min="3" max="3" width="12" style="551" customWidth="1"/>
    <col min="4" max="6" width="8" style="551" customWidth="1"/>
    <col min="7" max="7" width="11.33203125" style="591" customWidth="1"/>
    <col min="8" max="8" width="11.5546875" style="591" customWidth="1"/>
    <col min="9" max="9" width="15.21875" style="551" customWidth="1"/>
    <col min="10" max="10" width="17" style="551" customWidth="1"/>
    <col min="11" max="26" width="8" style="551" customWidth="1"/>
    <col min="27" max="16384" width="14.44140625" style="551"/>
  </cols>
  <sheetData>
    <row r="1" spans="1:10" ht="36" customHeight="1" thickBot="1">
      <c r="A1" s="835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65.400000000000006" customHeight="1" thickBot="1">
      <c r="A2" s="528" t="s">
        <v>540</v>
      </c>
      <c r="B2" s="363" t="s">
        <v>740</v>
      </c>
      <c r="C2" s="363" t="s">
        <v>741</v>
      </c>
      <c r="D2" s="363" t="s">
        <v>742</v>
      </c>
      <c r="E2" s="372" t="s">
        <v>743</v>
      </c>
      <c r="F2" s="373" t="s">
        <v>749</v>
      </c>
      <c r="G2" s="532" t="s">
        <v>744</v>
      </c>
      <c r="H2" s="533" t="s">
        <v>745</v>
      </c>
      <c r="I2" s="363" t="s">
        <v>803</v>
      </c>
      <c r="J2" s="364" t="s">
        <v>804</v>
      </c>
    </row>
    <row r="3" spans="1:10" ht="23.4" customHeight="1" thickBot="1">
      <c r="A3" s="843" t="s">
        <v>757</v>
      </c>
      <c r="B3" s="844"/>
      <c r="C3" s="844"/>
      <c r="D3" s="844"/>
      <c r="E3" s="844"/>
      <c r="F3" s="844"/>
      <c r="G3" s="844"/>
      <c r="H3" s="844"/>
      <c r="I3" s="844"/>
      <c r="J3" s="845"/>
    </row>
    <row r="4" spans="1:10" ht="23.4" customHeight="1">
      <c r="A4" s="562">
        <v>1</v>
      </c>
      <c r="B4" s="563" t="s">
        <v>62</v>
      </c>
      <c r="C4" s="346" t="s">
        <v>1</v>
      </c>
      <c r="D4" s="564">
        <v>5</v>
      </c>
      <c r="E4" s="565"/>
      <c r="F4" s="495"/>
      <c r="G4" s="582">
        <f t="shared" ref="G4:G187" si="0">E4*D4</f>
        <v>0</v>
      </c>
      <c r="H4" s="534">
        <f>ROUND(G4*F4/100+G4,2)</f>
        <v>0</v>
      </c>
      <c r="I4" s="495"/>
      <c r="J4" s="349"/>
    </row>
    <row r="5" spans="1:10" ht="12.75" customHeight="1">
      <c r="A5" s="566">
        <v>2</v>
      </c>
      <c r="B5" s="512" t="s">
        <v>63</v>
      </c>
      <c r="C5" s="352" t="s">
        <v>1</v>
      </c>
      <c r="D5" s="567">
        <v>5</v>
      </c>
      <c r="E5" s="568"/>
      <c r="F5" s="502"/>
      <c r="G5" s="583">
        <f t="shared" si="0"/>
        <v>0</v>
      </c>
      <c r="H5" s="534">
        <f>ROUND(G5*F5/100+G5,2)</f>
        <v>0</v>
      </c>
      <c r="I5" s="502"/>
      <c r="J5" s="356"/>
    </row>
    <row r="6" spans="1:10" ht="12.75" customHeight="1">
      <c r="A6" s="566">
        <v>3</v>
      </c>
      <c r="B6" s="512" t="s">
        <v>64</v>
      </c>
      <c r="C6" s="352" t="s">
        <v>1</v>
      </c>
      <c r="D6" s="567">
        <v>5</v>
      </c>
      <c r="E6" s="568"/>
      <c r="F6" s="502"/>
      <c r="G6" s="583">
        <f t="shared" si="0"/>
        <v>0</v>
      </c>
      <c r="H6" s="534">
        <f t="shared" ref="H6:H69" si="1">ROUND(G6*F6/100+G6,2)</f>
        <v>0</v>
      </c>
      <c r="I6" s="502"/>
      <c r="J6" s="356"/>
    </row>
    <row r="7" spans="1:10" ht="12.75" customHeight="1">
      <c r="A7" s="566">
        <v>4</v>
      </c>
      <c r="B7" s="512" t="s">
        <v>65</v>
      </c>
      <c r="C7" s="352" t="s">
        <v>1</v>
      </c>
      <c r="D7" s="567">
        <v>10</v>
      </c>
      <c r="E7" s="568"/>
      <c r="F7" s="502"/>
      <c r="G7" s="583">
        <f t="shared" si="0"/>
        <v>0</v>
      </c>
      <c r="H7" s="534">
        <f t="shared" si="1"/>
        <v>0</v>
      </c>
      <c r="I7" s="502"/>
      <c r="J7" s="356"/>
    </row>
    <row r="8" spans="1:10" ht="12.75" customHeight="1">
      <c r="A8" s="566">
        <v>5</v>
      </c>
      <c r="B8" s="512" t="s">
        <v>66</v>
      </c>
      <c r="C8" s="352" t="s">
        <v>1</v>
      </c>
      <c r="D8" s="567">
        <v>10</v>
      </c>
      <c r="E8" s="568"/>
      <c r="F8" s="502"/>
      <c r="G8" s="583">
        <f t="shared" si="0"/>
        <v>0</v>
      </c>
      <c r="H8" s="534">
        <f t="shared" si="1"/>
        <v>0</v>
      </c>
      <c r="I8" s="502"/>
      <c r="J8" s="356"/>
    </row>
    <row r="9" spans="1:10" ht="12.75" customHeight="1">
      <c r="A9" s="566">
        <v>6</v>
      </c>
      <c r="B9" s="512" t="s">
        <v>67</v>
      </c>
      <c r="C9" s="352" t="s">
        <v>1</v>
      </c>
      <c r="D9" s="567">
        <v>80</v>
      </c>
      <c r="E9" s="568"/>
      <c r="F9" s="502"/>
      <c r="G9" s="583">
        <f t="shared" si="0"/>
        <v>0</v>
      </c>
      <c r="H9" s="534">
        <f t="shared" si="1"/>
        <v>0</v>
      </c>
      <c r="I9" s="502"/>
      <c r="J9" s="356"/>
    </row>
    <row r="10" spans="1:10" ht="12.75" customHeight="1">
      <c r="A10" s="566">
        <v>7</v>
      </c>
      <c r="B10" s="512" t="s">
        <v>68</v>
      </c>
      <c r="C10" s="352" t="s">
        <v>1</v>
      </c>
      <c r="D10" s="567">
        <v>50</v>
      </c>
      <c r="E10" s="568"/>
      <c r="F10" s="502"/>
      <c r="G10" s="583">
        <f t="shared" si="0"/>
        <v>0</v>
      </c>
      <c r="H10" s="534">
        <f t="shared" si="1"/>
        <v>0</v>
      </c>
      <c r="I10" s="502"/>
      <c r="J10" s="356"/>
    </row>
    <row r="11" spans="1:10" ht="12.75" customHeight="1">
      <c r="A11" s="566">
        <v>8</v>
      </c>
      <c r="B11" s="512" t="s">
        <v>69</v>
      </c>
      <c r="C11" s="352" t="s">
        <v>1</v>
      </c>
      <c r="D11" s="567">
        <v>50</v>
      </c>
      <c r="E11" s="568"/>
      <c r="F11" s="502"/>
      <c r="G11" s="583">
        <f t="shared" si="0"/>
        <v>0</v>
      </c>
      <c r="H11" s="534">
        <f t="shared" si="1"/>
        <v>0</v>
      </c>
      <c r="I11" s="502"/>
      <c r="J11" s="356"/>
    </row>
    <row r="12" spans="1:10" ht="12.75" customHeight="1">
      <c r="A12" s="566">
        <v>9</v>
      </c>
      <c r="B12" s="512" t="s">
        <v>70</v>
      </c>
      <c r="C12" s="352" t="s">
        <v>71</v>
      </c>
      <c r="D12" s="567">
        <v>3</v>
      </c>
      <c r="E12" s="568"/>
      <c r="F12" s="502"/>
      <c r="G12" s="583">
        <f t="shared" si="0"/>
        <v>0</v>
      </c>
      <c r="H12" s="534">
        <f t="shared" si="1"/>
        <v>0</v>
      </c>
      <c r="I12" s="355"/>
      <c r="J12" s="356"/>
    </row>
    <row r="13" spans="1:10" ht="12.75" customHeight="1">
      <c r="A13" s="566">
        <v>10</v>
      </c>
      <c r="B13" s="512" t="s">
        <v>72</v>
      </c>
      <c r="C13" s="352" t="s">
        <v>71</v>
      </c>
      <c r="D13" s="567">
        <v>3</v>
      </c>
      <c r="E13" s="568"/>
      <c r="F13" s="502"/>
      <c r="G13" s="583">
        <f t="shared" si="0"/>
        <v>0</v>
      </c>
      <c r="H13" s="534">
        <f t="shared" si="1"/>
        <v>0</v>
      </c>
      <c r="I13" s="502"/>
      <c r="J13" s="356"/>
    </row>
    <row r="14" spans="1:10" ht="12.75" customHeight="1">
      <c r="A14" s="566">
        <v>11</v>
      </c>
      <c r="B14" s="512" t="s">
        <v>73</v>
      </c>
      <c r="C14" s="352" t="s">
        <v>71</v>
      </c>
      <c r="D14" s="567">
        <v>3</v>
      </c>
      <c r="E14" s="568"/>
      <c r="F14" s="502"/>
      <c r="G14" s="583">
        <f t="shared" si="0"/>
        <v>0</v>
      </c>
      <c r="H14" s="534">
        <f t="shared" si="1"/>
        <v>0</v>
      </c>
      <c r="I14" s="502"/>
      <c r="J14" s="356"/>
    </row>
    <row r="15" spans="1:10" ht="12.75" customHeight="1">
      <c r="A15" s="566">
        <v>12</v>
      </c>
      <c r="B15" s="512" t="s">
        <v>74</v>
      </c>
      <c r="C15" s="352" t="s">
        <v>1</v>
      </c>
      <c r="D15" s="567">
        <v>5</v>
      </c>
      <c r="E15" s="568"/>
      <c r="F15" s="502"/>
      <c r="G15" s="583">
        <f t="shared" si="0"/>
        <v>0</v>
      </c>
      <c r="H15" s="534">
        <f t="shared" si="1"/>
        <v>0</v>
      </c>
      <c r="I15" s="502"/>
      <c r="J15" s="356"/>
    </row>
    <row r="16" spans="1:10" ht="12.75" customHeight="1">
      <c r="A16" s="566">
        <v>13</v>
      </c>
      <c r="B16" s="512" t="s">
        <v>75</v>
      </c>
      <c r="C16" s="352" t="s">
        <v>1</v>
      </c>
      <c r="D16" s="567">
        <v>5</v>
      </c>
      <c r="E16" s="568"/>
      <c r="F16" s="502"/>
      <c r="G16" s="583">
        <f t="shared" si="0"/>
        <v>0</v>
      </c>
      <c r="H16" s="534">
        <f t="shared" si="1"/>
        <v>0</v>
      </c>
      <c r="I16" s="512"/>
      <c r="J16" s="356"/>
    </row>
    <row r="17" spans="1:10" ht="12.75" customHeight="1">
      <c r="A17" s="566">
        <v>14</v>
      </c>
      <c r="B17" s="512" t="s">
        <v>76</v>
      </c>
      <c r="C17" s="352" t="s">
        <v>1</v>
      </c>
      <c r="D17" s="567">
        <v>80</v>
      </c>
      <c r="E17" s="568"/>
      <c r="F17" s="502"/>
      <c r="G17" s="583">
        <f t="shared" si="0"/>
        <v>0</v>
      </c>
      <c r="H17" s="534">
        <f t="shared" si="1"/>
        <v>0</v>
      </c>
      <c r="I17" s="502"/>
      <c r="J17" s="356"/>
    </row>
    <row r="18" spans="1:10" ht="12.75" customHeight="1">
      <c r="A18" s="566">
        <v>15</v>
      </c>
      <c r="B18" s="512" t="s">
        <v>77</v>
      </c>
      <c r="C18" s="352" t="s">
        <v>1</v>
      </c>
      <c r="D18" s="567">
        <v>60</v>
      </c>
      <c r="E18" s="568"/>
      <c r="F18" s="502"/>
      <c r="G18" s="583">
        <f t="shared" si="0"/>
        <v>0</v>
      </c>
      <c r="H18" s="534">
        <f t="shared" si="1"/>
        <v>0</v>
      </c>
      <c r="I18" s="512"/>
      <c r="J18" s="515"/>
    </row>
    <row r="19" spans="1:10" ht="12.75" customHeight="1">
      <c r="A19" s="566">
        <v>16</v>
      </c>
      <c r="B19" s="569" t="s">
        <v>78</v>
      </c>
      <c r="C19" s="352" t="s">
        <v>1</v>
      </c>
      <c r="D19" s="570">
        <v>20</v>
      </c>
      <c r="E19" s="571"/>
      <c r="F19" s="572"/>
      <c r="G19" s="584">
        <f t="shared" si="0"/>
        <v>0</v>
      </c>
      <c r="H19" s="534">
        <f t="shared" si="1"/>
        <v>0</v>
      </c>
      <c r="I19" s="512"/>
      <c r="J19" s="515"/>
    </row>
    <row r="20" spans="1:10" ht="12.75" customHeight="1">
      <c r="A20" s="566">
        <v>17</v>
      </c>
      <c r="B20" s="512" t="s">
        <v>79</v>
      </c>
      <c r="C20" s="352" t="s">
        <v>80</v>
      </c>
      <c r="D20" s="567">
        <v>20</v>
      </c>
      <c r="E20" s="568"/>
      <c r="F20" s="502"/>
      <c r="G20" s="583">
        <f t="shared" si="0"/>
        <v>0</v>
      </c>
      <c r="H20" s="534">
        <f t="shared" si="1"/>
        <v>0</v>
      </c>
      <c r="I20" s="502"/>
      <c r="J20" s="356"/>
    </row>
    <row r="21" spans="1:10" ht="12.75" customHeight="1">
      <c r="A21" s="566">
        <v>18</v>
      </c>
      <c r="B21" s="512" t="s">
        <v>81</v>
      </c>
      <c r="C21" s="352" t="s">
        <v>1</v>
      </c>
      <c r="D21" s="567">
        <v>100</v>
      </c>
      <c r="E21" s="568"/>
      <c r="F21" s="502"/>
      <c r="G21" s="583">
        <f t="shared" si="0"/>
        <v>0</v>
      </c>
      <c r="H21" s="534">
        <f t="shared" si="1"/>
        <v>0</v>
      </c>
      <c r="I21" s="502"/>
      <c r="J21" s="356"/>
    </row>
    <row r="22" spans="1:10" ht="12.75" customHeight="1">
      <c r="A22" s="566">
        <v>19</v>
      </c>
      <c r="B22" s="512" t="s">
        <v>82</v>
      </c>
      <c r="C22" s="352" t="s">
        <v>1</v>
      </c>
      <c r="D22" s="567">
        <v>50</v>
      </c>
      <c r="E22" s="568"/>
      <c r="F22" s="502"/>
      <c r="G22" s="583">
        <f t="shared" si="0"/>
        <v>0</v>
      </c>
      <c r="H22" s="534">
        <f t="shared" si="1"/>
        <v>0</v>
      </c>
      <c r="I22" s="502"/>
      <c r="J22" s="356"/>
    </row>
    <row r="23" spans="1:10" ht="12.75" customHeight="1">
      <c r="A23" s="566">
        <v>20</v>
      </c>
      <c r="B23" s="512" t="s">
        <v>83</v>
      </c>
      <c r="C23" s="352" t="s">
        <v>1</v>
      </c>
      <c r="D23" s="567">
        <v>20</v>
      </c>
      <c r="E23" s="568"/>
      <c r="F23" s="502"/>
      <c r="G23" s="583">
        <f t="shared" si="0"/>
        <v>0</v>
      </c>
      <c r="H23" s="534">
        <f t="shared" si="1"/>
        <v>0</v>
      </c>
      <c r="I23" s="502"/>
      <c r="J23" s="356"/>
    </row>
    <row r="24" spans="1:10" ht="12.75" customHeight="1">
      <c r="A24" s="566">
        <v>21</v>
      </c>
      <c r="B24" s="512" t="s">
        <v>84</v>
      </c>
      <c r="C24" s="352" t="s">
        <v>1</v>
      </c>
      <c r="D24" s="567">
        <v>50</v>
      </c>
      <c r="E24" s="568"/>
      <c r="F24" s="502"/>
      <c r="G24" s="583">
        <f t="shared" si="0"/>
        <v>0</v>
      </c>
      <c r="H24" s="534">
        <f t="shared" si="1"/>
        <v>0</v>
      </c>
      <c r="I24" s="502"/>
      <c r="J24" s="356"/>
    </row>
    <row r="25" spans="1:10" ht="12.75" customHeight="1">
      <c r="A25" s="566">
        <v>22</v>
      </c>
      <c r="B25" s="512" t="s">
        <v>85</v>
      </c>
      <c r="C25" s="352" t="s">
        <v>1</v>
      </c>
      <c r="D25" s="567">
        <v>20</v>
      </c>
      <c r="E25" s="568"/>
      <c r="F25" s="502"/>
      <c r="G25" s="583">
        <f t="shared" si="0"/>
        <v>0</v>
      </c>
      <c r="H25" s="534">
        <f t="shared" si="1"/>
        <v>0</v>
      </c>
      <c r="I25" s="355"/>
      <c r="J25" s="356"/>
    </row>
    <row r="26" spans="1:10" ht="12.75" customHeight="1">
      <c r="A26" s="566">
        <v>23</v>
      </c>
      <c r="B26" s="512" t="s">
        <v>86</v>
      </c>
      <c r="C26" s="352" t="s">
        <v>1</v>
      </c>
      <c r="D26" s="567">
        <v>100</v>
      </c>
      <c r="E26" s="568"/>
      <c r="F26" s="502"/>
      <c r="G26" s="583">
        <f t="shared" si="0"/>
        <v>0</v>
      </c>
      <c r="H26" s="534">
        <f t="shared" si="1"/>
        <v>0</v>
      </c>
      <c r="I26" s="355"/>
      <c r="J26" s="356"/>
    </row>
    <row r="27" spans="1:10" ht="12.75" customHeight="1">
      <c r="A27" s="566">
        <v>24</v>
      </c>
      <c r="B27" s="512" t="s">
        <v>87</v>
      </c>
      <c r="C27" s="352" t="s">
        <v>1</v>
      </c>
      <c r="D27" s="567">
        <v>100</v>
      </c>
      <c r="E27" s="568"/>
      <c r="F27" s="502"/>
      <c r="G27" s="583">
        <f t="shared" si="0"/>
        <v>0</v>
      </c>
      <c r="H27" s="534">
        <f t="shared" si="1"/>
        <v>0</v>
      </c>
      <c r="I27" s="502"/>
      <c r="J27" s="356"/>
    </row>
    <row r="28" spans="1:10" ht="12.75" customHeight="1">
      <c r="A28" s="566">
        <v>25</v>
      </c>
      <c r="B28" s="512" t="s">
        <v>88</v>
      </c>
      <c r="C28" s="352" t="s">
        <v>1</v>
      </c>
      <c r="D28" s="567">
        <v>15</v>
      </c>
      <c r="E28" s="568"/>
      <c r="F28" s="502"/>
      <c r="G28" s="583">
        <f t="shared" si="0"/>
        <v>0</v>
      </c>
      <c r="H28" s="534">
        <f t="shared" si="1"/>
        <v>0</v>
      </c>
      <c r="I28" s="502"/>
      <c r="J28" s="356"/>
    </row>
    <row r="29" spans="1:10" ht="12.75" customHeight="1">
      <c r="A29" s="566">
        <v>26</v>
      </c>
      <c r="B29" s="512" t="s">
        <v>89</v>
      </c>
      <c r="C29" s="352" t="s">
        <v>1</v>
      </c>
      <c r="D29" s="567">
        <v>20</v>
      </c>
      <c r="E29" s="568"/>
      <c r="F29" s="502"/>
      <c r="G29" s="583">
        <f t="shared" si="0"/>
        <v>0</v>
      </c>
      <c r="H29" s="534">
        <f t="shared" si="1"/>
        <v>0</v>
      </c>
      <c r="I29" s="355"/>
      <c r="J29" s="356"/>
    </row>
    <row r="30" spans="1:10" ht="12.75" customHeight="1">
      <c r="A30" s="566">
        <v>27</v>
      </c>
      <c r="B30" s="512" t="s">
        <v>90</v>
      </c>
      <c r="C30" s="352" t="s">
        <v>1</v>
      </c>
      <c r="D30" s="567">
        <v>10</v>
      </c>
      <c r="E30" s="568"/>
      <c r="F30" s="502"/>
      <c r="G30" s="583">
        <f t="shared" si="0"/>
        <v>0</v>
      </c>
      <c r="H30" s="534">
        <f t="shared" si="1"/>
        <v>0</v>
      </c>
      <c r="I30" s="512"/>
      <c r="J30" s="356"/>
    </row>
    <row r="31" spans="1:10" ht="12.75" customHeight="1">
      <c r="A31" s="566">
        <v>28</v>
      </c>
      <c r="B31" s="512" t="s">
        <v>91</v>
      </c>
      <c r="C31" s="352" t="s">
        <v>1</v>
      </c>
      <c r="D31" s="567">
        <v>10</v>
      </c>
      <c r="E31" s="568"/>
      <c r="F31" s="502"/>
      <c r="G31" s="583">
        <f t="shared" si="0"/>
        <v>0</v>
      </c>
      <c r="H31" s="534">
        <f t="shared" si="1"/>
        <v>0</v>
      </c>
      <c r="I31" s="502"/>
      <c r="J31" s="356"/>
    </row>
    <row r="32" spans="1:10" ht="12.75" customHeight="1">
      <c r="A32" s="566">
        <v>29</v>
      </c>
      <c r="B32" s="512" t="s">
        <v>92</v>
      </c>
      <c r="C32" s="352" t="s">
        <v>1</v>
      </c>
      <c r="D32" s="567">
        <v>10</v>
      </c>
      <c r="E32" s="568"/>
      <c r="F32" s="502"/>
      <c r="G32" s="583">
        <f t="shared" si="0"/>
        <v>0</v>
      </c>
      <c r="H32" s="534">
        <f t="shared" si="1"/>
        <v>0</v>
      </c>
      <c r="I32" s="355"/>
      <c r="J32" s="356"/>
    </row>
    <row r="33" spans="1:10" ht="12.75" customHeight="1">
      <c r="A33" s="566">
        <v>30</v>
      </c>
      <c r="B33" s="512" t="s">
        <v>93</v>
      </c>
      <c r="C33" s="352" t="s">
        <v>1</v>
      </c>
      <c r="D33" s="567">
        <v>50</v>
      </c>
      <c r="E33" s="568"/>
      <c r="F33" s="502"/>
      <c r="G33" s="583">
        <f t="shared" si="0"/>
        <v>0</v>
      </c>
      <c r="H33" s="534">
        <f t="shared" si="1"/>
        <v>0</v>
      </c>
      <c r="I33" s="355"/>
      <c r="J33" s="356"/>
    </row>
    <row r="34" spans="1:10" ht="12.75" customHeight="1">
      <c r="A34" s="566">
        <v>31</v>
      </c>
      <c r="B34" s="512" t="s">
        <v>94</v>
      </c>
      <c r="C34" s="352" t="s">
        <v>1</v>
      </c>
      <c r="D34" s="573">
        <v>10</v>
      </c>
      <c r="E34" s="571"/>
      <c r="F34" s="572"/>
      <c r="G34" s="584">
        <f t="shared" si="0"/>
        <v>0</v>
      </c>
      <c r="H34" s="534">
        <f t="shared" si="1"/>
        <v>0</v>
      </c>
      <c r="I34" s="502"/>
      <c r="J34" s="356"/>
    </row>
    <row r="35" spans="1:10" ht="12.75" customHeight="1">
      <c r="A35" s="566">
        <v>32</v>
      </c>
      <c r="B35" s="512" t="s">
        <v>95</v>
      </c>
      <c r="C35" s="352" t="s">
        <v>1</v>
      </c>
      <c r="D35" s="574">
        <v>60</v>
      </c>
      <c r="E35" s="571"/>
      <c r="F35" s="572"/>
      <c r="G35" s="584">
        <f t="shared" si="0"/>
        <v>0</v>
      </c>
      <c r="H35" s="534">
        <f t="shared" si="1"/>
        <v>0</v>
      </c>
      <c r="I35" s="502"/>
      <c r="J35" s="356"/>
    </row>
    <row r="36" spans="1:10" ht="12.75" customHeight="1">
      <c r="A36" s="566">
        <v>33</v>
      </c>
      <c r="B36" s="512" t="s">
        <v>96</v>
      </c>
      <c r="C36" s="352" t="s">
        <v>1</v>
      </c>
      <c r="D36" s="567">
        <v>5</v>
      </c>
      <c r="E36" s="568"/>
      <c r="F36" s="502"/>
      <c r="G36" s="583">
        <f t="shared" si="0"/>
        <v>0</v>
      </c>
      <c r="H36" s="534">
        <f t="shared" si="1"/>
        <v>0</v>
      </c>
      <c r="I36" s="355"/>
      <c r="J36" s="356"/>
    </row>
    <row r="37" spans="1:10" ht="12.75" customHeight="1">
      <c r="A37" s="566">
        <v>34</v>
      </c>
      <c r="B37" s="512" t="s">
        <v>97</v>
      </c>
      <c r="C37" s="352" t="s">
        <v>1</v>
      </c>
      <c r="D37" s="567">
        <v>5</v>
      </c>
      <c r="E37" s="568"/>
      <c r="F37" s="502"/>
      <c r="G37" s="583">
        <f t="shared" si="0"/>
        <v>0</v>
      </c>
      <c r="H37" s="534">
        <f t="shared" si="1"/>
        <v>0</v>
      </c>
      <c r="I37" s="355"/>
      <c r="J37" s="356"/>
    </row>
    <row r="38" spans="1:10" ht="12.75" customHeight="1">
      <c r="A38" s="566">
        <v>35</v>
      </c>
      <c r="B38" s="355" t="s">
        <v>98</v>
      </c>
      <c r="C38" s="352" t="s">
        <v>1</v>
      </c>
      <c r="D38" s="567">
        <v>100</v>
      </c>
      <c r="E38" s="568"/>
      <c r="F38" s="502"/>
      <c r="G38" s="583">
        <f t="shared" si="0"/>
        <v>0</v>
      </c>
      <c r="H38" s="534">
        <f t="shared" si="1"/>
        <v>0</v>
      </c>
      <c r="I38" s="355"/>
      <c r="J38" s="356"/>
    </row>
    <row r="39" spans="1:10" ht="12.75" customHeight="1">
      <c r="A39" s="566">
        <v>36</v>
      </c>
      <c r="B39" s="512" t="s">
        <v>99</v>
      </c>
      <c r="C39" s="352" t="s">
        <v>1</v>
      </c>
      <c r="D39" s="567">
        <v>5</v>
      </c>
      <c r="E39" s="568"/>
      <c r="F39" s="502"/>
      <c r="G39" s="583">
        <f t="shared" si="0"/>
        <v>0</v>
      </c>
      <c r="H39" s="534">
        <f t="shared" si="1"/>
        <v>0</v>
      </c>
      <c r="I39" s="502"/>
      <c r="J39" s="356"/>
    </row>
    <row r="40" spans="1:10" ht="12.75" customHeight="1">
      <c r="A40" s="566">
        <v>37</v>
      </c>
      <c r="B40" s="512" t="s">
        <v>100</v>
      </c>
      <c r="C40" s="352" t="s">
        <v>1</v>
      </c>
      <c r="D40" s="567">
        <v>10</v>
      </c>
      <c r="E40" s="568"/>
      <c r="F40" s="502"/>
      <c r="G40" s="583">
        <f t="shared" si="0"/>
        <v>0</v>
      </c>
      <c r="H40" s="534">
        <f t="shared" si="1"/>
        <v>0</v>
      </c>
      <c r="I40" s="502"/>
      <c r="J40" s="356"/>
    </row>
    <row r="41" spans="1:10" ht="12.75" customHeight="1">
      <c r="A41" s="566">
        <v>38</v>
      </c>
      <c r="B41" s="512" t="s">
        <v>101</v>
      </c>
      <c r="C41" s="352" t="s">
        <v>1</v>
      </c>
      <c r="D41" s="567">
        <v>10</v>
      </c>
      <c r="E41" s="568"/>
      <c r="F41" s="502"/>
      <c r="G41" s="583">
        <f t="shared" si="0"/>
        <v>0</v>
      </c>
      <c r="H41" s="534">
        <f t="shared" si="1"/>
        <v>0</v>
      </c>
      <c r="I41" s="512"/>
      <c r="J41" s="356"/>
    </row>
    <row r="42" spans="1:10" ht="12.75" customHeight="1">
      <c r="A42" s="566">
        <v>39</v>
      </c>
      <c r="B42" s="512" t="s">
        <v>102</v>
      </c>
      <c r="C42" s="352" t="s">
        <v>1</v>
      </c>
      <c r="D42" s="567">
        <v>25</v>
      </c>
      <c r="E42" s="568"/>
      <c r="F42" s="502"/>
      <c r="G42" s="583">
        <f t="shared" si="0"/>
        <v>0</v>
      </c>
      <c r="H42" s="534">
        <f t="shared" si="1"/>
        <v>0</v>
      </c>
      <c r="I42" s="355"/>
      <c r="J42" s="356"/>
    </row>
    <row r="43" spans="1:10" ht="12.75" customHeight="1">
      <c r="A43" s="566">
        <v>40</v>
      </c>
      <c r="B43" s="512" t="s">
        <v>103</v>
      </c>
      <c r="C43" s="352" t="s">
        <v>1</v>
      </c>
      <c r="D43" s="567">
        <v>30</v>
      </c>
      <c r="E43" s="568"/>
      <c r="F43" s="502"/>
      <c r="G43" s="583">
        <f t="shared" si="0"/>
        <v>0</v>
      </c>
      <c r="H43" s="534">
        <f t="shared" si="1"/>
        <v>0</v>
      </c>
      <c r="I43" s="355"/>
      <c r="J43" s="356"/>
    </row>
    <row r="44" spans="1:10" ht="12.75" customHeight="1">
      <c r="A44" s="566">
        <v>41</v>
      </c>
      <c r="B44" s="512" t="s">
        <v>104</v>
      </c>
      <c r="C44" s="352" t="s">
        <v>1</v>
      </c>
      <c r="D44" s="567">
        <v>50</v>
      </c>
      <c r="E44" s="568"/>
      <c r="F44" s="502"/>
      <c r="G44" s="583">
        <f t="shared" si="0"/>
        <v>0</v>
      </c>
      <c r="H44" s="534">
        <f t="shared" si="1"/>
        <v>0</v>
      </c>
      <c r="I44" s="502"/>
      <c r="J44" s="356"/>
    </row>
    <row r="45" spans="1:10" ht="12.75" customHeight="1">
      <c r="A45" s="566">
        <v>42</v>
      </c>
      <c r="B45" s="512" t="s">
        <v>105</v>
      </c>
      <c r="C45" s="352" t="s">
        <v>1</v>
      </c>
      <c r="D45" s="567">
        <v>5</v>
      </c>
      <c r="E45" s="568"/>
      <c r="F45" s="502"/>
      <c r="G45" s="583">
        <f t="shared" si="0"/>
        <v>0</v>
      </c>
      <c r="H45" s="534">
        <f t="shared" si="1"/>
        <v>0</v>
      </c>
      <c r="I45" s="502"/>
      <c r="J45" s="356"/>
    </row>
    <row r="46" spans="1:10" ht="12.75" customHeight="1">
      <c r="A46" s="566">
        <v>43</v>
      </c>
      <c r="B46" s="512" t="s">
        <v>106</v>
      </c>
      <c r="C46" s="352" t="s">
        <v>1</v>
      </c>
      <c r="D46" s="567">
        <v>15</v>
      </c>
      <c r="E46" s="568"/>
      <c r="F46" s="502"/>
      <c r="G46" s="583">
        <f t="shared" si="0"/>
        <v>0</v>
      </c>
      <c r="H46" s="534">
        <f t="shared" si="1"/>
        <v>0</v>
      </c>
      <c r="I46" s="502"/>
      <c r="J46" s="356"/>
    </row>
    <row r="47" spans="1:10" ht="12.75" customHeight="1">
      <c r="A47" s="566">
        <v>44</v>
      </c>
      <c r="B47" s="512" t="s">
        <v>107</v>
      </c>
      <c r="C47" s="352" t="s">
        <v>1</v>
      </c>
      <c r="D47" s="567">
        <v>3</v>
      </c>
      <c r="E47" s="568"/>
      <c r="F47" s="502"/>
      <c r="G47" s="583">
        <f t="shared" si="0"/>
        <v>0</v>
      </c>
      <c r="H47" s="534">
        <f t="shared" si="1"/>
        <v>0</v>
      </c>
      <c r="I47" s="502"/>
      <c r="J47" s="356"/>
    </row>
    <row r="48" spans="1:10" ht="12.75" customHeight="1">
      <c r="A48" s="566">
        <v>45</v>
      </c>
      <c r="B48" s="512" t="s">
        <v>108</v>
      </c>
      <c r="C48" s="352" t="s">
        <v>1</v>
      </c>
      <c r="D48" s="567">
        <v>5</v>
      </c>
      <c r="E48" s="568"/>
      <c r="F48" s="502"/>
      <c r="G48" s="583">
        <f t="shared" si="0"/>
        <v>0</v>
      </c>
      <c r="H48" s="534">
        <f t="shared" si="1"/>
        <v>0</v>
      </c>
      <c r="I48" s="502"/>
      <c r="J48" s="356"/>
    </row>
    <row r="49" spans="1:26" ht="12.75" customHeight="1">
      <c r="A49" s="566">
        <v>46</v>
      </c>
      <c r="B49" s="512" t="s">
        <v>109</v>
      </c>
      <c r="C49" s="352" t="s">
        <v>1</v>
      </c>
      <c r="D49" s="567">
        <v>5</v>
      </c>
      <c r="E49" s="568"/>
      <c r="F49" s="502"/>
      <c r="G49" s="583">
        <f t="shared" si="0"/>
        <v>0</v>
      </c>
      <c r="H49" s="534">
        <f t="shared" si="1"/>
        <v>0</v>
      </c>
      <c r="I49" s="502"/>
      <c r="J49" s="356"/>
    </row>
    <row r="50" spans="1:26" ht="12.75" customHeight="1">
      <c r="A50" s="566">
        <v>47</v>
      </c>
      <c r="B50" s="512" t="s">
        <v>110</v>
      </c>
      <c r="C50" s="352" t="s">
        <v>1</v>
      </c>
      <c r="D50" s="567">
        <v>10</v>
      </c>
      <c r="E50" s="568"/>
      <c r="F50" s="502"/>
      <c r="G50" s="583">
        <f t="shared" si="0"/>
        <v>0</v>
      </c>
      <c r="H50" s="534">
        <f t="shared" si="1"/>
        <v>0</v>
      </c>
      <c r="I50" s="502"/>
      <c r="J50" s="356"/>
    </row>
    <row r="51" spans="1:26" ht="12.75" customHeight="1">
      <c r="A51" s="566">
        <v>48</v>
      </c>
      <c r="B51" s="512" t="s">
        <v>111</v>
      </c>
      <c r="C51" s="352" t="s">
        <v>1</v>
      </c>
      <c r="D51" s="567">
        <v>5</v>
      </c>
      <c r="E51" s="568"/>
      <c r="F51" s="502"/>
      <c r="G51" s="583">
        <f t="shared" si="0"/>
        <v>0</v>
      </c>
      <c r="H51" s="534">
        <f t="shared" si="1"/>
        <v>0</v>
      </c>
      <c r="I51" s="355"/>
      <c r="J51" s="356"/>
    </row>
    <row r="52" spans="1:26" ht="12.75" customHeight="1">
      <c r="A52" s="566">
        <v>49</v>
      </c>
      <c r="B52" s="512" t="s">
        <v>112</v>
      </c>
      <c r="C52" s="352" t="s">
        <v>1</v>
      </c>
      <c r="D52" s="567">
        <v>15</v>
      </c>
      <c r="E52" s="568"/>
      <c r="F52" s="502"/>
      <c r="G52" s="583">
        <f t="shared" si="0"/>
        <v>0</v>
      </c>
      <c r="H52" s="534">
        <f t="shared" si="1"/>
        <v>0</v>
      </c>
      <c r="I52" s="502"/>
      <c r="J52" s="356"/>
    </row>
    <row r="53" spans="1:26" ht="12.75" customHeight="1">
      <c r="A53" s="566">
        <v>50</v>
      </c>
      <c r="B53" s="512" t="s">
        <v>113</v>
      </c>
      <c r="C53" s="352" t="s">
        <v>1</v>
      </c>
      <c r="D53" s="567">
        <v>10</v>
      </c>
      <c r="E53" s="568"/>
      <c r="F53" s="502"/>
      <c r="G53" s="583">
        <f t="shared" si="0"/>
        <v>0</v>
      </c>
      <c r="H53" s="534">
        <f t="shared" si="1"/>
        <v>0</v>
      </c>
      <c r="I53" s="502"/>
      <c r="J53" s="356"/>
    </row>
    <row r="54" spans="1:26" ht="12" customHeight="1">
      <c r="A54" s="566">
        <v>51</v>
      </c>
      <c r="B54" s="512" t="s">
        <v>114</v>
      </c>
      <c r="C54" s="352" t="s">
        <v>1</v>
      </c>
      <c r="D54" s="567">
        <v>5</v>
      </c>
      <c r="E54" s="568"/>
      <c r="F54" s="502"/>
      <c r="G54" s="583">
        <f t="shared" si="0"/>
        <v>0</v>
      </c>
      <c r="H54" s="534">
        <f t="shared" si="1"/>
        <v>0</v>
      </c>
      <c r="I54" s="502"/>
      <c r="J54" s="356"/>
    </row>
    <row r="55" spans="1:26" ht="12.75" customHeight="1">
      <c r="A55" s="566">
        <v>52</v>
      </c>
      <c r="B55" s="512" t="s">
        <v>115</v>
      </c>
      <c r="C55" s="352" t="s">
        <v>1</v>
      </c>
      <c r="D55" s="567">
        <v>8</v>
      </c>
      <c r="E55" s="568"/>
      <c r="F55" s="502"/>
      <c r="G55" s="583">
        <f t="shared" si="0"/>
        <v>0</v>
      </c>
      <c r="H55" s="534">
        <f t="shared" si="1"/>
        <v>0</v>
      </c>
      <c r="I55" s="502"/>
      <c r="J55" s="356"/>
    </row>
    <row r="56" spans="1:26" ht="12.75" customHeight="1">
      <c r="A56" s="566">
        <v>53</v>
      </c>
      <c r="B56" s="512" t="s">
        <v>116</v>
      </c>
      <c r="C56" s="352" t="s">
        <v>1</v>
      </c>
      <c r="D56" s="567">
        <v>8</v>
      </c>
      <c r="E56" s="568"/>
      <c r="F56" s="502"/>
      <c r="G56" s="583">
        <f t="shared" si="0"/>
        <v>0</v>
      </c>
      <c r="H56" s="534">
        <f t="shared" si="1"/>
        <v>0</v>
      </c>
      <c r="I56" s="502"/>
      <c r="J56" s="356"/>
    </row>
    <row r="57" spans="1:26" ht="12.75" customHeight="1">
      <c r="A57" s="566">
        <v>54</v>
      </c>
      <c r="B57" s="512" t="s">
        <v>117</v>
      </c>
      <c r="C57" s="352" t="s">
        <v>1</v>
      </c>
      <c r="D57" s="567">
        <v>60</v>
      </c>
      <c r="E57" s="568"/>
      <c r="F57" s="502"/>
      <c r="G57" s="583">
        <f t="shared" si="0"/>
        <v>0</v>
      </c>
      <c r="H57" s="534">
        <f t="shared" si="1"/>
        <v>0</v>
      </c>
      <c r="I57" s="502"/>
      <c r="J57" s="356"/>
    </row>
    <row r="58" spans="1:26" ht="12.75" customHeight="1">
      <c r="A58" s="566">
        <v>55</v>
      </c>
      <c r="B58" s="512" t="s">
        <v>118</v>
      </c>
      <c r="C58" s="352" t="s">
        <v>1</v>
      </c>
      <c r="D58" s="567">
        <v>150</v>
      </c>
      <c r="E58" s="568"/>
      <c r="F58" s="502"/>
      <c r="G58" s="583">
        <f t="shared" si="0"/>
        <v>0</v>
      </c>
      <c r="H58" s="534">
        <f t="shared" si="1"/>
        <v>0</v>
      </c>
      <c r="I58" s="502"/>
      <c r="J58" s="356"/>
    </row>
    <row r="59" spans="1:26" ht="12.75" customHeight="1">
      <c r="A59" s="566">
        <v>56</v>
      </c>
      <c r="B59" s="512" t="s">
        <v>119</v>
      </c>
      <c r="C59" s="352" t="s">
        <v>1</v>
      </c>
      <c r="D59" s="567">
        <v>15</v>
      </c>
      <c r="E59" s="568"/>
      <c r="F59" s="502"/>
      <c r="G59" s="583">
        <f t="shared" si="0"/>
        <v>0</v>
      </c>
      <c r="H59" s="534">
        <f t="shared" si="1"/>
        <v>0</v>
      </c>
      <c r="I59" s="502"/>
      <c r="J59" s="356"/>
    </row>
    <row r="60" spans="1:26" ht="12.75" customHeight="1">
      <c r="A60" s="566">
        <v>57</v>
      </c>
      <c r="B60" s="512" t="s">
        <v>120</v>
      </c>
      <c r="C60" s="352" t="s">
        <v>1</v>
      </c>
      <c r="D60" s="567">
        <v>20</v>
      </c>
      <c r="E60" s="568"/>
      <c r="F60" s="502"/>
      <c r="G60" s="583">
        <f t="shared" si="0"/>
        <v>0</v>
      </c>
      <c r="H60" s="534">
        <f t="shared" si="1"/>
        <v>0</v>
      </c>
      <c r="I60" s="502"/>
      <c r="J60" s="356"/>
      <c r="K60" s="552"/>
      <c r="L60" s="552"/>
      <c r="M60" s="552"/>
      <c r="N60" s="552"/>
      <c r="O60" s="552"/>
      <c r="P60" s="552"/>
      <c r="Q60" s="552"/>
      <c r="R60" s="552"/>
      <c r="S60" s="552"/>
      <c r="T60" s="552"/>
      <c r="U60" s="552"/>
      <c r="V60" s="552"/>
      <c r="W60" s="552"/>
      <c r="X60" s="552"/>
      <c r="Y60" s="552"/>
      <c r="Z60" s="552"/>
    </row>
    <row r="61" spans="1:26" ht="12.75" customHeight="1">
      <c r="A61" s="566">
        <v>58</v>
      </c>
      <c r="B61" s="512" t="s">
        <v>121</v>
      </c>
      <c r="C61" s="352" t="s">
        <v>1</v>
      </c>
      <c r="D61" s="575">
        <v>10</v>
      </c>
      <c r="E61" s="571"/>
      <c r="F61" s="572"/>
      <c r="G61" s="584">
        <f t="shared" si="0"/>
        <v>0</v>
      </c>
      <c r="H61" s="534">
        <f t="shared" si="1"/>
        <v>0</v>
      </c>
      <c r="I61" s="502"/>
      <c r="J61" s="356"/>
    </row>
    <row r="62" spans="1:26" ht="12.75" customHeight="1">
      <c r="A62" s="566">
        <v>59</v>
      </c>
      <c r="B62" s="512" t="s">
        <v>122</v>
      </c>
      <c r="C62" s="352" t="s">
        <v>1</v>
      </c>
      <c r="D62" s="352">
        <v>20</v>
      </c>
      <c r="E62" s="568"/>
      <c r="F62" s="512"/>
      <c r="G62" s="583">
        <f t="shared" si="0"/>
        <v>0</v>
      </c>
      <c r="H62" s="534">
        <f t="shared" si="1"/>
        <v>0</v>
      </c>
      <c r="I62" s="502"/>
      <c r="J62" s="356"/>
    </row>
    <row r="63" spans="1:26" ht="12.75" customHeight="1">
      <c r="A63" s="566">
        <v>60</v>
      </c>
      <c r="B63" s="512" t="s">
        <v>123</v>
      </c>
      <c r="C63" s="352" t="s">
        <v>1</v>
      </c>
      <c r="D63" s="352">
        <v>20</v>
      </c>
      <c r="E63" s="568"/>
      <c r="F63" s="512"/>
      <c r="G63" s="583">
        <f t="shared" si="0"/>
        <v>0</v>
      </c>
      <c r="H63" s="534">
        <f t="shared" si="1"/>
        <v>0</v>
      </c>
      <c r="I63" s="502"/>
      <c r="J63" s="356"/>
    </row>
    <row r="64" spans="1:26" ht="12.75" customHeight="1">
      <c r="A64" s="566">
        <v>61</v>
      </c>
      <c r="B64" s="512" t="s">
        <v>124</v>
      </c>
      <c r="C64" s="352" t="s">
        <v>1</v>
      </c>
      <c r="D64" s="352">
        <v>20</v>
      </c>
      <c r="E64" s="568"/>
      <c r="F64" s="512"/>
      <c r="G64" s="583">
        <f t="shared" si="0"/>
        <v>0</v>
      </c>
      <c r="H64" s="534">
        <f t="shared" si="1"/>
        <v>0</v>
      </c>
      <c r="I64" s="502"/>
      <c r="J64" s="356"/>
    </row>
    <row r="65" spans="1:10" ht="12.75" customHeight="1">
      <c r="A65" s="566">
        <v>62</v>
      </c>
      <c r="B65" s="512" t="s">
        <v>125</v>
      </c>
      <c r="C65" s="352" t="s">
        <v>1</v>
      </c>
      <c r="D65" s="352">
        <v>20</v>
      </c>
      <c r="E65" s="568"/>
      <c r="F65" s="512"/>
      <c r="G65" s="583">
        <f t="shared" si="0"/>
        <v>0</v>
      </c>
      <c r="H65" s="534">
        <f t="shared" si="1"/>
        <v>0</v>
      </c>
      <c r="I65" s="502"/>
      <c r="J65" s="356"/>
    </row>
    <row r="66" spans="1:10" ht="12.75" customHeight="1">
      <c r="A66" s="566">
        <v>63</v>
      </c>
      <c r="B66" s="512" t="s">
        <v>126</v>
      </c>
      <c r="C66" s="352" t="s">
        <v>1</v>
      </c>
      <c r="D66" s="352">
        <v>20</v>
      </c>
      <c r="E66" s="568"/>
      <c r="F66" s="512"/>
      <c r="G66" s="583">
        <f t="shared" si="0"/>
        <v>0</v>
      </c>
      <c r="H66" s="534">
        <f t="shared" si="1"/>
        <v>0</v>
      </c>
      <c r="I66" s="502"/>
      <c r="J66" s="356"/>
    </row>
    <row r="67" spans="1:10" ht="12.75" customHeight="1">
      <c r="A67" s="566">
        <v>64</v>
      </c>
      <c r="B67" s="512" t="s">
        <v>127</v>
      </c>
      <c r="C67" s="352" t="s">
        <v>1</v>
      </c>
      <c r="D67" s="567">
        <v>10</v>
      </c>
      <c r="E67" s="568"/>
      <c r="F67" s="502"/>
      <c r="G67" s="583">
        <f t="shared" si="0"/>
        <v>0</v>
      </c>
      <c r="H67" s="534">
        <f t="shared" si="1"/>
        <v>0</v>
      </c>
      <c r="I67" s="502"/>
      <c r="J67" s="356"/>
    </row>
    <row r="68" spans="1:10" ht="12.75" customHeight="1">
      <c r="A68" s="566">
        <v>65</v>
      </c>
      <c r="B68" s="512" t="s">
        <v>128</v>
      </c>
      <c r="C68" s="352" t="s">
        <v>1</v>
      </c>
      <c r="D68" s="567">
        <v>10</v>
      </c>
      <c r="E68" s="568"/>
      <c r="F68" s="502"/>
      <c r="G68" s="583">
        <f t="shared" si="0"/>
        <v>0</v>
      </c>
      <c r="H68" s="534">
        <f t="shared" si="1"/>
        <v>0</v>
      </c>
      <c r="I68" s="502"/>
      <c r="J68" s="356"/>
    </row>
    <row r="69" spans="1:10" ht="12.75" customHeight="1">
      <c r="A69" s="566">
        <v>66</v>
      </c>
      <c r="B69" s="512" t="s">
        <v>129</v>
      </c>
      <c r="C69" s="352" t="s">
        <v>1</v>
      </c>
      <c r="D69" s="567">
        <v>10</v>
      </c>
      <c r="E69" s="568"/>
      <c r="F69" s="502"/>
      <c r="G69" s="583">
        <f t="shared" si="0"/>
        <v>0</v>
      </c>
      <c r="H69" s="534">
        <f t="shared" si="1"/>
        <v>0</v>
      </c>
      <c r="I69" s="502"/>
      <c r="J69" s="356"/>
    </row>
    <row r="70" spans="1:10" ht="12.75" customHeight="1">
      <c r="A70" s="566">
        <v>67</v>
      </c>
      <c r="B70" s="512" t="s">
        <v>130</v>
      </c>
      <c r="C70" s="352" t="s">
        <v>1</v>
      </c>
      <c r="D70" s="567">
        <v>75</v>
      </c>
      <c r="E70" s="568"/>
      <c r="F70" s="502"/>
      <c r="G70" s="583">
        <f t="shared" si="0"/>
        <v>0</v>
      </c>
      <c r="H70" s="534">
        <f t="shared" ref="H70:H133" si="2">ROUND(G70*F70/100+G70,2)</f>
        <v>0</v>
      </c>
      <c r="I70" s="512"/>
      <c r="J70" s="356"/>
    </row>
    <row r="71" spans="1:10" ht="12.75" customHeight="1">
      <c r="A71" s="566">
        <v>68</v>
      </c>
      <c r="B71" s="512" t="s">
        <v>131</v>
      </c>
      <c r="C71" s="352" t="s">
        <v>1</v>
      </c>
      <c r="D71" s="567">
        <v>10</v>
      </c>
      <c r="E71" s="568"/>
      <c r="F71" s="502"/>
      <c r="G71" s="583">
        <f t="shared" si="0"/>
        <v>0</v>
      </c>
      <c r="H71" s="534">
        <f t="shared" si="2"/>
        <v>0</v>
      </c>
      <c r="I71" s="512"/>
      <c r="J71" s="356"/>
    </row>
    <row r="72" spans="1:10" ht="12.75" customHeight="1">
      <c r="A72" s="566">
        <v>69</v>
      </c>
      <c r="B72" s="512" t="s">
        <v>132</v>
      </c>
      <c r="C72" s="352" t="s">
        <v>1</v>
      </c>
      <c r="D72" s="567">
        <v>10</v>
      </c>
      <c r="E72" s="568"/>
      <c r="F72" s="502"/>
      <c r="G72" s="583">
        <f t="shared" si="0"/>
        <v>0</v>
      </c>
      <c r="H72" s="534">
        <f t="shared" si="2"/>
        <v>0</v>
      </c>
      <c r="I72" s="512"/>
      <c r="J72" s="356"/>
    </row>
    <row r="73" spans="1:10" ht="12.75" customHeight="1">
      <c r="A73" s="566">
        <v>70</v>
      </c>
      <c r="B73" s="512" t="s">
        <v>133</v>
      </c>
      <c r="C73" s="352" t="s">
        <v>1</v>
      </c>
      <c r="D73" s="567">
        <v>350</v>
      </c>
      <c r="E73" s="568"/>
      <c r="F73" s="502"/>
      <c r="G73" s="583">
        <f t="shared" si="0"/>
        <v>0</v>
      </c>
      <c r="H73" s="534">
        <f t="shared" si="2"/>
        <v>0</v>
      </c>
      <c r="I73" s="502"/>
      <c r="J73" s="356"/>
    </row>
    <row r="74" spans="1:10" ht="12.75" customHeight="1">
      <c r="A74" s="566">
        <v>71</v>
      </c>
      <c r="B74" s="512" t="s">
        <v>134</v>
      </c>
      <c r="C74" s="352" t="s">
        <v>1</v>
      </c>
      <c r="D74" s="567">
        <v>280</v>
      </c>
      <c r="E74" s="568"/>
      <c r="F74" s="502"/>
      <c r="G74" s="583">
        <f t="shared" si="0"/>
        <v>0</v>
      </c>
      <c r="H74" s="534">
        <f t="shared" si="2"/>
        <v>0</v>
      </c>
      <c r="I74" s="512"/>
      <c r="J74" s="356"/>
    </row>
    <row r="75" spans="1:10" ht="12.75" customHeight="1">
      <c r="A75" s="566">
        <v>72</v>
      </c>
      <c r="B75" s="512" t="s">
        <v>135</v>
      </c>
      <c r="C75" s="352" t="s">
        <v>1</v>
      </c>
      <c r="D75" s="567">
        <v>5</v>
      </c>
      <c r="E75" s="568"/>
      <c r="F75" s="502"/>
      <c r="G75" s="583">
        <f t="shared" si="0"/>
        <v>0</v>
      </c>
      <c r="H75" s="534">
        <f t="shared" si="2"/>
        <v>0</v>
      </c>
      <c r="I75" s="512"/>
      <c r="J75" s="356"/>
    </row>
    <row r="76" spans="1:10" ht="12.75" customHeight="1">
      <c r="A76" s="566">
        <v>73</v>
      </c>
      <c r="B76" s="512" t="s">
        <v>136</v>
      </c>
      <c r="C76" s="352" t="s">
        <v>1</v>
      </c>
      <c r="D76" s="567">
        <v>5</v>
      </c>
      <c r="E76" s="568"/>
      <c r="F76" s="502"/>
      <c r="G76" s="583">
        <f t="shared" si="0"/>
        <v>0</v>
      </c>
      <c r="H76" s="534">
        <f t="shared" si="2"/>
        <v>0</v>
      </c>
      <c r="I76" s="512"/>
      <c r="J76" s="356"/>
    </row>
    <row r="77" spans="1:10" ht="12.75" customHeight="1">
      <c r="A77" s="566">
        <v>74</v>
      </c>
      <c r="B77" s="512" t="s">
        <v>137</v>
      </c>
      <c r="C77" s="352" t="s">
        <v>1</v>
      </c>
      <c r="D77" s="567">
        <v>15</v>
      </c>
      <c r="E77" s="568"/>
      <c r="F77" s="502"/>
      <c r="G77" s="583">
        <f t="shared" si="0"/>
        <v>0</v>
      </c>
      <c r="H77" s="534">
        <f t="shared" si="2"/>
        <v>0</v>
      </c>
      <c r="I77" s="502"/>
      <c r="J77" s="356"/>
    </row>
    <row r="78" spans="1:10" ht="12.75" customHeight="1">
      <c r="A78" s="566">
        <v>75</v>
      </c>
      <c r="B78" s="512" t="s">
        <v>138</v>
      </c>
      <c r="C78" s="352" t="s">
        <v>1</v>
      </c>
      <c r="D78" s="567">
        <v>5</v>
      </c>
      <c r="E78" s="568"/>
      <c r="F78" s="502"/>
      <c r="G78" s="583">
        <f t="shared" si="0"/>
        <v>0</v>
      </c>
      <c r="H78" s="534">
        <f t="shared" si="2"/>
        <v>0</v>
      </c>
      <c r="I78" s="512"/>
      <c r="J78" s="356"/>
    </row>
    <row r="79" spans="1:10" ht="12.75" customHeight="1">
      <c r="A79" s="566">
        <v>76</v>
      </c>
      <c r="B79" s="512" t="s">
        <v>139</v>
      </c>
      <c r="C79" s="352" t="s">
        <v>1</v>
      </c>
      <c r="D79" s="567">
        <v>150</v>
      </c>
      <c r="E79" s="568"/>
      <c r="F79" s="502"/>
      <c r="G79" s="583">
        <f t="shared" si="0"/>
        <v>0</v>
      </c>
      <c r="H79" s="534">
        <f t="shared" si="2"/>
        <v>0</v>
      </c>
      <c r="I79" s="512"/>
      <c r="J79" s="356"/>
    </row>
    <row r="80" spans="1:10" ht="12.75" customHeight="1">
      <c r="A80" s="566">
        <v>77</v>
      </c>
      <c r="B80" s="512" t="s">
        <v>140</v>
      </c>
      <c r="C80" s="352" t="s">
        <v>1</v>
      </c>
      <c r="D80" s="567">
        <v>250</v>
      </c>
      <c r="E80" s="568"/>
      <c r="F80" s="502"/>
      <c r="G80" s="583">
        <f t="shared" si="0"/>
        <v>0</v>
      </c>
      <c r="H80" s="534">
        <f t="shared" si="2"/>
        <v>0</v>
      </c>
      <c r="I80" s="512"/>
      <c r="J80" s="356"/>
    </row>
    <row r="81" spans="1:10" ht="12.75" customHeight="1">
      <c r="A81" s="566">
        <v>78</v>
      </c>
      <c r="B81" s="512" t="s">
        <v>141</v>
      </c>
      <c r="C81" s="352" t="s">
        <v>1</v>
      </c>
      <c r="D81" s="567">
        <v>15</v>
      </c>
      <c r="E81" s="568"/>
      <c r="F81" s="502"/>
      <c r="G81" s="583">
        <f t="shared" si="0"/>
        <v>0</v>
      </c>
      <c r="H81" s="534">
        <f t="shared" si="2"/>
        <v>0</v>
      </c>
      <c r="I81" s="502"/>
      <c r="J81" s="356"/>
    </row>
    <row r="82" spans="1:10" ht="12.75" customHeight="1">
      <c r="A82" s="566">
        <v>79</v>
      </c>
      <c r="B82" s="512" t="s">
        <v>142</v>
      </c>
      <c r="C82" s="352" t="s">
        <v>1</v>
      </c>
      <c r="D82" s="567">
        <v>250</v>
      </c>
      <c r="E82" s="568"/>
      <c r="F82" s="502"/>
      <c r="G82" s="583">
        <f t="shared" si="0"/>
        <v>0</v>
      </c>
      <c r="H82" s="534">
        <f t="shared" si="2"/>
        <v>0</v>
      </c>
      <c r="I82" s="512"/>
      <c r="J82" s="356"/>
    </row>
    <row r="83" spans="1:10" ht="12.75" customHeight="1">
      <c r="A83" s="566">
        <v>80</v>
      </c>
      <c r="B83" s="512" t="s">
        <v>143</v>
      </c>
      <c r="C83" s="352" t="s">
        <v>1</v>
      </c>
      <c r="D83" s="567">
        <v>5</v>
      </c>
      <c r="E83" s="568"/>
      <c r="F83" s="502"/>
      <c r="G83" s="583">
        <f t="shared" si="0"/>
        <v>0</v>
      </c>
      <c r="H83" s="534">
        <f t="shared" si="2"/>
        <v>0</v>
      </c>
      <c r="I83" s="512"/>
      <c r="J83" s="356"/>
    </row>
    <row r="84" spans="1:10" ht="12.75" customHeight="1">
      <c r="A84" s="566">
        <v>81</v>
      </c>
      <c r="B84" s="512" t="s">
        <v>144</v>
      </c>
      <c r="C84" s="352" t="s">
        <v>1</v>
      </c>
      <c r="D84" s="567">
        <v>5</v>
      </c>
      <c r="E84" s="568"/>
      <c r="F84" s="502"/>
      <c r="G84" s="583">
        <f t="shared" si="0"/>
        <v>0</v>
      </c>
      <c r="H84" s="534">
        <f t="shared" si="2"/>
        <v>0</v>
      </c>
      <c r="I84" s="512"/>
      <c r="J84" s="356"/>
    </row>
    <row r="85" spans="1:10" ht="12.75" customHeight="1">
      <c r="A85" s="566">
        <v>82</v>
      </c>
      <c r="B85" s="512" t="s">
        <v>145</v>
      </c>
      <c r="C85" s="352" t="s">
        <v>1</v>
      </c>
      <c r="D85" s="567">
        <v>5</v>
      </c>
      <c r="E85" s="576"/>
      <c r="F85" s="502"/>
      <c r="G85" s="583">
        <f t="shared" si="0"/>
        <v>0</v>
      </c>
      <c r="H85" s="534">
        <f t="shared" si="2"/>
        <v>0</v>
      </c>
      <c r="I85" s="502"/>
      <c r="J85" s="356"/>
    </row>
    <row r="86" spans="1:10" ht="12.75" customHeight="1">
      <c r="A86" s="566">
        <v>83</v>
      </c>
      <c r="B86" s="512" t="s">
        <v>146</v>
      </c>
      <c r="C86" s="352" t="s">
        <v>1</v>
      </c>
      <c r="D86" s="567">
        <v>150</v>
      </c>
      <c r="E86" s="568"/>
      <c r="F86" s="502"/>
      <c r="G86" s="583">
        <f t="shared" si="0"/>
        <v>0</v>
      </c>
      <c r="H86" s="534">
        <f t="shared" si="2"/>
        <v>0</v>
      </c>
      <c r="I86" s="512"/>
      <c r="J86" s="356"/>
    </row>
    <row r="87" spans="1:10" ht="76.2" customHeight="1">
      <c r="A87" s="566">
        <v>84</v>
      </c>
      <c r="B87" s="351" t="s">
        <v>859</v>
      </c>
      <c r="C87" s="352" t="s">
        <v>1</v>
      </c>
      <c r="D87" s="573">
        <v>350</v>
      </c>
      <c r="E87" s="571"/>
      <c r="F87" s="572"/>
      <c r="G87" s="584">
        <f t="shared" si="0"/>
        <v>0</v>
      </c>
      <c r="H87" s="534">
        <f t="shared" si="2"/>
        <v>0</v>
      </c>
      <c r="I87" s="512"/>
      <c r="J87" s="356"/>
    </row>
    <row r="88" spans="1:10" ht="12.75" customHeight="1">
      <c r="A88" s="566">
        <v>85</v>
      </c>
      <c r="B88" s="512" t="s">
        <v>147</v>
      </c>
      <c r="C88" s="352" t="s">
        <v>1</v>
      </c>
      <c r="D88" s="573">
        <v>150</v>
      </c>
      <c r="E88" s="571"/>
      <c r="F88" s="572"/>
      <c r="G88" s="584">
        <f t="shared" si="0"/>
        <v>0</v>
      </c>
      <c r="H88" s="534">
        <f t="shared" si="2"/>
        <v>0</v>
      </c>
      <c r="I88" s="512"/>
      <c r="J88" s="356"/>
    </row>
    <row r="89" spans="1:10" ht="12.75" customHeight="1">
      <c r="A89" s="566">
        <v>86</v>
      </c>
      <c r="B89" s="512" t="s">
        <v>148</v>
      </c>
      <c r="C89" s="352" t="s">
        <v>1</v>
      </c>
      <c r="D89" s="567">
        <v>30</v>
      </c>
      <c r="E89" s="568"/>
      <c r="F89" s="502"/>
      <c r="G89" s="583">
        <f t="shared" si="0"/>
        <v>0</v>
      </c>
      <c r="H89" s="534">
        <f t="shared" si="2"/>
        <v>0</v>
      </c>
      <c r="I89" s="502"/>
      <c r="J89" s="356"/>
    </row>
    <row r="90" spans="1:10" ht="12.75" customHeight="1">
      <c r="A90" s="566">
        <v>87</v>
      </c>
      <c r="B90" s="512" t="s">
        <v>149</v>
      </c>
      <c r="C90" s="352" t="s">
        <v>1</v>
      </c>
      <c r="D90" s="567">
        <v>5</v>
      </c>
      <c r="E90" s="568"/>
      <c r="F90" s="502"/>
      <c r="G90" s="583">
        <f t="shared" si="0"/>
        <v>0</v>
      </c>
      <c r="H90" s="534">
        <f t="shared" si="2"/>
        <v>0</v>
      </c>
      <c r="I90" s="512"/>
      <c r="J90" s="356"/>
    </row>
    <row r="91" spans="1:10" ht="12.75" customHeight="1">
      <c r="A91" s="566">
        <v>88</v>
      </c>
      <c r="B91" s="512" t="s">
        <v>150</v>
      </c>
      <c r="C91" s="352" t="s">
        <v>1</v>
      </c>
      <c r="D91" s="567">
        <v>5</v>
      </c>
      <c r="E91" s="568"/>
      <c r="F91" s="502"/>
      <c r="G91" s="583">
        <f t="shared" si="0"/>
        <v>0</v>
      </c>
      <c r="H91" s="534">
        <f t="shared" si="2"/>
        <v>0</v>
      </c>
      <c r="I91" s="512"/>
      <c r="J91" s="356"/>
    </row>
    <row r="92" spans="1:10" ht="12.75" customHeight="1">
      <c r="A92" s="566">
        <v>89</v>
      </c>
      <c r="B92" s="512" t="s">
        <v>151</v>
      </c>
      <c r="C92" s="352" t="s">
        <v>1</v>
      </c>
      <c r="D92" s="567">
        <v>5</v>
      </c>
      <c r="E92" s="568"/>
      <c r="F92" s="502"/>
      <c r="G92" s="583">
        <f t="shared" si="0"/>
        <v>0</v>
      </c>
      <c r="H92" s="534">
        <f t="shared" si="2"/>
        <v>0</v>
      </c>
      <c r="I92" s="512"/>
      <c r="J92" s="356"/>
    </row>
    <row r="93" spans="1:10" ht="12.75" customHeight="1">
      <c r="A93" s="566">
        <v>90</v>
      </c>
      <c r="B93" s="512" t="s">
        <v>152</v>
      </c>
      <c r="C93" s="352" t="s">
        <v>1</v>
      </c>
      <c r="D93" s="567">
        <v>5</v>
      </c>
      <c r="E93" s="568"/>
      <c r="F93" s="502"/>
      <c r="G93" s="583">
        <f t="shared" si="0"/>
        <v>0</v>
      </c>
      <c r="H93" s="534">
        <f t="shared" si="2"/>
        <v>0</v>
      </c>
      <c r="I93" s="502"/>
      <c r="J93" s="356"/>
    </row>
    <row r="94" spans="1:10" ht="12.75" customHeight="1">
      <c r="A94" s="566">
        <v>91</v>
      </c>
      <c r="B94" s="512" t="s">
        <v>153</v>
      </c>
      <c r="C94" s="352" t="s">
        <v>1</v>
      </c>
      <c r="D94" s="567">
        <v>25</v>
      </c>
      <c r="E94" s="568"/>
      <c r="F94" s="502"/>
      <c r="G94" s="583">
        <f t="shared" si="0"/>
        <v>0</v>
      </c>
      <c r="H94" s="534">
        <f t="shared" si="2"/>
        <v>0</v>
      </c>
      <c r="I94" s="512"/>
      <c r="J94" s="356"/>
    </row>
    <row r="95" spans="1:10" ht="12.75" customHeight="1">
      <c r="A95" s="566">
        <v>92</v>
      </c>
      <c r="B95" s="512" t="s">
        <v>154</v>
      </c>
      <c r="C95" s="352" t="s">
        <v>1</v>
      </c>
      <c r="D95" s="567">
        <v>25</v>
      </c>
      <c r="E95" s="568"/>
      <c r="F95" s="502"/>
      <c r="G95" s="583">
        <f t="shared" si="0"/>
        <v>0</v>
      </c>
      <c r="H95" s="534">
        <f t="shared" si="2"/>
        <v>0</v>
      </c>
      <c r="I95" s="512"/>
      <c r="J95" s="356"/>
    </row>
    <row r="96" spans="1:10" ht="12.75" customHeight="1">
      <c r="A96" s="566">
        <v>93</v>
      </c>
      <c r="B96" s="512" t="s">
        <v>155</v>
      </c>
      <c r="C96" s="352" t="s">
        <v>1</v>
      </c>
      <c r="D96" s="567">
        <v>5</v>
      </c>
      <c r="E96" s="568"/>
      <c r="F96" s="502"/>
      <c r="G96" s="583">
        <f t="shared" si="0"/>
        <v>0</v>
      </c>
      <c r="H96" s="534">
        <f t="shared" si="2"/>
        <v>0</v>
      </c>
      <c r="I96" s="512"/>
      <c r="J96" s="356"/>
    </row>
    <row r="97" spans="1:10" ht="12.75" customHeight="1">
      <c r="A97" s="566">
        <v>94</v>
      </c>
      <c r="B97" s="512" t="s">
        <v>156</v>
      </c>
      <c r="C97" s="352" t="s">
        <v>1</v>
      </c>
      <c r="D97" s="567">
        <v>5</v>
      </c>
      <c r="E97" s="568"/>
      <c r="F97" s="502"/>
      <c r="G97" s="583">
        <f t="shared" si="0"/>
        <v>0</v>
      </c>
      <c r="H97" s="534">
        <f t="shared" si="2"/>
        <v>0</v>
      </c>
      <c r="I97" s="502"/>
      <c r="J97" s="356"/>
    </row>
    <row r="98" spans="1:10" ht="12.75" customHeight="1">
      <c r="A98" s="566">
        <v>95</v>
      </c>
      <c r="B98" s="512" t="s">
        <v>157</v>
      </c>
      <c r="C98" s="352" t="s">
        <v>1</v>
      </c>
      <c r="D98" s="567">
        <v>5</v>
      </c>
      <c r="E98" s="568"/>
      <c r="F98" s="502"/>
      <c r="G98" s="583">
        <f t="shared" si="0"/>
        <v>0</v>
      </c>
      <c r="H98" s="534">
        <f t="shared" si="2"/>
        <v>0</v>
      </c>
      <c r="I98" s="512"/>
      <c r="J98" s="356"/>
    </row>
    <row r="99" spans="1:10" ht="12.75" customHeight="1">
      <c r="A99" s="566">
        <v>96</v>
      </c>
      <c r="B99" s="512" t="s">
        <v>158</v>
      </c>
      <c r="C99" s="352" t="s">
        <v>1</v>
      </c>
      <c r="D99" s="567">
        <v>15</v>
      </c>
      <c r="E99" s="568"/>
      <c r="F99" s="502"/>
      <c r="G99" s="583">
        <f t="shared" si="0"/>
        <v>0</v>
      </c>
      <c r="H99" s="534">
        <f t="shared" si="2"/>
        <v>0</v>
      </c>
      <c r="I99" s="512"/>
      <c r="J99" s="356"/>
    </row>
    <row r="100" spans="1:10" ht="12.75" customHeight="1">
      <c r="A100" s="566">
        <v>97</v>
      </c>
      <c r="B100" s="512" t="s">
        <v>159</v>
      </c>
      <c r="C100" s="352" t="s">
        <v>1</v>
      </c>
      <c r="D100" s="567">
        <v>25</v>
      </c>
      <c r="E100" s="568"/>
      <c r="F100" s="502"/>
      <c r="G100" s="583">
        <f t="shared" si="0"/>
        <v>0</v>
      </c>
      <c r="H100" s="534">
        <f t="shared" si="2"/>
        <v>0</v>
      </c>
      <c r="I100" s="512"/>
      <c r="J100" s="356"/>
    </row>
    <row r="101" spans="1:10" ht="12.75" customHeight="1">
      <c r="A101" s="566">
        <v>98</v>
      </c>
      <c r="B101" s="512" t="s">
        <v>160</v>
      </c>
      <c r="C101" s="352" t="s">
        <v>1</v>
      </c>
      <c r="D101" s="567">
        <v>10</v>
      </c>
      <c r="E101" s="568"/>
      <c r="F101" s="502"/>
      <c r="G101" s="583">
        <f t="shared" si="0"/>
        <v>0</v>
      </c>
      <c r="H101" s="534">
        <f t="shared" si="2"/>
        <v>0</v>
      </c>
      <c r="I101" s="502"/>
      <c r="J101" s="356"/>
    </row>
    <row r="102" spans="1:10" ht="12.75" customHeight="1">
      <c r="A102" s="566">
        <v>99</v>
      </c>
      <c r="B102" s="512" t="s">
        <v>161</v>
      </c>
      <c r="C102" s="352" t="s">
        <v>1</v>
      </c>
      <c r="D102" s="567">
        <v>10</v>
      </c>
      <c r="E102" s="568"/>
      <c r="F102" s="502"/>
      <c r="G102" s="583">
        <f t="shared" si="0"/>
        <v>0</v>
      </c>
      <c r="H102" s="534">
        <f t="shared" si="2"/>
        <v>0</v>
      </c>
      <c r="I102" s="512"/>
      <c r="J102" s="356"/>
    </row>
    <row r="103" spans="1:10" ht="12.75" customHeight="1">
      <c r="A103" s="566">
        <v>100</v>
      </c>
      <c r="B103" s="512" t="s">
        <v>162</v>
      </c>
      <c r="C103" s="352" t="s">
        <v>1</v>
      </c>
      <c r="D103" s="567">
        <v>25</v>
      </c>
      <c r="E103" s="568"/>
      <c r="F103" s="502"/>
      <c r="G103" s="583">
        <f t="shared" si="0"/>
        <v>0</v>
      </c>
      <c r="H103" s="534">
        <f t="shared" si="2"/>
        <v>0</v>
      </c>
      <c r="I103" s="512"/>
      <c r="J103" s="356"/>
    </row>
    <row r="104" spans="1:10" ht="12.75" customHeight="1">
      <c r="A104" s="566">
        <v>101</v>
      </c>
      <c r="B104" s="512" t="s">
        <v>163</v>
      </c>
      <c r="C104" s="352" t="s">
        <v>1</v>
      </c>
      <c r="D104" s="567">
        <v>5</v>
      </c>
      <c r="E104" s="568"/>
      <c r="F104" s="502"/>
      <c r="G104" s="583">
        <f t="shared" si="0"/>
        <v>0</v>
      </c>
      <c r="H104" s="534">
        <f t="shared" si="2"/>
        <v>0</v>
      </c>
      <c r="I104" s="512"/>
      <c r="J104" s="356"/>
    </row>
    <row r="105" spans="1:10" ht="12.75" customHeight="1">
      <c r="A105" s="566">
        <v>102</v>
      </c>
      <c r="B105" s="512" t="s">
        <v>164</v>
      </c>
      <c r="C105" s="352" t="s">
        <v>1</v>
      </c>
      <c r="D105" s="567">
        <v>5</v>
      </c>
      <c r="E105" s="568"/>
      <c r="F105" s="502"/>
      <c r="G105" s="583">
        <f t="shared" si="0"/>
        <v>0</v>
      </c>
      <c r="H105" s="534">
        <f t="shared" si="2"/>
        <v>0</v>
      </c>
      <c r="I105" s="502"/>
      <c r="J105" s="356"/>
    </row>
    <row r="106" spans="1:10" ht="12.75" customHeight="1">
      <c r="A106" s="566">
        <v>103</v>
      </c>
      <c r="B106" s="512" t="s">
        <v>165</v>
      </c>
      <c r="C106" s="352" t="s">
        <v>1</v>
      </c>
      <c r="D106" s="567">
        <v>15</v>
      </c>
      <c r="E106" s="568"/>
      <c r="F106" s="502"/>
      <c r="G106" s="583">
        <f t="shared" si="0"/>
        <v>0</v>
      </c>
      <c r="H106" s="534">
        <f t="shared" si="2"/>
        <v>0</v>
      </c>
      <c r="I106" s="512"/>
      <c r="J106" s="356"/>
    </row>
    <row r="107" spans="1:10" ht="12.75" customHeight="1">
      <c r="A107" s="566">
        <v>104</v>
      </c>
      <c r="B107" s="577" t="s">
        <v>166</v>
      </c>
      <c r="C107" s="352" t="s">
        <v>1</v>
      </c>
      <c r="D107" s="567">
        <v>15</v>
      </c>
      <c r="E107" s="568"/>
      <c r="F107" s="502"/>
      <c r="G107" s="583">
        <f t="shared" si="0"/>
        <v>0</v>
      </c>
      <c r="H107" s="534">
        <f t="shared" si="2"/>
        <v>0</v>
      </c>
      <c r="I107" s="512"/>
      <c r="J107" s="356"/>
    </row>
    <row r="108" spans="1:10" ht="12.75" customHeight="1">
      <c r="A108" s="566">
        <v>105</v>
      </c>
      <c r="B108" s="577" t="s">
        <v>167</v>
      </c>
      <c r="C108" s="352" t="s">
        <v>1</v>
      </c>
      <c r="D108" s="567">
        <v>15</v>
      </c>
      <c r="E108" s="568"/>
      <c r="F108" s="502"/>
      <c r="G108" s="583">
        <f t="shared" si="0"/>
        <v>0</v>
      </c>
      <c r="H108" s="534">
        <f t="shared" si="2"/>
        <v>0</v>
      </c>
      <c r="I108" s="512"/>
      <c r="J108" s="356"/>
    </row>
    <row r="109" spans="1:10" ht="12.75" customHeight="1">
      <c r="A109" s="566">
        <v>106</v>
      </c>
      <c r="B109" s="512" t="s">
        <v>168</v>
      </c>
      <c r="C109" s="352" t="s">
        <v>1</v>
      </c>
      <c r="D109" s="567">
        <v>60</v>
      </c>
      <c r="E109" s="568"/>
      <c r="F109" s="502"/>
      <c r="G109" s="583">
        <f t="shared" si="0"/>
        <v>0</v>
      </c>
      <c r="H109" s="534">
        <f t="shared" si="2"/>
        <v>0</v>
      </c>
      <c r="I109" s="502"/>
      <c r="J109" s="356"/>
    </row>
    <row r="110" spans="1:10" ht="12.75" customHeight="1">
      <c r="A110" s="566">
        <v>107</v>
      </c>
      <c r="B110" s="512" t="s">
        <v>169</v>
      </c>
      <c r="C110" s="352" t="s">
        <v>1</v>
      </c>
      <c r="D110" s="567">
        <v>125</v>
      </c>
      <c r="E110" s="568"/>
      <c r="F110" s="502"/>
      <c r="G110" s="583">
        <f t="shared" si="0"/>
        <v>0</v>
      </c>
      <c r="H110" s="534">
        <f t="shared" si="2"/>
        <v>0</v>
      </c>
      <c r="I110" s="512"/>
      <c r="J110" s="356"/>
    </row>
    <row r="111" spans="1:10" ht="12.75" customHeight="1">
      <c r="A111" s="566">
        <v>108</v>
      </c>
      <c r="B111" s="512" t="s">
        <v>170</v>
      </c>
      <c r="C111" s="352" t="s">
        <v>1</v>
      </c>
      <c r="D111" s="573">
        <v>20</v>
      </c>
      <c r="E111" s="571"/>
      <c r="F111" s="572"/>
      <c r="G111" s="584">
        <f t="shared" si="0"/>
        <v>0</v>
      </c>
      <c r="H111" s="534">
        <f t="shared" si="2"/>
        <v>0</v>
      </c>
      <c r="I111" s="512"/>
      <c r="J111" s="356"/>
    </row>
    <row r="112" spans="1:10" ht="12.75" customHeight="1">
      <c r="A112" s="566">
        <v>109</v>
      </c>
      <c r="B112" s="512" t="s">
        <v>171</v>
      </c>
      <c r="C112" s="352" t="s">
        <v>1</v>
      </c>
      <c r="D112" s="567">
        <v>20</v>
      </c>
      <c r="E112" s="568"/>
      <c r="F112" s="502"/>
      <c r="G112" s="583">
        <f t="shared" si="0"/>
        <v>0</v>
      </c>
      <c r="H112" s="534">
        <f t="shared" si="2"/>
        <v>0</v>
      </c>
      <c r="I112" s="512"/>
      <c r="J112" s="356"/>
    </row>
    <row r="113" spans="1:10" ht="12.75" customHeight="1">
      <c r="A113" s="566">
        <v>110</v>
      </c>
      <c r="B113" s="512" t="s">
        <v>172</v>
      </c>
      <c r="C113" s="352" t="s">
        <v>1</v>
      </c>
      <c r="D113" s="567">
        <v>20</v>
      </c>
      <c r="E113" s="568"/>
      <c r="F113" s="502"/>
      <c r="G113" s="583">
        <f t="shared" si="0"/>
        <v>0</v>
      </c>
      <c r="H113" s="534">
        <f t="shared" si="2"/>
        <v>0</v>
      </c>
      <c r="I113" s="502"/>
      <c r="J113" s="356"/>
    </row>
    <row r="114" spans="1:10" ht="12.75" customHeight="1">
      <c r="A114" s="566">
        <v>111</v>
      </c>
      <c r="B114" s="512" t="s">
        <v>173</v>
      </c>
      <c r="C114" s="352" t="s">
        <v>1</v>
      </c>
      <c r="D114" s="567">
        <v>20</v>
      </c>
      <c r="E114" s="568"/>
      <c r="F114" s="502"/>
      <c r="G114" s="583">
        <f t="shared" si="0"/>
        <v>0</v>
      </c>
      <c r="H114" s="534">
        <f t="shared" si="2"/>
        <v>0</v>
      </c>
      <c r="I114" s="512"/>
      <c r="J114" s="356"/>
    </row>
    <row r="115" spans="1:10" ht="12.75" customHeight="1">
      <c r="A115" s="566">
        <v>112</v>
      </c>
      <c r="B115" s="512" t="s">
        <v>174</v>
      </c>
      <c r="C115" s="352" t="s">
        <v>1</v>
      </c>
      <c r="D115" s="567">
        <v>20</v>
      </c>
      <c r="E115" s="568"/>
      <c r="F115" s="502"/>
      <c r="G115" s="583">
        <f t="shared" si="0"/>
        <v>0</v>
      </c>
      <c r="H115" s="534">
        <f t="shared" si="2"/>
        <v>0</v>
      </c>
      <c r="I115" s="512"/>
      <c r="J115" s="356"/>
    </row>
    <row r="116" spans="1:10" ht="12.75" customHeight="1">
      <c r="A116" s="566">
        <v>113</v>
      </c>
      <c r="B116" s="512" t="s">
        <v>175</v>
      </c>
      <c r="C116" s="352" t="s">
        <v>1</v>
      </c>
      <c r="D116" s="567">
        <v>50</v>
      </c>
      <c r="E116" s="568"/>
      <c r="F116" s="502"/>
      <c r="G116" s="583">
        <f t="shared" si="0"/>
        <v>0</v>
      </c>
      <c r="H116" s="534">
        <f t="shared" si="2"/>
        <v>0</v>
      </c>
      <c r="I116" s="512"/>
      <c r="J116" s="356"/>
    </row>
    <row r="117" spans="1:10" ht="12.75" customHeight="1">
      <c r="A117" s="566">
        <v>114</v>
      </c>
      <c r="B117" s="512" t="s">
        <v>176</v>
      </c>
      <c r="C117" s="352" t="s">
        <v>1</v>
      </c>
      <c r="D117" s="567">
        <v>50</v>
      </c>
      <c r="E117" s="568"/>
      <c r="F117" s="502"/>
      <c r="G117" s="583">
        <f t="shared" si="0"/>
        <v>0</v>
      </c>
      <c r="H117" s="534">
        <f t="shared" si="2"/>
        <v>0</v>
      </c>
      <c r="I117" s="502"/>
      <c r="J117" s="356"/>
    </row>
    <row r="118" spans="1:10" ht="12.75" customHeight="1">
      <c r="A118" s="566">
        <v>115</v>
      </c>
      <c r="B118" s="512" t="s">
        <v>177</v>
      </c>
      <c r="C118" s="352" t="s">
        <v>1</v>
      </c>
      <c r="D118" s="567">
        <v>5</v>
      </c>
      <c r="E118" s="568"/>
      <c r="F118" s="502"/>
      <c r="G118" s="583">
        <f t="shared" si="0"/>
        <v>0</v>
      </c>
      <c r="H118" s="534">
        <f t="shared" si="2"/>
        <v>0</v>
      </c>
      <c r="I118" s="512"/>
      <c r="J118" s="356"/>
    </row>
    <row r="119" spans="1:10" ht="12.75" customHeight="1">
      <c r="A119" s="566">
        <v>116</v>
      </c>
      <c r="B119" s="512" t="s">
        <v>178</v>
      </c>
      <c r="C119" s="352" t="s">
        <v>1</v>
      </c>
      <c r="D119" s="567">
        <v>5</v>
      </c>
      <c r="E119" s="568"/>
      <c r="F119" s="502"/>
      <c r="G119" s="583">
        <f t="shared" si="0"/>
        <v>0</v>
      </c>
      <c r="H119" s="534">
        <f t="shared" si="2"/>
        <v>0</v>
      </c>
      <c r="I119" s="512"/>
      <c r="J119" s="356"/>
    </row>
    <row r="120" spans="1:10" ht="12.75" customHeight="1">
      <c r="A120" s="566">
        <v>117</v>
      </c>
      <c r="B120" s="512" t="s">
        <v>179</v>
      </c>
      <c r="C120" s="352" t="s">
        <v>1</v>
      </c>
      <c r="D120" s="567">
        <v>10</v>
      </c>
      <c r="E120" s="568"/>
      <c r="F120" s="502"/>
      <c r="G120" s="583">
        <f t="shared" si="0"/>
        <v>0</v>
      </c>
      <c r="H120" s="534">
        <f t="shared" si="2"/>
        <v>0</v>
      </c>
      <c r="I120" s="512"/>
      <c r="J120" s="356"/>
    </row>
    <row r="121" spans="1:10" ht="12.75" customHeight="1">
      <c r="A121" s="566">
        <v>118</v>
      </c>
      <c r="B121" s="512" t="s">
        <v>180</v>
      </c>
      <c r="C121" s="352" t="s">
        <v>71</v>
      </c>
      <c r="D121" s="567">
        <v>3</v>
      </c>
      <c r="E121" s="568"/>
      <c r="F121" s="502"/>
      <c r="G121" s="583">
        <f t="shared" si="0"/>
        <v>0</v>
      </c>
      <c r="H121" s="534">
        <f t="shared" si="2"/>
        <v>0</v>
      </c>
      <c r="I121" s="502"/>
      <c r="J121" s="356"/>
    </row>
    <row r="122" spans="1:10" ht="12.75" customHeight="1">
      <c r="A122" s="566">
        <v>119</v>
      </c>
      <c r="B122" s="512" t="s">
        <v>181</v>
      </c>
      <c r="C122" s="352" t="s">
        <v>71</v>
      </c>
      <c r="D122" s="567">
        <v>3</v>
      </c>
      <c r="E122" s="568"/>
      <c r="F122" s="502"/>
      <c r="G122" s="583">
        <f t="shared" si="0"/>
        <v>0</v>
      </c>
      <c r="H122" s="534">
        <f t="shared" si="2"/>
        <v>0</v>
      </c>
      <c r="I122" s="512"/>
      <c r="J122" s="356"/>
    </row>
    <row r="123" spans="1:10" ht="12.75" customHeight="1">
      <c r="A123" s="566">
        <v>120</v>
      </c>
      <c r="B123" s="512" t="s">
        <v>182</v>
      </c>
      <c r="C123" s="352" t="s">
        <v>1</v>
      </c>
      <c r="D123" s="567">
        <v>10</v>
      </c>
      <c r="E123" s="568"/>
      <c r="F123" s="502"/>
      <c r="G123" s="583">
        <f t="shared" si="0"/>
        <v>0</v>
      </c>
      <c r="H123" s="534">
        <f t="shared" si="2"/>
        <v>0</v>
      </c>
      <c r="I123" s="512"/>
      <c r="J123" s="356"/>
    </row>
    <row r="124" spans="1:10" ht="12.75" customHeight="1">
      <c r="A124" s="566">
        <v>121</v>
      </c>
      <c r="B124" s="512" t="s">
        <v>183</v>
      </c>
      <c r="C124" s="352" t="s">
        <v>1</v>
      </c>
      <c r="D124" s="567">
        <v>10</v>
      </c>
      <c r="E124" s="568"/>
      <c r="F124" s="502"/>
      <c r="G124" s="583">
        <f t="shared" si="0"/>
        <v>0</v>
      </c>
      <c r="H124" s="534">
        <f t="shared" si="2"/>
        <v>0</v>
      </c>
      <c r="I124" s="512"/>
      <c r="J124" s="356"/>
    </row>
    <row r="125" spans="1:10" ht="12.75" customHeight="1">
      <c r="A125" s="566">
        <v>122</v>
      </c>
      <c r="B125" s="512" t="s">
        <v>184</v>
      </c>
      <c r="C125" s="352" t="s">
        <v>1</v>
      </c>
      <c r="D125" s="567">
        <v>20</v>
      </c>
      <c r="E125" s="568"/>
      <c r="F125" s="502"/>
      <c r="G125" s="583">
        <f t="shared" si="0"/>
        <v>0</v>
      </c>
      <c r="H125" s="534">
        <f t="shared" si="2"/>
        <v>0</v>
      </c>
      <c r="I125" s="502"/>
      <c r="J125" s="356"/>
    </row>
    <row r="126" spans="1:10" ht="12.75" customHeight="1">
      <c r="A126" s="566">
        <v>123</v>
      </c>
      <c r="B126" s="512" t="s">
        <v>185</v>
      </c>
      <c r="C126" s="352" t="s">
        <v>1</v>
      </c>
      <c r="D126" s="567">
        <v>250</v>
      </c>
      <c r="E126" s="568"/>
      <c r="F126" s="502"/>
      <c r="G126" s="583">
        <f t="shared" si="0"/>
        <v>0</v>
      </c>
      <c r="H126" s="534">
        <f t="shared" si="2"/>
        <v>0</v>
      </c>
      <c r="I126" s="512"/>
      <c r="J126" s="356"/>
    </row>
    <row r="127" spans="1:10" ht="12.75" customHeight="1">
      <c r="A127" s="566">
        <v>124</v>
      </c>
      <c r="B127" s="512" t="s">
        <v>186</v>
      </c>
      <c r="C127" s="352" t="s">
        <v>1</v>
      </c>
      <c r="D127" s="567">
        <v>100</v>
      </c>
      <c r="E127" s="568"/>
      <c r="F127" s="502"/>
      <c r="G127" s="583">
        <f t="shared" si="0"/>
        <v>0</v>
      </c>
      <c r="H127" s="534">
        <f t="shared" si="2"/>
        <v>0</v>
      </c>
      <c r="I127" s="512"/>
      <c r="J127" s="356"/>
    </row>
    <row r="128" spans="1:10" ht="12.75" customHeight="1">
      <c r="A128" s="566">
        <v>125</v>
      </c>
      <c r="B128" s="512" t="s">
        <v>187</v>
      </c>
      <c r="C128" s="352" t="s">
        <v>1</v>
      </c>
      <c r="D128" s="567">
        <v>5</v>
      </c>
      <c r="E128" s="568"/>
      <c r="F128" s="502"/>
      <c r="G128" s="583">
        <f t="shared" si="0"/>
        <v>0</v>
      </c>
      <c r="H128" s="534">
        <f t="shared" si="2"/>
        <v>0</v>
      </c>
      <c r="I128" s="512"/>
      <c r="J128" s="356"/>
    </row>
    <row r="129" spans="1:26" ht="12.75" customHeight="1">
      <c r="A129" s="566">
        <v>126</v>
      </c>
      <c r="B129" s="512" t="s">
        <v>188</v>
      </c>
      <c r="C129" s="352" t="s">
        <v>1</v>
      </c>
      <c r="D129" s="567">
        <v>20</v>
      </c>
      <c r="E129" s="568"/>
      <c r="F129" s="502"/>
      <c r="G129" s="583">
        <f t="shared" si="0"/>
        <v>0</v>
      </c>
      <c r="H129" s="534">
        <f t="shared" si="2"/>
        <v>0</v>
      </c>
      <c r="I129" s="502"/>
      <c r="J129" s="356"/>
    </row>
    <row r="130" spans="1:26" ht="12.75" customHeight="1">
      <c r="A130" s="566">
        <v>127</v>
      </c>
      <c r="B130" s="355" t="s">
        <v>189</v>
      </c>
      <c r="C130" s="352" t="s">
        <v>1</v>
      </c>
      <c r="D130" s="567">
        <v>5</v>
      </c>
      <c r="E130" s="568"/>
      <c r="F130" s="502"/>
      <c r="G130" s="583">
        <f t="shared" si="0"/>
        <v>0</v>
      </c>
      <c r="H130" s="534">
        <f t="shared" si="2"/>
        <v>0</v>
      </c>
      <c r="I130" s="512"/>
      <c r="J130" s="356"/>
    </row>
    <row r="131" spans="1:26" ht="12.75" customHeight="1">
      <c r="A131" s="566">
        <v>128</v>
      </c>
      <c r="B131" s="355" t="s">
        <v>190</v>
      </c>
      <c r="C131" s="352" t="s">
        <v>1</v>
      </c>
      <c r="D131" s="567">
        <v>5</v>
      </c>
      <c r="E131" s="568"/>
      <c r="F131" s="502"/>
      <c r="G131" s="583">
        <f t="shared" si="0"/>
        <v>0</v>
      </c>
      <c r="H131" s="534">
        <f t="shared" si="2"/>
        <v>0</v>
      </c>
      <c r="I131" s="512"/>
      <c r="J131" s="356"/>
    </row>
    <row r="132" spans="1:26" ht="12.75" customHeight="1">
      <c r="A132" s="566">
        <v>129</v>
      </c>
      <c r="B132" s="355" t="s">
        <v>191</v>
      </c>
      <c r="C132" s="352" t="s">
        <v>1</v>
      </c>
      <c r="D132" s="567">
        <v>5</v>
      </c>
      <c r="E132" s="568"/>
      <c r="F132" s="502"/>
      <c r="G132" s="583">
        <f t="shared" si="0"/>
        <v>0</v>
      </c>
      <c r="H132" s="534">
        <f t="shared" si="2"/>
        <v>0</v>
      </c>
      <c r="I132" s="512"/>
      <c r="J132" s="356"/>
    </row>
    <row r="133" spans="1:26" ht="12.75" customHeight="1">
      <c r="A133" s="566">
        <v>130</v>
      </c>
      <c r="B133" s="512" t="s">
        <v>192</v>
      </c>
      <c r="C133" s="352" t="s">
        <v>1</v>
      </c>
      <c r="D133" s="567">
        <v>30</v>
      </c>
      <c r="E133" s="568"/>
      <c r="F133" s="502"/>
      <c r="G133" s="583">
        <f t="shared" si="0"/>
        <v>0</v>
      </c>
      <c r="H133" s="534">
        <f t="shared" si="2"/>
        <v>0</v>
      </c>
      <c r="I133" s="502"/>
      <c r="J133" s="356"/>
    </row>
    <row r="134" spans="1:26" ht="12.75" customHeight="1">
      <c r="A134" s="566">
        <v>131</v>
      </c>
      <c r="B134" s="512" t="s">
        <v>193</v>
      </c>
      <c r="C134" s="352" t="s">
        <v>1</v>
      </c>
      <c r="D134" s="567">
        <v>30</v>
      </c>
      <c r="E134" s="568"/>
      <c r="F134" s="502"/>
      <c r="G134" s="583">
        <f t="shared" si="0"/>
        <v>0</v>
      </c>
      <c r="H134" s="534">
        <f t="shared" ref="H134:H187" si="3">ROUND(G134*F134/100+G134,2)</f>
        <v>0</v>
      </c>
      <c r="I134" s="512"/>
      <c r="J134" s="356"/>
    </row>
    <row r="135" spans="1:26" ht="52.8">
      <c r="A135" s="566">
        <v>132</v>
      </c>
      <c r="B135" s="351" t="s">
        <v>850</v>
      </c>
      <c r="C135" s="352" t="s">
        <v>1</v>
      </c>
      <c r="D135" s="567">
        <v>10</v>
      </c>
      <c r="E135" s="568"/>
      <c r="F135" s="502"/>
      <c r="G135" s="583">
        <f t="shared" si="0"/>
        <v>0</v>
      </c>
      <c r="H135" s="534">
        <f t="shared" si="3"/>
        <v>0</v>
      </c>
      <c r="I135" s="512"/>
      <c r="J135" s="356"/>
      <c r="K135" s="552"/>
      <c r="L135" s="552"/>
      <c r="M135" s="552"/>
      <c r="N135" s="552"/>
      <c r="O135" s="552"/>
      <c r="P135" s="552"/>
      <c r="Q135" s="552"/>
      <c r="R135" s="552"/>
      <c r="S135" s="552"/>
      <c r="T135" s="552"/>
      <c r="U135" s="552"/>
      <c r="V135" s="552"/>
      <c r="W135" s="552"/>
      <c r="X135" s="552"/>
      <c r="Y135" s="552"/>
      <c r="Z135" s="552"/>
    </row>
    <row r="136" spans="1:26" ht="12.75" customHeight="1">
      <c r="A136" s="566">
        <v>133</v>
      </c>
      <c r="B136" s="512" t="s">
        <v>194</v>
      </c>
      <c r="C136" s="352" t="s">
        <v>1</v>
      </c>
      <c r="D136" s="567">
        <v>10</v>
      </c>
      <c r="E136" s="568"/>
      <c r="F136" s="502"/>
      <c r="G136" s="583">
        <f t="shared" si="0"/>
        <v>0</v>
      </c>
      <c r="H136" s="534">
        <f t="shared" si="3"/>
        <v>0</v>
      </c>
      <c r="I136" s="512"/>
      <c r="J136" s="356"/>
    </row>
    <row r="137" spans="1:26" ht="12.75" customHeight="1">
      <c r="A137" s="566">
        <v>134</v>
      </c>
      <c r="B137" s="512" t="s">
        <v>195</v>
      </c>
      <c r="C137" s="352" t="s">
        <v>1</v>
      </c>
      <c r="D137" s="567">
        <v>10</v>
      </c>
      <c r="E137" s="568"/>
      <c r="F137" s="502"/>
      <c r="G137" s="583">
        <f t="shared" si="0"/>
        <v>0</v>
      </c>
      <c r="H137" s="534">
        <f t="shared" si="3"/>
        <v>0</v>
      </c>
      <c r="I137" s="502"/>
      <c r="J137" s="356"/>
    </row>
    <row r="138" spans="1:26" ht="12.75" customHeight="1">
      <c r="A138" s="566">
        <v>135</v>
      </c>
      <c r="B138" s="512" t="s">
        <v>196</v>
      </c>
      <c r="C138" s="352" t="s">
        <v>1</v>
      </c>
      <c r="D138" s="567">
        <v>10</v>
      </c>
      <c r="E138" s="568"/>
      <c r="F138" s="502"/>
      <c r="G138" s="583">
        <f t="shared" si="0"/>
        <v>0</v>
      </c>
      <c r="H138" s="534">
        <f t="shared" si="3"/>
        <v>0</v>
      </c>
      <c r="I138" s="512"/>
      <c r="J138" s="356"/>
    </row>
    <row r="139" spans="1:26" ht="12.75" customHeight="1">
      <c r="A139" s="566">
        <v>136</v>
      </c>
      <c r="B139" s="512" t="s">
        <v>197</v>
      </c>
      <c r="C139" s="352" t="s">
        <v>1</v>
      </c>
      <c r="D139" s="567">
        <v>15</v>
      </c>
      <c r="E139" s="568"/>
      <c r="F139" s="502"/>
      <c r="G139" s="583">
        <f t="shared" si="0"/>
        <v>0</v>
      </c>
      <c r="H139" s="534">
        <f t="shared" si="3"/>
        <v>0</v>
      </c>
      <c r="I139" s="512"/>
      <c r="J139" s="356"/>
    </row>
    <row r="140" spans="1:26" ht="12.75" customHeight="1">
      <c r="A140" s="566">
        <v>137</v>
      </c>
      <c r="B140" s="512" t="s">
        <v>198</v>
      </c>
      <c r="C140" s="352" t="s">
        <v>1</v>
      </c>
      <c r="D140" s="567">
        <v>15</v>
      </c>
      <c r="E140" s="568"/>
      <c r="F140" s="502"/>
      <c r="G140" s="583">
        <f t="shared" si="0"/>
        <v>0</v>
      </c>
      <c r="H140" s="534">
        <f t="shared" si="3"/>
        <v>0</v>
      </c>
      <c r="I140" s="512"/>
      <c r="J140" s="356"/>
    </row>
    <row r="141" spans="1:26" ht="12.75" customHeight="1">
      <c r="A141" s="566">
        <v>138</v>
      </c>
      <c r="B141" s="512" t="s">
        <v>199</v>
      </c>
      <c r="C141" s="352" t="s">
        <v>1</v>
      </c>
      <c r="D141" s="567">
        <v>400</v>
      </c>
      <c r="E141" s="568"/>
      <c r="F141" s="502"/>
      <c r="G141" s="583">
        <f t="shared" si="0"/>
        <v>0</v>
      </c>
      <c r="H141" s="534">
        <f t="shared" si="3"/>
        <v>0</v>
      </c>
      <c r="I141" s="502"/>
      <c r="J141" s="356"/>
    </row>
    <row r="142" spans="1:26" ht="12.75" customHeight="1">
      <c r="A142" s="566">
        <v>139</v>
      </c>
      <c r="B142" s="512" t="s">
        <v>200</v>
      </c>
      <c r="C142" s="352" t="s">
        <v>1</v>
      </c>
      <c r="D142" s="573">
        <v>20</v>
      </c>
      <c r="E142" s="571"/>
      <c r="F142" s="572"/>
      <c r="G142" s="584">
        <f t="shared" si="0"/>
        <v>0</v>
      </c>
      <c r="H142" s="534">
        <f t="shared" si="3"/>
        <v>0</v>
      </c>
      <c r="I142" s="512"/>
      <c r="J142" s="356"/>
    </row>
    <row r="143" spans="1:26" ht="12.75" customHeight="1">
      <c r="A143" s="566">
        <v>140</v>
      </c>
      <c r="B143" s="512" t="s">
        <v>201</v>
      </c>
      <c r="C143" s="352" t="s">
        <v>1</v>
      </c>
      <c r="D143" s="573">
        <v>50</v>
      </c>
      <c r="E143" s="571"/>
      <c r="F143" s="572"/>
      <c r="G143" s="584">
        <f t="shared" si="0"/>
        <v>0</v>
      </c>
      <c r="H143" s="534">
        <f t="shared" si="3"/>
        <v>0</v>
      </c>
      <c r="I143" s="512"/>
      <c r="J143" s="356"/>
    </row>
    <row r="144" spans="1:26" ht="12.75" customHeight="1">
      <c r="A144" s="566">
        <v>141</v>
      </c>
      <c r="B144" s="512" t="s">
        <v>202</v>
      </c>
      <c r="C144" s="352" t="s">
        <v>1</v>
      </c>
      <c r="D144" s="567">
        <v>5</v>
      </c>
      <c r="E144" s="568"/>
      <c r="F144" s="502"/>
      <c r="G144" s="583">
        <f t="shared" si="0"/>
        <v>0</v>
      </c>
      <c r="H144" s="534">
        <f t="shared" si="3"/>
        <v>0</v>
      </c>
      <c r="I144" s="512"/>
      <c r="J144" s="356"/>
    </row>
    <row r="145" spans="1:10" ht="12.75" customHeight="1">
      <c r="A145" s="566">
        <v>142</v>
      </c>
      <c r="B145" s="512" t="s">
        <v>203</v>
      </c>
      <c r="C145" s="352" t="s">
        <v>1</v>
      </c>
      <c r="D145" s="567">
        <v>75</v>
      </c>
      <c r="E145" s="568"/>
      <c r="F145" s="502"/>
      <c r="G145" s="583">
        <f t="shared" si="0"/>
        <v>0</v>
      </c>
      <c r="H145" s="534">
        <f t="shared" si="3"/>
        <v>0</v>
      </c>
      <c r="I145" s="502"/>
      <c r="J145" s="356"/>
    </row>
    <row r="146" spans="1:10" ht="12.75" customHeight="1">
      <c r="A146" s="566">
        <v>143</v>
      </c>
      <c r="B146" s="512" t="s">
        <v>204</v>
      </c>
      <c r="C146" s="352" t="s">
        <v>1</v>
      </c>
      <c r="D146" s="567">
        <v>5</v>
      </c>
      <c r="E146" s="568"/>
      <c r="F146" s="502"/>
      <c r="G146" s="583">
        <f t="shared" si="0"/>
        <v>0</v>
      </c>
      <c r="H146" s="534">
        <f t="shared" si="3"/>
        <v>0</v>
      </c>
      <c r="I146" s="512"/>
      <c r="J146" s="356"/>
    </row>
    <row r="147" spans="1:10" ht="12.75" customHeight="1">
      <c r="A147" s="566">
        <v>144</v>
      </c>
      <c r="B147" s="512" t="s">
        <v>205</v>
      </c>
      <c r="C147" s="352" t="s">
        <v>1</v>
      </c>
      <c r="D147" s="567">
        <v>2</v>
      </c>
      <c r="E147" s="568"/>
      <c r="F147" s="502"/>
      <c r="G147" s="583">
        <f t="shared" si="0"/>
        <v>0</v>
      </c>
      <c r="H147" s="534">
        <f t="shared" si="3"/>
        <v>0</v>
      </c>
      <c r="I147" s="512"/>
      <c r="J147" s="356"/>
    </row>
    <row r="148" spans="1:10" ht="12.75" customHeight="1">
      <c r="A148" s="566">
        <v>145</v>
      </c>
      <c r="B148" s="512" t="s">
        <v>206</v>
      </c>
      <c r="C148" s="352" t="s">
        <v>1</v>
      </c>
      <c r="D148" s="567">
        <v>30</v>
      </c>
      <c r="E148" s="568"/>
      <c r="F148" s="502"/>
      <c r="G148" s="583">
        <f t="shared" si="0"/>
        <v>0</v>
      </c>
      <c r="H148" s="534">
        <f t="shared" si="3"/>
        <v>0</v>
      </c>
      <c r="I148" s="512"/>
      <c r="J148" s="356"/>
    </row>
    <row r="149" spans="1:10" ht="12.75" customHeight="1">
      <c r="A149" s="566">
        <v>146</v>
      </c>
      <c r="B149" s="512" t="s">
        <v>207</v>
      </c>
      <c r="C149" s="352" t="s">
        <v>1</v>
      </c>
      <c r="D149" s="567">
        <v>40</v>
      </c>
      <c r="E149" s="568"/>
      <c r="F149" s="502"/>
      <c r="G149" s="583">
        <f t="shared" si="0"/>
        <v>0</v>
      </c>
      <c r="H149" s="534">
        <f t="shared" si="3"/>
        <v>0</v>
      </c>
      <c r="I149" s="502"/>
      <c r="J149" s="356"/>
    </row>
    <row r="150" spans="1:10" ht="12.75" customHeight="1">
      <c r="A150" s="566">
        <v>147</v>
      </c>
      <c r="B150" s="512" t="s">
        <v>208</v>
      </c>
      <c r="C150" s="352" t="s">
        <v>1</v>
      </c>
      <c r="D150" s="567">
        <v>50</v>
      </c>
      <c r="E150" s="568"/>
      <c r="F150" s="502"/>
      <c r="G150" s="583">
        <f t="shared" si="0"/>
        <v>0</v>
      </c>
      <c r="H150" s="534">
        <f t="shared" si="3"/>
        <v>0</v>
      </c>
      <c r="I150" s="512"/>
      <c r="J150" s="356"/>
    </row>
    <row r="151" spans="1:10" ht="12.75" customHeight="1">
      <c r="A151" s="566">
        <v>148</v>
      </c>
      <c r="B151" s="512" t="s">
        <v>209</v>
      </c>
      <c r="C151" s="352" t="s">
        <v>1</v>
      </c>
      <c r="D151" s="567">
        <v>5</v>
      </c>
      <c r="E151" s="568"/>
      <c r="F151" s="502"/>
      <c r="G151" s="583">
        <f t="shared" si="0"/>
        <v>0</v>
      </c>
      <c r="H151" s="534">
        <f t="shared" si="3"/>
        <v>0</v>
      </c>
      <c r="I151" s="512"/>
      <c r="J151" s="356"/>
    </row>
    <row r="152" spans="1:10" ht="12.75" customHeight="1">
      <c r="A152" s="566">
        <v>149</v>
      </c>
      <c r="B152" s="512" t="s">
        <v>210</v>
      </c>
      <c r="C152" s="352" t="s">
        <v>1</v>
      </c>
      <c r="D152" s="567">
        <v>5</v>
      </c>
      <c r="E152" s="568"/>
      <c r="F152" s="502"/>
      <c r="G152" s="583">
        <f t="shared" si="0"/>
        <v>0</v>
      </c>
      <c r="H152" s="534">
        <f t="shared" si="3"/>
        <v>0</v>
      </c>
      <c r="I152" s="512"/>
      <c r="J152" s="356"/>
    </row>
    <row r="153" spans="1:10" ht="12.75" customHeight="1">
      <c r="A153" s="566">
        <v>150</v>
      </c>
      <c r="B153" s="512" t="s">
        <v>211</v>
      </c>
      <c r="C153" s="352" t="s">
        <v>1</v>
      </c>
      <c r="D153" s="567">
        <v>15</v>
      </c>
      <c r="E153" s="568"/>
      <c r="F153" s="502"/>
      <c r="G153" s="583">
        <f t="shared" si="0"/>
        <v>0</v>
      </c>
      <c r="H153" s="534">
        <f t="shared" si="3"/>
        <v>0</v>
      </c>
      <c r="I153" s="502"/>
      <c r="J153" s="356"/>
    </row>
    <row r="154" spans="1:10" ht="12.75" customHeight="1">
      <c r="A154" s="566">
        <v>151</v>
      </c>
      <c r="B154" s="512" t="s">
        <v>212</v>
      </c>
      <c r="C154" s="352" t="s">
        <v>1</v>
      </c>
      <c r="D154" s="567">
        <v>15</v>
      </c>
      <c r="E154" s="568"/>
      <c r="F154" s="502"/>
      <c r="G154" s="583">
        <f t="shared" si="0"/>
        <v>0</v>
      </c>
      <c r="H154" s="534">
        <f t="shared" si="3"/>
        <v>0</v>
      </c>
      <c r="I154" s="512"/>
      <c r="J154" s="356"/>
    </row>
    <row r="155" spans="1:10" ht="12.75" customHeight="1">
      <c r="A155" s="566">
        <v>152</v>
      </c>
      <c r="B155" s="512" t="s">
        <v>213</v>
      </c>
      <c r="C155" s="352" t="s">
        <v>1</v>
      </c>
      <c r="D155" s="567">
        <v>50</v>
      </c>
      <c r="E155" s="568"/>
      <c r="F155" s="502"/>
      <c r="G155" s="583">
        <f t="shared" si="0"/>
        <v>0</v>
      </c>
      <c r="H155" s="534">
        <f t="shared" si="3"/>
        <v>0</v>
      </c>
      <c r="I155" s="512"/>
      <c r="J155" s="356"/>
    </row>
    <row r="156" spans="1:10" ht="12.75" customHeight="1">
      <c r="A156" s="566">
        <v>153</v>
      </c>
      <c r="B156" s="512" t="s">
        <v>214</v>
      </c>
      <c r="C156" s="352" t="s">
        <v>1</v>
      </c>
      <c r="D156" s="567">
        <v>50</v>
      </c>
      <c r="E156" s="568"/>
      <c r="F156" s="502"/>
      <c r="G156" s="583">
        <f t="shared" si="0"/>
        <v>0</v>
      </c>
      <c r="H156" s="534">
        <f t="shared" si="3"/>
        <v>0</v>
      </c>
      <c r="I156" s="512"/>
      <c r="J156" s="356"/>
    </row>
    <row r="157" spans="1:10" ht="12.75" customHeight="1">
      <c r="A157" s="566">
        <v>154</v>
      </c>
      <c r="B157" s="512" t="s">
        <v>215</v>
      </c>
      <c r="C157" s="352" t="s">
        <v>1</v>
      </c>
      <c r="D157" s="567">
        <v>50</v>
      </c>
      <c r="E157" s="568"/>
      <c r="F157" s="502"/>
      <c r="G157" s="583">
        <f t="shared" si="0"/>
        <v>0</v>
      </c>
      <c r="H157" s="534">
        <f t="shared" si="3"/>
        <v>0</v>
      </c>
      <c r="I157" s="502"/>
      <c r="J157" s="356"/>
    </row>
    <row r="158" spans="1:10" ht="12.75" customHeight="1">
      <c r="A158" s="566">
        <v>155</v>
      </c>
      <c r="B158" s="512" t="s">
        <v>216</v>
      </c>
      <c r="C158" s="352" t="s">
        <v>1</v>
      </c>
      <c r="D158" s="575">
        <v>100</v>
      </c>
      <c r="E158" s="571"/>
      <c r="F158" s="572"/>
      <c r="G158" s="584">
        <f t="shared" si="0"/>
        <v>0</v>
      </c>
      <c r="H158" s="534">
        <f t="shared" si="3"/>
        <v>0</v>
      </c>
      <c r="I158" s="512"/>
      <c r="J158" s="356"/>
    </row>
    <row r="159" spans="1:10" ht="12.75" customHeight="1">
      <c r="A159" s="566">
        <v>156</v>
      </c>
      <c r="B159" s="512" t="s">
        <v>217</v>
      </c>
      <c r="C159" s="352" t="s">
        <v>1</v>
      </c>
      <c r="D159" s="567">
        <v>20</v>
      </c>
      <c r="E159" s="568"/>
      <c r="F159" s="502"/>
      <c r="G159" s="583">
        <f t="shared" si="0"/>
        <v>0</v>
      </c>
      <c r="H159" s="534">
        <f t="shared" si="3"/>
        <v>0</v>
      </c>
      <c r="I159" s="512"/>
      <c r="J159" s="356"/>
    </row>
    <row r="160" spans="1:10" ht="12.75" customHeight="1">
      <c r="A160" s="566">
        <v>157</v>
      </c>
      <c r="B160" s="512" t="s">
        <v>218</v>
      </c>
      <c r="C160" s="352" t="s">
        <v>1</v>
      </c>
      <c r="D160" s="567">
        <v>80</v>
      </c>
      <c r="E160" s="568"/>
      <c r="F160" s="502"/>
      <c r="G160" s="583">
        <f t="shared" si="0"/>
        <v>0</v>
      </c>
      <c r="H160" s="534">
        <f t="shared" si="3"/>
        <v>0</v>
      </c>
      <c r="I160" s="512"/>
      <c r="J160" s="356"/>
    </row>
    <row r="161" spans="1:10" ht="12.75" customHeight="1">
      <c r="A161" s="566">
        <v>158</v>
      </c>
      <c r="B161" s="512" t="s">
        <v>219</v>
      </c>
      <c r="C161" s="352" t="s">
        <v>1</v>
      </c>
      <c r="D161" s="567">
        <v>5</v>
      </c>
      <c r="E161" s="568"/>
      <c r="F161" s="502"/>
      <c r="G161" s="583">
        <f t="shared" si="0"/>
        <v>0</v>
      </c>
      <c r="H161" s="534">
        <f t="shared" si="3"/>
        <v>0</v>
      </c>
      <c r="I161" s="502"/>
      <c r="J161" s="356"/>
    </row>
    <row r="162" spans="1:10" ht="12.75" customHeight="1">
      <c r="A162" s="566">
        <v>159</v>
      </c>
      <c r="B162" s="512" t="s">
        <v>220</v>
      </c>
      <c r="C162" s="352" t="s">
        <v>1</v>
      </c>
      <c r="D162" s="567">
        <v>5</v>
      </c>
      <c r="E162" s="568"/>
      <c r="F162" s="502"/>
      <c r="G162" s="583">
        <f t="shared" si="0"/>
        <v>0</v>
      </c>
      <c r="H162" s="534">
        <f t="shared" si="3"/>
        <v>0</v>
      </c>
      <c r="I162" s="512"/>
      <c r="J162" s="356"/>
    </row>
    <row r="163" spans="1:10" ht="12.75" customHeight="1">
      <c r="A163" s="566">
        <v>160</v>
      </c>
      <c r="B163" s="512" t="s">
        <v>221</v>
      </c>
      <c r="C163" s="352" t="s">
        <v>1</v>
      </c>
      <c r="D163" s="567">
        <v>10</v>
      </c>
      <c r="E163" s="568"/>
      <c r="F163" s="502"/>
      <c r="G163" s="583">
        <f t="shared" si="0"/>
        <v>0</v>
      </c>
      <c r="H163" s="534">
        <f t="shared" si="3"/>
        <v>0</v>
      </c>
      <c r="I163" s="512"/>
      <c r="J163" s="356"/>
    </row>
    <row r="164" spans="1:10" ht="12.75" customHeight="1">
      <c r="A164" s="566">
        <v>161</v>
      </c>
      <c r="B164" s="512" t="s">
        <v>222</v>
      </c>
      <c r="C164" s="352" t="s">
        <v>1</v>
      </c>
      <c r="D164" s="567">
        <v>5</v>
      </c>
      <c r="E164" s="568"/>
      <c r="F164" s="502"/>
      <c r="G164" s="583">
        <f t="shared" si="0"/>
        <v>0</v>
      </c>
      <c r="H164" s="534">
        <f t="shared" si="3"/>
        <v>0</v>
      </c>
      <c r="I164" s="512"/>
      <c r="J164" s="356"/>
    </row>
    <row r="165" spans="1:10" ht="12.75" customHeight="1">
      <c r="A165" s="566">
        <v>162</v>
      </c>
      <c r="B165" s="512" t="s">
        <v>223</v>
      </c>
      <c r="C165" s="352" t="s">
        <v>1</v>
      </c>
      <c r="D165" s="567">
        <v>5</v>
      </c>
      <c r="E165" s="568"/>
      <c r="F165" s="502"/>
      <c r="G165" s="583">
        <f t="shared" si="0"/>
        <v>0</v>
      </c>
      <c r="H165" s="534">
        <f t="shared" si="3"/>
        <v>0</v>
      </c>
      <c r="I165" s="502"/>
      <c r="J165" s="356"/>
    </row>
    <row r="166" spans="1:10" ht="12.75" customHeight="1">
      <c r="A166" s="566">
        <v>163</v>
      </c>
      <c r="B166" s="512" t="s">
        <v>224</v>
      </c>
      <c r="C166" s="352" t="s">
        <v>1</v>
      </c>
      <c r="D166" s="567">
        <v>40</v>
      </c>
      <c r="E166" s="568"/>
      <c r="F166" s="502"/>
      <c r="G166" s="583">
        <f t="shared" si="0"/>
        <v>0</v>
      </c>
      <c r="H166" s="534">
        <f t="shared" si="3"/>
        <v>0</v>
      </c>
      <c r="I166" s="512"/>
      <c r="J166" s="356"/>
    </row>
    <row r="167" spans="1:10" ht="12.75" customHeight="1">
      <c r="A167" s="566">
        <v>164</v>
      </c>
      <c r="B167" s="512" t="s">
        <v>225</v>
      </c>
      <c r="C167" s="352" t="s">
        <v>1</v>
      </c>
      <c r="D167" s="567">
        <v>10</v>
      </c>
      <c r="E167" s="568"/>
      <c r="F167" s="502"/>
      <c r="G167" s="583">
        <f t="shared" si="0"/>
        <v>0</v>
      </c>
      <c r="H167" s="534">
        <f t="shared" si="3"/>
        <v>0</v>
      </c>
      <c r="I167" s="512"/>
      <c r="J167" s="356"/>
    </row>
    <row r="168" spans="1:10" ht="12.75" customHeight="1">
      <c r="A168" s="566">
        <v>165</v>
      </c>
      <c r="B168" s="512" t="s">
        <v>226</v>
      </c>
      <c r="C168" s="352" t="s">
        <v>1</v>
      </c>
      <c r="D168" s="567">
        <v>20</v>
      </c>
      <c r="E168" s="568"/>
      <c r="F168" s="502"/>
      <c r="G168" s="583">
        <f t="shared" si="0"/>
        <v>0</v>
      </c>
      <c r="H168" s="534">
        <f t="shared" si="3"/>
        <v>0</v>
      </c>
      <c r="I168" s="512"/>
      <c r="J168" s="356"/>
    </row>
    <row r="169" spans="1:10" ht="12.75" customHeight="1">
      <c r="A169" s="566">
        <v>166</v>
      </c>
      <c r="B169" s="512" t="s">
        <v>227</v>
      </c>
      <c r="C169" s="352" t="s">
        <v>1</v>
      </c>
      <c r="D169" s="567">
        <v>5</v>
      </c>
      <c r="E169" s="568"/>
      <c r="F169" s="502"/>
      <c r="G169" s="583">
        <f t="shared" si="0"/>
        <v>0</v>
      </c>
      <c r="H169" s="534">
        <f t="shared" si="3"/>
        <v>0</v>
      </c>
      <c r="I169" s="502"/>
      <c r="J169" s="356"/>
    </row>
    <row r="170" spans="1:10" ht="12.75" customHeight="1">
      <c r="A170" s="566">
        <v>167</v>
      </c>
      <c r="B170" s="512" t="s">
        <v>228</v>
      </c>
      <c r="C170" s="352" t="s">
        <v>1</v>
      </c>
      <c r="D170" s="567">
        <v>5</v>
      </c>
      <c r="E170" s="568"/>
      <c r="F170" s="502"/>
      <c r="G170" s="583">
        <f t="shared" si="0"/>
        <v>0</v>
      </c>
      <c r="H170" s="534">
        <f t="shared" si="3"/>
        <v>0</v>
      </c>
      <c r="I170" s="512"/>
      <c r="J170" s="356"/>
    </row>
    <row r="171" spans="1:10" ht="12.75" customHeight="1">
      <c r="A171" s="566">
        <v>168</v>
      </c>
      <c r="B171" s="512" t="s">
        <v>229</v>
      </c>
      <c r="C171" s="352" t="s">
        <v>1</v>
      </c>
      <c r="D171" s="567">
        <v>5</v>
      </c>
      <c r="E171" s="568"/>
      <c r="F171" s="502"/>
      <c r="G171" s="583">
        <f t="shared" si="0"/>
        <v>0</v>
      </c>
      <c r="H171" s="534">
        <f t="shared" si="3"/>
        <v>0</v>
      </c>
      <c r="I171" s="512"/>
      <c r="J171" s="356"/>
    </row>
    <row r="172" spans="1:10" ht="12.75" customHeight="1">
      <c r="A172" s="566">
        <v>169</v>
      </c>
      <c r="B172" s="512" t="s">
        <v>230</v>
      </c>
      <c r="C172" s="352" t="s">
        <v>1</v>
      </c>
      <c r="D172" s="567">
        <v>10</v>
      </c>
      <c r="E172" s="568"/>
      <c r="F172" s="502"/>
      <c r="G172" s="583">
        <f t="shared" si="0"/>
        <v>0</v>
      </c>
      <c r="H172" s="534">
        <f t="shared" si="3"/>
        <v>0</v>
      </c>
      <c r="I172" s="512"/>
      <c r="J172" s="356"/>
    </row>
    <row r="173" spans="1:10" ht="12.75" customHeight="1">
      <c r="A173" s="566">
        <v>170</v>
      </c>
      <c r="B173" s="512" t="s">
        <v>231</v>
      </c>
      <c r="C173" s="352" t="s">
        <v>1</v>
      </c>
      <c r="D173" s="567">
        <v>50</v>
      </c>
      <c r="E173" s="568"/>
      <c r="F173" s="502"/>
      <c r="G173" s="583">
        <f t="shared" si="0"/>
        <v>0</v>
      </c>
      <c r="H173" s="534">
        <f t="shared" si="3"/>
        <v>0</v>
      </c>
      <c r="I173" s="502"/>
      <c r="J173" s="356"/>
    </row>
    <row r="174" spans="1:10" ht="12.75" customHeight="1">
      <c r="A174" s="566">
        <v>171</v>
      </c>
      <c r="B174" s="512" t="s">
        <v>232</v>
      </c>
      <c r="C174" s="352" t="s">
        <v>1</v>
      </c>
      <c r="D174" s="567">
        <v>5</v>
      </c>
      <c r="E174" s="568"/>
      <c r="F174" s="502"/>
      <c r="G174" s="583">
        <f t="shared" si="0"/>
        <v>0</v>
      </c>
      <c r="H174" s="534">
        <f t="shared" si="3"/>
        <v>0</v>
      </c>
      <c r="I174" s="512"/>
      <c r="J174" s="356"/>
    </row>
    <row r="175" spans="1:10" ht="12.75" customHeight="1">
      <c r="A175" s="566">
        <v>172</v>
      </c>
      <c r="B175" s="512" t="s">
        <v>233</v>
      </c>
      <c r="C175" s="352" t="s">
        <v>1</v>
      </c>
      <c r="D175" s="567">
        <v>5</v>
      </c>
      <c r="E175" s="568"/>
      <c r="F175" s="502"/>
      <c r="G175" s="583">
        <f t="shared" si="0"/>
        <v>0</v>
      </c>
      <c r="H175" s="534">
        <f t="shared" si="3"/>
        <v>0</v>
      </c>
      <c r="I175" s="512"/>
      <c r="J175" s="356"/>
    </row>
    <row r="176" spans="1:10" ht="12.75" customHeight="1">
      <c r="A176" s="566">
        <v>173</v>
      </c>
      <c r="B176" s="512" t="s">
        <v>234</v>
      </c>
      <c r="C176" s="352" t="s">
        <v>1</v>
      </c>
      <c r="D176" s="567">
        <v>20</v>
      </c>
      <c r="E176" s="568"/>
      <c r="F176" s="502"/>
      <c r="G176" s="583">
        <f t="shared" si="0"/>
        <v>0</v>
      </c>
      <c r="H176" s="534">
        <f t="shared" si="3"/>
        <v>0</v>
      </c>
      <c r="I176" s="512"/>
      <c r="J176" s="356"/>
    </row>
    <row r="177" spans="1:10" ht="12.75" customHeight="1">
      <c r="A177" s="566">
        <v>174</v>
      </c>
      <c r="B177" s="512" t="s">
        <v>235</v>
      </c>
      <c r="C177" s="352" t="s">
        <v>1</v>
      </c>
      <c r="D177" s="567">
        <v>5</v>
      </c>
      <c r="E177" s="568"/>
      <c r="F177" s="502"/>
      <c r="G177" s="583">
        <f t="shared" si="0"/>
        <v>0</v>
      </c>
      <c r="H177" s="534">
        <f t="shared" si="3"/>
        <v>0</v>
      </c>
      <c r="I177" s="502"/>
      <c r="J177" s="356"/>
    </row>
    <row r="178" spans="1:10" ht="12.75" customHeight="1">
      <c r="A178" s="566">
        <v>175</v>
      </c>
      <c r="B178" s="512" t="s">
        <v>236</v>
      </c>
      <c r="C178" s="352" t="s">
        <v>1</v>
      </c>
      <c r="D178" s="567">
        <v>25</v>
      </c>
      <c r="E178" s="568"/>
      <c r="F178" s="502"/>
      <c r="G178" s="583">
        <f t="shared" si="0"/>
        <v>0</v>
      </c>
      <c r="H178" s="534">
        <f t="shared" si="3"/>
        <v>0</v>
      </c>
      <c r="I178" s="512"/>
      <c r="J178" s="356"/>
    </row>
    <row r="179" spans="1:10" ht="12.75" customHeight="1">
      <c r="A179" s="566">
        <v>176</v>
      </c>
      <c r="B179" s="512" t="s">
        <v>237</v>
      </c>
      <c r="C179" s="352" t="s">
        <v>1</v>
      </c>
      <c r="D179" s="567">
        <v>15</v>
      </c>
      <c r="E179" s="568"/>
      <c r="F179" s="502"/>
      <c r="G179" s="583">
        <f t="shared" si="0"/>
        <v>0</v>
      </c>
      <c r="H179" s="534">
        <f t="shared" si="3"/>
        <v>0</v>
      </c>
      <c r="I179" s="512"/>
      <c r="J179" s="356"/>
    </row>
    <row r="180" spans="1:10" ht="12.75" customHeight="1">
      <c r="A180" s="566">
        <v>177</v>
      </c>
      <c r="B180" s="512" t="s">
        <v>238</v>
      </c>
      <c r="C180" s="352" t="s">
        <v>1</v>
      </c>
      <c r="D180" s="567">
        <v>10</v>
      </c>
      <c r="E180" s="568"/>
      <c r="F180" s="502"/>
      <c r="G180" s="583">
        <f t="shared" si="0"/>
        <v>0</v>
      </c>
      <c r="H180" s="534">
        <f t="shared" si="3"/>
        <v>0</v>
      </c>
      <c r="I180" s="512"/>
      <c r="J180" s="356"/>
    </row>
    <row r="181" spans="1:10" ht="12.75" customHeight="1">
      <c r="A181" s="566">
        <v>178</v>
      </c>
      <c r="B181" s="512" t="s">
        <v>239</v>
      </c>
      <c r="C181" s="352" t="s">
        <v>1</v>
      </c>
      <c r="D181" s="567">
        <v>5</v>
      </c>
      <c r="E181" s="568"/>
      <c r="F181" s="502"/>
      <c r="G181" s="583">
        <f t="shared" si="0"/>
        <v>0</v>
      </c>
      <c r="H181" s="534">
        <f t="shared" si="3"/>
        <v>0</v>
      </c>
      <c r="I181" s="502"/>
      <c r="J181" s="356"/>
    </row>
    <row r="182" spans="1:10" ht="12.75" customHeight="1">
      <c r="A182" s="566">
        <v>179</v>
      </c>
      <c r="B182" s="512" t="s">
        <v>240</v>
      </c>
      <c r="C182" s="352" t="s">
        <v>1</v>
      </c>
      <c r="D182" s="567">
        <v>5</v>
      </c>
      <c r="E182" s="568"/>
      <c r="F182" s="502"/>
      <c r="G182" s="583">
        <f t="shared" si="0"/>
        <v>0</v>
      </c>
      <c r="H182" s="534">
        <f t="shared" si="3"/>
        <v>0</v>
      </c>
      <c r="I182" s="512"/>
      <c r="J182" s="356"/>
    </row>
    <row r="183" spans="1:10" ht="12.75" customHeight="1">
      <c r="A183" s="566">
        <v>180</v>
      </c>
      <c r="B183" s="512" t="s">
        <v>241</v>
      </c>
      <c r="C183" s="352" t="s">
        <v>1</v>
      </c>
      <c r="D183" s="567">
        <v>40</v>
      </c>
      <c r="E183" s="568"/>
      <c r="F183" s="502"/>
      <c r="G183" s="583">
        <f t="shared" si="0"/>
        <v>0</v>
      </c>
      <c r="H183" s="534">
        <f t="shared" si="3"/>
        <v>0</v>
      </c>
      <c r="I183" s="512"/>
      <c r="J183" s="356"/>
    </row>
    <row r="184" spans="1:10" ht="12.75" customHeight="1">
      <c r="A184" s="566">
        <v>181</v>
      </c>
      <c r="B184" s="512" t="s">
        <v>242</v>
      </c>
      <c r="C184" s="352" t="s">
        <v>1</v>
      </c>
      <c r="D184" s="567">
        <v>8</v>
      </c>
      <c r="E184" s="568"/>
      <c r="F184" s="502"/>
      <c r="G184" s="583">
        <f t="shared" si="0"/>
        <v>0</v>
      </c>
      <c r="H184" s="534">
        <f t="shared" si="3"/>
        <v>0</v>
      </c>
      <c r="I184" s="512"/>
      <c r="J184" s="356"/>
    </row>
    <row r="185" spans="1:10" ht="12.75" customHeight="1">
      <c r="A185" s="566">
        <v>182</v>
      </c>
      <c r="B185" s="512" t="s">
        <v>243</v>
      </c>
      <c r="C185" s="352" t="s">
        <v>1</v>
      </c>
      <c r="D185" s="567">
        <v>8</v>
      </c>
      <c r="E185" s="568"/>
      <c r="F185" s="502"/>
      <c r="G185" s="583">
        <f t="shared" si="0"/>
        <v>0</v>
      </c>
      <c r="H185" s="534">
        <f t="shared" si="3"/>
        <v>0</v>
      </c>
      <c r="I185" s="502"/>
      <c r="J185" s="356"/>
    </row>
    <row r="186" spans="1:10" ht="12.75" customHeight="1">
      <c r="A186" s="566">
        <v>183</v>
      </c>
      <c r="B186" s="512" t="s">
        <v>244</v>
      </c>
      <c r="C186" s="352" t="s">
        <v>1</v>
      </c>
      <c r="D186" s="567">
        <v>50</v>
      </c>
      <c r="E186" s="568"/>
      <c r="F186" s="502"/>
      <c r="G186" s="583">
        <f t="shared" si="0"/>
        <v>0</v>
      </c>
      <c r="H186" s="534">
        <f t="shared" si="3"/>
        <v>0</v>
      </c>
      <c r="I186" s="512"/>
      <c r="J186" s="356"/>
    </row>
    <row r="187" spans="1:10" ht="13.5" customHeight="1" thickBot="1">
      <c r="A187" s="578">
        <v>184</v>
      </c>
      <c r="B187" s="523" t="s">
        <v>245</v>
      </c>
      <c r="C187" s="359" t="s">
        <v>1</v>
      </c>
      <c r="D187" s="579">
        <v>8</v>
      </c>
      <c r="E187" s="580"/>
      <c r="F187" s="581"/>
      <c r="G187" s="585">
        <f t="shared" si="0"/>
        <v>0</v>
      </c>
      <c r="H187" s="534">
        <f t="shared" si="3"/>
        <v>0</v>
      </c>
      <c r="I187" s="523"/>
      <c r="J187" s="362"/>
    </row>
    <row r="188" spans="1:10" ht="13.5" customHeight="1" thickBot="1">
      <c r="A188" s="846" t="s">
        <v>758</v>
      </c>
      <c r="B188" s="847"/>
      <c r="C188" s="847"/>
      <c r="D188" s="847"/>
      <c r="E188" s="847"/>
      <c r="F188" s="848"/>
      <c r="G188" s="586">
        <f t="shared" ref="G188:H188" si="4">SUM(G4:G187)</f>
        <v>0</v>
      </c>
      <c r="H188" s="587">
        <f t="shared" si="4"/>
        <v>0</v>
      </c>
      <c r="I188" s="849"/>
      <c r="J188" s="850"/>
    </row>
    <row r="189" spans="1:10" ht="12.75" customHeight="1">
      <c r="A189" s="553"/>
      <c r="B189" s="553"/>
      <c r="C189" s="554"/>
      <c r="D189" s="554"/>
      <c r="E189" s="553"/>
      <c r="F189" s="553"/>
      <c r="G189" s="588"/>
      <c r="H189" s="588"/>
    </row>
    <row r="190" spans="1:10" ht="12.75" customHeight="1">
      <c r="A190" s="839" t="s">
        <v>750</v>
      </c>
      <c r="B190" s="840"/>
      <c r="C190" s="555"/>
      <c r="D190" s="556"/>
      <c r="E190" s="557"/>
      <c r="F190" s="555"/>
      <c r="G190" s="589"/>
      <c r="H190" s="589"/>
      <c r="I190" s="555"/>
      <c r="J190" s="555"/>
    </row>
    <row r="191" spans="1:10" ht="28.8" customHeight="1">
      <c r="A191" s="841" t="s">
        <v>751</v>
      </c>
      <c r="B191" s="842"/>
      <c r="C191" s="842"/>
      <c r="D191" s="842"/>
      <c r="E191" s="842"/>
      <c r="F191" s="842"/>
      <c r="G191" s="842"/>
      <c r="H191" s="842"/>
      <c r="I191" s="842"/>
      <c r="J191" s="842"/>
    </row>
    <row r="192" spans="1:10" ht="28.8" customHeight="1">
      <c r="A192" s="841" t="s">
        <v>752</v>
      </c>
      <c r="B192" s="841"/>
      <c r="C192" s="841"/>
      <c r="D192" s="841"/>
      <c r="E192" s="841"/>
      <c r="F192" s="841"/>
      <c r="G192" s="841"/>
      <c r="H192" s="841"/>
      <c r="I192" s="841"/>
      <c r="J192" s="841"/>
    </row>
    <row r="193" spans="1:10" ht="28.8" customHeight="1">
      <c r="A193" s="828" t="s">
        <v>753</v>
      </c>
      <c r="B193" s="828"/>
      <c r="C193" s="828"/>
      <c r="D193" s="828"/>
      <c r="E193" s="828"/>
      <c r="F193" s="828"/>
      <c r="G193" s="828"/>
      <c r="H193" s="828"/>
      <c r="I193" s="828"/>
      <c r="J193" s="828"/>
    </row>
    <row r="194" spans="1:10" ht="28.8" customHeight="1">
      <c r="A194" s="829" t="s">
        <v>754</v>
      </c>
      <c r="B194" s="829"/>
      <c r="C194" s="829"/>
      <c r="D194" s="829"/>
      <c r="E194" s="829"/>
      <c r="F194" s="829"/>
      <c r="G194" s="829"/>
      <c r="H194" s="829"/>
      <c r="I194" s="829"/>
      <c r="J194" s="829"/>
    </row>
    <row r="195" spans="1:10" ht="28.8" customHeight="1">
      <c r="A195" s="156"/>
      <c r="B195" s="156"/>
      <c r="C195" s="157"/>
      <c r="D195" s="157"/>
      <c r="E195" s="156"/>
      <c r="F195" s="156"/>
      <c r="G195" s="590"/>
      <c r="H195" s="590"/>
      <c r="I195" s="156"/>
      <c r="J195" s="555"/>
    </row>
    <row r="196" spans="1:10" ht="12.75" customHeight="1">
      <c r="A196" s="553"/>
      <c r="B196" s="553"/>
      <c r="C196" s="554"/>
      <c r="D196" s="554"/>
      <c r="E196" s="553"/>
      <c r="F196" s="553"/>
      <c r="G196" s="588"/>
      <c r="H196" s="588"/>
      <c r="I196" s="558"/>
    </row>
    <row r="197" spans="1:10" ht="12.75" customHeight="1">
      <c r="A197" s="553"/>
      <c r="B197" s="553"/>
      <c r="C197" s="554"/>
      <c r="D197" s="554"/>
      <c r="E197" s="553"/>
      <c r="F197" s="830" t="s">
        <v>755</v>
      </c>
      <c r="G197" s="831"/>
      <c r="H197" s="831"/>
      <c r="I197" s="831"/>
    </row>
    <row r="198" spans="1:10" ht="12.75" customHeight="1">
      <c r="A198" s="559"/>
      <c r="B198" s="558"/>
      <c r="C198" s="560"/>
      <c r="D198" s="560"/>
      <c r="E198" s="561"/>
      <c r="F198" s="831"/>
      <c r="G198" s="831"/>
      <c r="H198" s="831"/>
      <c r="I198" s="831"/>
    </row>
    <row r="199" spans="1:10" ht="12.75" customHeight="1"/>
    <row r="200" spans="1:10" ht="12.75" customHeight="1"/>
    <row r="201" spans="1:10" ht="12.75" customHeight="1"/>
    <row r="202" spans="1:10" ht="12.75" customHeight="1"/>
    <row r="203" spans="1:10" ht="12.75" customHeight="1"/>
    <row r="204" spans="1:10" ht="12.75" customHeight="1"/>
    <row r="205" spans="1:10" ht="12.75" customHeight="1"/>
    <row r="206" spans="1:10" ht="12.75" customHeight="1"/>
    <row r="207" spans="1:10" ht="12.75" customHeight="1"/>
    <row r="208" spans="1:10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10">
    <mergeCell ref="A1:J1"/>
    <mergeCell ref="A3:J3"/>
    <mergeCell ref="A188:F188"/>
    <mergeCell ref="I188:J188"/>
    <mergeCell ref="A190:B190"/>
    <mergeCell ref="A191:J191"/>
    <mergeCell ref="A192:J192"/>
    <mergeCell ref="A193:J193"/>
    <mergeCell ref="A194:J194"/>
    <mergeCell ref="F197:I198"/>
  </mergeCells>
  <pageMargins left="0.7" right="0.7" top="0.75" bottom="0.75" header="0" footer="0"/>
  <pageSetup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K1000"/>
  <sheetViews>
    <sheetView topLeftCell="A7" workbookViewId="0">
      <selection activeCell="H2" sqref="H1:I1048576"/>
    </sheetView>
  </sheetViews>
  <sheetFormatPr defaultColWidth="14.44140625" defaultRowHeight="15.75" customHeight="1"/>
  <cols>
    <col min="1" max="1" width="7.44140625" customWidth="1"/>
    <col min="2" max="2" width="33.109375" customWidth="1"/>
    <col min="3" max="3" width="13.44140625" customWidth="1"/>
    <col min="4" max="4" width="13.109375" customWidth="1"/>
    <col min="5" max="5" width="16.88671875" customWidth="1"/>
    <col min="6" max="6" width="13.44140625" customWidth="1"/>
    <col min="7" max="7" width="12.88671875" customWidth="1"/>
    <col min="8" max="8" width="14.6640625" style="638" customWidth="1"/>
    <col min="9" max="9" width="15.88671875" style="638" customWidth="1"/>
    <col min="10" max="10" width="18.88671875" customWidth="1"/>
    <col min="11" max="11" width="20.33203125" customWidth="1"/>
    <col min="12" max="26" width="8" customWidth="1"/>
  </cols>
  <sheetData>
    <row r="1" spans="1:11" ht="36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1" ht="56.4" customHeight="1" thickBot="1">
      <c r="A2" s="366" t="s">
        <v>800</v>
      </c>
      <c r="B2" s="367" t="s">
        <v>740</v>
      </c>
      <c r="C2" s="367" t="s">
        <v>741</v>
      </c>
      <c r="D2" s="368" t="s">
        <v>602</v>
      </c>
      <c r="E2" s="365" t="s">
        <v>742</v>
      </c>
      <c r="F2" s="369" t="s">
        <v>743</v>
      </c>
      <c r="G2" s="370" t="s">
        <v>749</v>
      </c>
      <c r="H2" s="759" t="s">
        <v>744</v>
      </c>
      <c r="I2" s="760" t="s">
        <v>745</v>
      </c>
      <c r="J2" s="365" t="s">
        <v>801</v>
      </c>
      <c r="K2" s="371" t="s">
        <v>802</v>
      </c>
    </row>
    <row r="3" spans="1:11" ht="15.6" customHeight="1" thickBot="1">
      <c r="A3" s="942" t="s">
        <v>799</v>
      </c>
      <c r="B3" s="943"/>
      <c r="C3" s="943"/>
      <c r="D3" s="943"/>
      <c r="E3" s="943"/>
      <c r="F3" s="943"/>
      <c r="G3" s="943"/>
      <c r="H3" s="943"/>
      <c r="I3" s="943"/>
      <c r="J3" s="943"/>
      <c r="K3" s="944"/>
    </row>
    <row r="4" spans="1:11" ht="172.5" customHeight="1">
      <c r="A4" s="385">
        <v>1</v>
      </c>
      <c r="B4" s="386" t="s">
        <v>603</v>
      </c>
      <c r="C4" s="387" t="s">
        <v>604</v>
      </c>
      <c r="D4" s="388" t="s">
        <v>605</v>
      </c>
      <c r="E4" s="389">
        <v>500</v>
      </c>
      <c r="F4" s="390"/>
      <c r="G4" s="389"/>
      <c r="H4" s="761">
        <f t="shared" ref="H4:H10" si="0">F4*E4</f>
        <v>0</v>
      </c>
      <c r="I4" s="761">
        <f>ROUND(G4*H4/100+H4,2)</f>
        <v>0</v>
      </c>
      <c r="J4" s="255"/>
      <c r="K4" s="146"/>
    </row>
    <row r="5" spans="1:11" ht="153" customHeight="1">
      <c r="A5" s="391">
        <v>2</v>
      </c>
      <c r="B5" s="186" t="s">
        <v>606</v>
      </c>
      <c r="C5" s="240" t="s">
        <v>604</v>
      </c>
      <c r="D5" s="381" t="s">
        <v>605</v>
      </c>
      <c r="E5" s="326">
        <v>50</v>
      </c>
      <c r="F5" s="382"/>
      <c r="G5" s="326"/>
      <c r="H5" s="762">
        <f t="shared" si="0"/>
        <v>0</v>
      </c>
      <c r="I5" s="762">
        <f t="shared" ref="I5:I10" si="1">ROUND(G5*H5/100+H5,2)</f>
        <v>0</v>
      </c>
      <c r="J5" s="140"/>
      <c r="K5" s="148"/>
    </row>
    <row r="6" spans="1:11" ht="216.75" customHeight="1">
      <c r="A6" s="391">
        <v>3</v>
      </c>
      <c r="B6" s="186" t="s">
        <v>607</v>
      </c>
      <c r="C6" s="240" t="s">
        <v>604</v>
      </c>
      <c r="D6" s="381" t="s">
        <v>608</v>
      </c>
      <c r="E6" s="326">
        <v>360</v>
      </c>
      <c r="F6" s="382"/>
      <c r="G6" s="326"/>
      <c r="H6" s="762">
        <f t="shared" si="0"/>
        <v>0</v>
      </c>
      <c r="I6" s="762">
        <f t="shared" si="1"/>
        <v>0</v>
      </c>
      <c r="J6" s="140"/>
      <c r="K6" s="148"/>
    </row>
    <row r="7" spans="1:11" ht="38.25" customHeight="1">
      <c r="A7" s="391">
        <v>4</v>
      </c>
      <c r="B7" s="186" t="s">
        <v>609</v>
      </c>
      <c r="C7" s="383" t="s">
        <v>360</v>
      </c>
      <c r="D7" s="381" t="s">
        <v>360</v>
      </c>
      <c r="E7" s="326">
        <v>200</v>
      </c>
      <c r="F7" s="382"/>
      <c r="G7" s="326"/>
      <c r="H7" s="762">
        <f t="shared" si="0"/>
        <v>0</v>
      </c>
      <c r="I7" s="762">
        <f t="shared" si="1"/>
        <v>0</v>
      </c>
      <c r="J7" s="140"/>
      <c r="K7" s="148"/>
    </row>
    <row r="8" spans="1:11" ht="26.25" customHeight="1">
      <c r="A8" s="391">
        <v>5</v>
      </c>
      <c r="B8" s="384" t="s">
        <v>610</v>
      </c>
      <c r="C8" s="240" t="s">
        <v>611</v>
      </c>
      <c r="D8" s="381" t="s">
        <v>360</v>
      </c>
      <c r="E8" s="326">
        <v>450</v>
      </c>
      <c r="F8" s="382"/>
      <c r="G8" s="326"/>
      <c r="H8" s="762">
        <f t="shared" si="0"/>
        <v>0</v>
      </c>
      <c r="I8" s="762">
        <f t="shared" si="1"/>
        <v>0</v>
      </c>
      <c r="J8" s="141"/>
      <c r="K8" s="148"/>
    </row>
    <row r="9" spans="1:11" ht="26.25" customHeight="1">
      <c r="A9" s="391">
        <v>6</v>
      </c>
      <c r="B9" s="384" t="s">
        <v>612</v>
      </c>
      <c r="C9" s="240" t="s">
        <v>611</v>
      </c>
      <c r="D9" s="381" t="s">
        <v>360</v>
      </c>
      <c r="E9" s="326">
        <v>120</v>
      </c>
      <c r="F9" s="382"/>
      <c r="G9" s="326"/>
      <c r="H9" s="762">
        <f t="shared" si="0"/>
        <v>0</v>
      </c>
      <c r="I9" s="762">
        <f t="shared" si="1"/>
        <v>0</v>
      </c>
      <c r="J9" s="141"/>
      <c r="K9" s="148"/>
    </row>
    <row r="10" spans="1:11" ht="26.25" customHeight="1" thickBot="1">
      <c r="A10" s="392">
        <v>7</v>
      </c>
      <c r="B10" s="393" t="s">
        <v>613</v>
      </c>
      <c r="C10" s="394" t="s">
        <v>360</v>
      </c>
      <c r="D10" s="395" t="s">
        <v>360</v>
      </c>
      <c r="E10" s="396">
        <v>120</v>
      </c>
      <c r="F10" s="397"/>
      <c r="G10" s="396"/>
      <c r="H10" s="763">
        <f t="shared" si="0"/>
        <v>0</v>
      </c>
      <c r="I10" s="763">
        <f t="shared" si="1"/>
        <v>0</v>
      </c>
      <c r="J10" s="319"/>
      <c r="K10" s="155"/>
    </row>
    <row r="11" spans="1:11" ht="13.5" customHeight="1" thickBot="1">
      <c r="A11" s="945" t="s">
        <v>805</v>
      </c>
      <c r="B11" s="946"/>
      <c r="C11" s="946"/>
      <c r="D11" s="946"/>
      <c r="E11" s="946"/>
      <c r="F11" s="946"/>
      <c r="G11" s="947"/>
      <c r="H11" s="764">
        <f t="shared" ref="H11:I11" si="2">SUM(H4:H10)</f>
        <v>0</v>
      </c>
      <c r="I11" s="765">
        <f t="shared" si="2"/>
        <v>0</v>
      </c>
      <c r="J11" s="948"/>
      <c r="K11" s="949"/>
    </row>
    <row r="12" spans="1:11" ht="13.5" customHeight="1">
      <c r="A12" s="73"/>
      <c r="B12" s="73"/>
      <c r="C12" s="73"/>
      <c r="D12" s="73"/>
      <c r="E12" s="73"/>
      <c r="F12" s="73"/>
      <c r="G12" s="73"/>
      <c r="H12" s="766"/>
      <c r="I12" s="766"/>
    </row>
    <row r="13" spans="1:11" ht="13.5" customHeight="1">
      <c r="A13" s="73"/>
      <c r="B13" s="73"/>
      <c r="C13" s="73"/>
      <c r="D13" s="73"/>
      <c r="E13" s="73"/>
      <c r="F13" s="73"/>
      <c r="G13" s="73"/>
      <c r="H13" s="766"/>
      <c r="I13" s="766"/>
    </row>
    <row r="14" spans="1:11" ht="19.8" customHeight="1">
      <c r="A14" s="67"/>
      <c r="B14" s="61" t="s">
        <v>614</v>
      </c>
      <c r="C14" s="18"/>
      <c r="D14" s="18"/>
    </row>
    <row r="15" spans="1:11" ht="22.2" customHeight="1">
      <c r="A15" s="67"/>
      <c r="B15" s="61" t="s">
        <v>615</v>
      </c>
      <c r="C15" s="18"/>
      <c r="D15" s="18"/>
    </row>
    <row r="16" spans="1:11" ht="12.75" customHeight="1">
      <c r="A16" s="18"/>
      <c r="B16" s="33"/>
      <c r="C16" s="33"/>
      <c r="D16" s="33"/>
      <c r="E16" s="33"/>
      <c r="F16" s="76"/>
      <c r="G16" s="76"/>
      <c r="H16" s="752"/>
    </row>
    <row r="17" spans="2:9" ht="12.75" customHeight="1">
      <c r="B17" s="33"/>
      <c r="C17" s="33"/>
      <c r="D17" s="33"/>
      <c r="E17" s="33"/>
      <c r="F17" s="76"/>
      <c r="G17" s="76"/>
      <c r="H17" s="752"/>
    </row>
    <row r="18" spans="2:9" ht="12.75" customHeight="1">
      <c r="B18" s="886"/>
      <c r="C18" s="887"/>
      <c r="D18" s="887"/>
      <c r="E18" s="887"/>
      <c r="F18" s="830" t="s">
        <v>755</v>
      </c>
      <c r="G18" s="831"/>
      <c r="H18" s="831"/>
      <c r="I18" s="831"/>
    </row>
    <row r="19" spans="2:9" ht="12.75" customHeight="1">
      <c r="B19" s="886"/>
      <c r="C19" s="887"/>
      <c r="D19" s="887"/>
      <c r="E19" s="887"/>
      <c r="F19" s="831"/>
      <c r="G19" s="831"/>
      <c r="H19" s="831"/>
      <c r="I19" s="831"/>
    </row>
    <row r="20" spans="2:9" ht="12.75" customHeight="1"/>
    <row r="21" spans="2:9" ht="12.75" customHeight="1">
      <c r="F21" s="924"/>
      <c r="G21" s="887"/>
      <c r="H21" s="887"/>
    </row>
    <row r="22" spans="2:9" ht="12.75" customHeight="1"/>
    <row r="23" spans="2:9" ht="12.75" customHeight="1"/>
    <row r="24" spans="2:9" ht="12.75" customHeight="1"/>
    <row r="25" spans="2:9" ht="12.75" customHeight="1"/>
    <row r="26" spans="2:9" ht="12.75" customHeight="1"/>
    <row r="27" spans="2:9" ht="12.75" customHeight="1"/>
    <row r="28" spans="2:9" ht="12.75" customHeight="1"/>
    <row r="29" spans="2:9" ht="12.75" customHeight="1"/>
    <row r="30" spans="2:9" ht="12.75" customHeight="1"/>
    <row r="31" spans="2:9" ht="12.75" customHeight="1"/>
    <row r="32" spans="2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8">
    <mergeCell ref="A1:J1"/>
    <mergeCell ref="B19:E19"/>
    <mergeCell ref="F21:H21"/>
    <mergeCell ref="A3:K3"/>
    <mergeCell ref="A11:G11"/>
    <mergeCell ref="J11:K11"/>
    <mergeCell ref="F18:I19"/>
    <mergeCell ref="B18:E18"/>
  </mergeCells>
  <phoneticPr fontId="53" type="noConversion"/>
  <pageMargins left="0.7" right="0.7" top="0.75" bottom="0.75" header="0" footer="0"/>
  <pageSetup fitToHeight="0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999"/>
  <sheetViews>
    <sheetView workbookViewId="0">
      <selection activeCell="A16" sqref="A16:F16"/>
    </sheetView>
  </sheetViews>
  <sheetFormatPr defaultColWidth="14.44140625" defaultRowHeight="15.75" customHeight="1"/>
  <cols>
    <col min="1" max="1" width="8" customWidth="1"/>
    <col min="2" max="2" width="30.33203125" customWidth="1"/>
    <col min="3" max="4" width="8" customWidth="1"/>
    <col min="5" max="5" width="9.6640625" customWidth="1"/>
    <col min="6" max="6" width="8" customWidth="1"/>
    <col min="7" max="7" width="14.6640625" customWidth="1"/>
    <col min="8" max="8" width="11.88671875" customWidth="1"/>
    <col min="9" max="10" width="20.77734375" customWidth="1"/>
    <col min="11" max="25" width="8" customWidth="1"/>
  </cols>
  <sheetData>
    <row r="1" spans="1:10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63.6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137" t="s">
        <v>744</v>
      </c>
      <c r="H2" s="136" t="s">
        <v>745</v>
      </c>
      <c r="I2" s="134" t="s">
        <v>746</v>
      </c>
      <c r="J2" s="138" t="s">
        <v>747</v>
      </c>
    </row>
    <row r="3" spans="1:10" ht="16.8" customHeight="1" thickBot="1">
      <c r="A3" s="836" t="s">
        <v>806</v>
      </c>
      <c r="B3" s="837"/>
      <c r="C3" s="837"/>
      <c r="D3" s="837"/>
      <c r="E3" s="837"/>
      <c r="F3" s="837"/>
      <c r="G3" s="837"/>
      <c r="H3" s="837"/>
      <c r="I3" s="844"/>
      <c r="J3" s="845"/>
    </row>
    <row r="4" spans="1:10" ht="25.5" customHeight="1">
      <c r="A4" s="374">
        <v>1</v>
      </c>
      <c r="B4" s="94" t="s">
        <v>616</v>
      </c>
      <c r="C4" s="95" t="s">
        <v>1</v>
      </c>
      <c r="D4" s="95">
        <v>50</v>
      </c>
      <c r="E4" s="95"/>
      <c r="F4" s="95"/>
      <c r="G4" s="768">
        <f>E4*D4</f>
        <v>0</v>
      </c>
      <c r="H4" s="769">
        <f>ROUND(F4*G4/100+G4,2)</f>
        <v>0</v>
      </c>
      <c r="I4" s="140"/>
      <c r="J4" s="148"/>
    </row>
    <row r="5" spans="1:10" ht="25.5" customHeight="1">
      <c r="A5" s="374">
        <v>2</v>
      </c>
      <c r="B5" s="96" t="s">
        <v>617</v>
      </c>
      <c r="C5" s="97" t="s">
        <v>1</v>
      </c>
      <c r="D5" s="97">
        <v>120</v>
      </c>
      <c r="E5" s="98"/>
      <c r="F5" s="95"/>
      <c r="G5" s="770">
        <f>E5*D5</f>
        <v>0</v>
      </c>
      <c r="H5" s="769">
        <f t="shared" ref="H5:H7" si="0">ROUND(F5*G5/100+G5,2)</f>
        <v>0</v>
      </c>
      <c r="I5" s="140"/>
      <c r="J5" s="148"/>
    </row>
    <row r="6" spans="1:10" ht="25.5" customHeight="1">
      <c r="A6" s="375">
        <v>3</v>
      </c>
      <c r="B6" s="99" t="s">
        <v>618</v>
      </c>
      <c r="C6" s="100" t="s">
        <v>71</v>
      </c>
      <c r="D6" s="100">
        <v>180</v>
      </c>
      <c r="E6" s="101"/>
      <c r="F6" s="100"/>
      <c r="G6" s="767">
        <f>E6*D6</f>
        <v>0</v>
      </c>
      <c r="H6" s="769">
        <f t="shared" si="0"/>
        <v>0</v>
      </c>
      <c r="I6" s="140"/>
      <c r="J6" s="148"/>
    </row>
    <row r="7" spans="1:10" ht="13.5" customHeight="1" thickBot="1">
      <c r="A7" s="376">
        <v>4</v>
      </c>
      <c r="B7" s="979" t="s">
        <v>619</v>
      </c>
      <c r="C7" s="102" t="s">
        <v>24</v>
      </c>
      <c r="D7" s="102">
        <v>10</v>
      </c>
      <c r="E7" s="42"/>
      <c r="F7" s="102"/>
      <c r="G7" s="771">
        <f>E7*D7</f>
        <v>0</v>
      </c>
      <c r="H7" s="769">
        <f t="shared" si="0"/>
        <v>0</v>
      </c>
      <c r="I7" s="377"/>
      <c r="J7" s="225"/>
    </row>
    <row r="8" spans="1:10" ht="13.5" customHeight="1" thickBot="1">
      <c r="A8" s="832" t="s">
        <v>807</v>
      </c>
      <c r="B8" s="833"/>
      <c r="C8" s="833"/>
      <c r="D8" s="833"/>
      <c r="E8" s="833"/>
      <c r="F8" s="854"/>
      <c r="G8" s="687">
        <f>(SUM(G4:G7))</f>
        <v>0</v>
      </c>
      <c r="H8" s="772">
        <f t="shared" ref="H8" si="1">G8*1.08</f>
        <v>0</v>
      </c>
      <c r="I8" s="950"/>
      <c r="J8" s="951"/>
    </row>
    <row r="9" spans="1:10" ht="12.75" customHeight="1">
      <c r="C9" s="67"/>
      <c r="D9" s="67"/>
      <c r="E9" s="67"/>
      <c r="F9" s="67"/>
      <c r="G9" s="103"/>
      <c r="H9" s="103"/>
    </row>
    <row r="10" spans="1:10" ht="12.75" customHeight="1">
      <c r="A10" s="104" t="s">
        <v>620</v>
      </c>
      <c r="C10" s="67"/>
      <c r="D10" s="67"/>
      <c r="H10" s="105"/>
    </row>
    <row r="11" spans="1:10" ht="12.75" customHeight="1">
      <c r="A11" s="47" t="s">
        <v>621</v>
      </c>
      <c r="C11" s="67"/>
      <c r="D11" s="67"/>
    </row>
    <row r="12" spans="1:10" ht="12.75" customHeight="1">
      <c r="C12" s="67"/>
      <c r="D12" s="67"/>
    </row>
    <row r="13" spans="1:10" ht="12.75" customHeight="1">
      <c r="A13" s="68"/>
      <c r="B13" s="18"/>
      <c r="C13" s="67"/>
      <c r="D13" s="67"/>
      <c r="E13" s="74"/>
      <c r="F13" s="18"/>
      <c r="G13" s="74"/>
      <c r="H13" s="74"/>
      <c r="I13" s="18"/>
    </row>
    <row r="14" spans="1:10" ht="12.75" customHeight="1">
      <c r="A14" s="68"/>
      <c r="B14" s="18"/>
      <c r="C14" s="67"/>
      <c r="D14" s="67"/>
      <c r="E14" s="74"/>
      <c r="F14" s="18"/>
      <c r="G14" s="74"/>
      <c r="H14" s="74"/>
      <c r="I14" s="18"/>
    </row>
    <row r="15" spans="1:10" ht="12.75" customHeight="1">
      <c r="A15" s="68"/>
      <c r="B15" s="18"/>
      <c r="C15" s="67"/>
      <c r="D15" s="67"/>
      <c r="G15" s="830" t="s">
        <v>755</v>
      </c>
      <c r="H15" s="831"/>
      <c r="I15" s="831"/>
      <c r="J15" s="831"/>
    </row>
    <row r="16" spans="1:10" ht="12.75" customHeight="1">
      <c r="A16" s="923"/>
      <c r="B16" s="887"/>
      <c r="C16" s="887"/>
      <c r="D16" s="887"/>
      <c r="E16" s="887"/>
      <c r="F16" s="887"/>
      <c r="G16" s="831"/>
      <c r="H16" s="831"/>
      <c r="I16" s="831"/>
      <c r="J16" s="831"/>
    </row>
    <row r="17" spans="5:9" ht="12.75" customHeight="1"/>
    <row r="18" spans="5:9" ht="12.75" customHeight="1">
      <c r="E18" s="924"/>
      <c r="F18" s="887"/>
      <c r="G18" s="887"/>
      <c r="H18" s="887"/>
      <c r="I18" s="887"/>
    </row>
    <row r="19" spans="5:9" ht="12.75" customHeight="1">
      <c r="E19" s="924"/>
      <c r="F19" s="887"/>
      <c r="G19" s="887"/>
      <c r="H19" s="887"/>
    </row>
    <row r="20" spans="5:9" ht="12.75" customHeight="1"/>
    <row r="21" spans="5:9" ht="12.75" customHeight="1"/>
    <row r="22" spans="5:9" ht="12.75" customHeight="1"/>
    <row r="23" spans="5:9" ht="12.75" customHeight="1"/>
    <row r="24" spans="5:9" ht="12.75" customHeight="1"/>
    <row r="25" spans="5:9" ht="12.75" customHeight="1"/>
    <row r="26" spans="5:9" ht="12.75" customHeight="1"/>
    <row r="27" spans="5:9" ht="12.75" customHeight="1"/>
    <row r="28" spans="5:9" ht="12.75" customHeight="1"/>
    <row r="29" spans="5:9" ht="12.75" customHeight="1"/>
    <row r="30" spans="5:9" ht="12.75" customHeight="1"/>
    <row r="31" spans="5:9" ht="12.75" customHeight="1"/>
    <row r="32" spans="5:9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8">
    <mergeCell ref="A1:J1"/>
    <mergeCell ref="A3:J3"/>
    <mergeCell ref="A8:F8"/>
    <mergeCell ref="I8:J8"/>
    <mergeCell ref="G15:J16"/>
    <mergeCell ref="E19:H19"/>
    <mergeCell ref="A16:F16"/>
    <mergeCell ref="E18:I18"/>
  </mergeCells>
  <pageMargins left="0.7" right="0.7" top="0.75" bottom="0.75" header="0" footer="0"/>
  <pageSetup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997"/>
  <sheetViews>
    <sheetView topLeftCell="A4" workbookViewId="0">
      <selection activeCell="B25" sqref="B25:B32"/>
    </sheetView>
  </sheetViews>
  <sheetFormatPr defaultColWidth="14.44140625" defaultRowHeight="15.75" customHeight="1"/>
  <cols>
    <col min="1" max="1" width="9.5546875" customWidth="1"/>
    <col min="2" max="2" width="50.109375" customWidth="1"/>
    <col min="3" max="3" width="9.109375" customWidth="1"/>
    <col min="4" max="4" width="8" customWidth="1"/>
    <col min="5" max="5" width="14.6640625" customWidth="1"/>
    <col min="6" max="6" width="8.88671875" customWidth="1"/>
    <col min="7" max="7" width="11" customWidth="1"/>
    <col min="8" max="8" width="10.6640625" customWidth="1"/>
    <col min="9" max="10" width="18.88671875" customWidth="1"/>
    <col min="11" max="26" width="8" customWidth="1"/>
  </cols>
  <sheetData>
    <row r="1" spans="1:10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63.6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137" t="s">
        <v>744</v>
      </c>
      <c r="H2" s="136" t="s">
        <v>745</v>
      </c>
      <c r="I2" s="134" t="s">
        <v>746</v>
      </c>
      <c r="J2" s="138" t="s">
        <v>747</v>
      </c>
    </row>
    <row r="3" spans="1:10" ht="16.8" customHeight="1" thickBot="1">
      <c r="A3" s="836" t="s">
        <v>808</v>
      </c>
      <c r="B3" s="837"/>
      <c r="C3" s="837"/>
      <c r="D3" s="837"/>
      <c r="E3" s="837"/>
      <c r="F3" s="837"/>
      <c r="G3" s="837"/>
      <c r="H3" s="837"/>
      <c r="I3" s="837"/>
      <c r="J3" s="838"/>
    </row>
    <row r="4" spans="1:10" ht="12.75" customHeight="1">
      <c r="A4" s="378">
        <v>1</v>
      </c>
      <c r="B4" s="17" t="s">
        <v>622</v>
      </c>
      <c r="C4" s="72" t="s">
        <v>1</v>
      </c>
      <c r="D4" s="72">
        <v>100</v>
      </c>
      <c r="E4" s="322"/>
      <c r="F4" s="128"/>
      <c r="G4" s="773">
        <f t="shared" ref="G4:G11" si="0">E4*D4</f>
        <v>0</v>
      </c>
      <c r="H4" s="774">
        <f>ROUND(F4*G4/100+G4,2)</f>
        <v>0</v>
      </c>
      <c r="I4" s="231"/>
      <c r="J4" s="228"/>
    </row>
    <row r="5" spans="1:10" ht="12.75" customHeight="1">
      <c r="A5" s="379">
        <v>2</v>
      </c>
      <c r="B5" s="14" t="s">
        <v>623</v>
      </c>
      <c r="C5" s="15" t="s">
        <v>1</v>
      </c>
      <c r="D5" s="15">
        <v>20</v>
      </c>
      <c r="E5" s="16"/>
      <c r="F5" s="107"/>
      <c r="G5" s="775">
        <f t="shared" si="0"/>
        <v>0</v>
      </c>
      <c r="H5" s="774">
        <f t="shared" ref="H5:H11" si="1">ROUND(F5*G5/100+G5,2)</f>
        <v>0</v>
      </c>
      <c r="I5" s="139"/>
      <c r="J5" s="148"/>
    </row>
    <row r="6" spans="1:10" ht="12.75" customHeight="1">
      <c r="A6" s="379">
        <v>3</v>
      </c>
      <c r="B6" s="14" t="s">
        <v>624</v>
      </c>
      <c r="C6" s="15" t="s">
        <v>1</v>
      </c>
      <c r="D6" s="15">
        <v>300</v>
      </c>
      <c r="E6" s="16"/>
      <c r="F6" s="107"/>
      <c r="G6" s="775">
        <f t="shared" si="0"/>
        <v>0</v>
      </c>
      <c r="H6" s="774">
        <f t="shared" si="1"/>
        <v>0</v>
      </c>
      <c r="I6" s="139"/>
      <c r="J6" s="148"/>
    </row>
    <row r="7" spans="1:10" ht="12.75" customHeight="1">
      <c r="A7" s="379">
        <v>4</v>
      </c>
      <c r="B7" s="14" t="s">
        <v>625</v>
      </c>
      <c r="C7" s="15" t="s">
        <v>1</v>
      </c>
      <c r="D7" s="15">
        <v>20</v>
      </c>
      <c r="E7" s="16"/>
      <c r="F7" s="107"/>
      <c r="G7" s="775">
        <f t="shared" si="0"/>
        <v>0</v>
      </c>
      <c r="H7" s="774">
        <f t="shared" si="1"/>
        <v>0</v>
      </c>
      <c r="I7" s="139"/>
      <c r="J7" s="148"/>
    </row>
    <row r="8" spans="1:10" ht="12.75" customHeight="1">
      <c r="A8" s="379">
        <v>5</v>
      </c>
      <c r="B8" s="14" t="s">
        <v>626</v>
      </c>
      <c r="C8" s="15" t="s">
        <v>1</v>
      </c>
      <c r="D8" s="15">
        <v>10</v>
      </c>
      <c r="E8" s="16"/>
      <c r="F8" s="107"/>
      <c r="G8" s="775">
        <f t="shared" si="0"/>
        <v>0</v>
      </c>
      <c r="H8" s="774">
        <f t="shared" si="1"/>
        <v>0</v>
      </c>
      <c r="I8" s="139"/>
      <c r="J8" s="148"/>
    </row>
    <row r="9" spans="1:10" ht="12.75" customHeight="1">
      <c r="A9" s="379">
        <v>6</v>
      </c>
      <c r="B9" s="14" t="s">
        <v>627</v>
      </c>
      <c r="C9" s="15" t="s">
        <v>1</v>
      </c>
      <c r="D9" s="15">
        <v>50</v>
      </c>
      <c r="E9" s="16"/>
      <c r="F9" s="107"/>
      <c r="G9" s="775">
        <f t="shared" si="0"/>
        <v>0</v>
      </c>
      <c r="H9" s="774">
        <f t="shared" si="1"/>
        <v>0</v>
      </c>
      <c r="I9" s="139"/>
      <c r="J9" s="148"/>
    </row>
    <row r="10" spans="1:10" ht="12.75" customHeight="1">
      <c r="A10" s="379">
        <v>7</v>
      </c>
      <c r="B10" s="14" t="s">
        <v>628</v>
      </c>
      <c r="C10" s="15" t="s">
        <v>1</v>
      </c>
      <c r="D10" s="15">
        <v>80</v>
      </c>
      <c r="E10" s="16"/>
      <c r="F10" s="107"/>
      <c r="G10" s="775">
        <f t="shared" si="0"/>
        <v>0</v>
      </c>
      <c r="H10" s="774">
        <f t="shared" si="1"/>
        <v>0</v>
      </c>
      <c r="I10" s="139"/>
      <c r="J10" s="148"/>
    </row>
    <row r="11" spans="1:10" ht="13.5" customHeight="1" thickBot="1">
      <c r="A11" s="380">
        <v>8</v>
      </c>
      <c r="B11" s="65" t="s">
        <v>629</v>
      </c>
      <c r="C11" s="66" t="s">
        <v>1</v>
      </c>
      <c r="D11" s="66">
        <v>80</v>
      </c>
      <c r="E11" s="108"/>
      <c r="F11" s="109"/>
      <c r="G11" s="776">
        <f t="shared" si="0"/>
        <v>0</v>
      </c>
      <c r="H11" s="777">
        <f t="shared" si="1"/>
        <v>0</v>
      </c>
      <c r="I11" s="233"/>
      <c r="J11" s="225"/>
    </row>
    <row r="12" spans="1:10" ht="13.5" customHeight="1" thickBot="1">
      <c r="A12" s="868" t="s">
        <v>809</v>
      </c>
      <c r="B12" s="869"/>
      <c r="C12" s="869"/>
      <c r="D12" s="869"/>
      <c r="E12" s="869"/>
      <c r="F12" s="870"/>
      <c r="G12" s="778">
        <f>SUM(G4:G11)</f>
        <v>0</v>
      </c>
      <c r="H12" s="779">
        <f>SUM(H4:H11)</f>
        <v>0</v>
      </c>
      <c r="I12" s="952"/>
      <c r="J12" s="953"/>
    </row>
    <row r="13" spans="1:10" ht="12.75" customHeight="1">
      <c r="A13" s="18"/>
      <c r="B13" s="18"/>
      <c r="C13" s="67"/>
      <c r="D13" s="67"/>
      <c r="E13" s="73"/>
      <c r="F13" s="73"/>
      <c r="G13" s="751"/>
      <c r="H13" s="751"/>
      <c r="I13" s="18"/>
    </row>
    <row r="14" spans="1:10" ht="12.75" customHeight="1">
      <c r="A14" s="857" t="s">
        <v>750</v>
      </c>
      <c r="B14" s="858"/>
      <c r="C14" s="194"/>
      <c r="D14" s="195"/>
      <c r="E14" s="196"/>
      <c r="F14" s="194"/>
      <c r="G14" s="194"/>
      <c r="H14" s="194"/>
      <c r="I14" s="194"/>
      <c r="J14" s="194"/>
    </row>
    <row r="15" spans="1:10" ht="12.75" customHeight="1">
      <c r="A15" s="841" t="s">
        <v>751</v>
      </c>
      <c r="B15" s="842"/>
      <c r="C15" s="842"/>
      <c r="D15" s="842"/>
      <c r="E15" s="842"/>
      <c r="F15" s="842"/>
      <c r="G15" s="842"/>
      <c r="H15" s="842"/>
      <c r="I15" s="842"/>
      <c r="J15" s="842"/>
    </row>
    <row r="16" spans="1:10" ht="12.75" customHeight="1">
      <c r="A16" s="841" t="s">
        <v>752</v>
      </c>
      <c r="B16" s="841"/>
      <c r="C16" s="841"/>
      <c r="D16" s="841"/>
      <c r="E16" s="841"/>
      <c r="F16" s="841"/>
      <c r="G16" s="841"/>
      <c r="H16" s="841"/>
      <c r="I16" s="841"/>
      <c r="J16" s="841"/>
    </row>
    <row r="17" spans="1:10" ht="12.75" customHeight="1">
      <c r="A17" s="905" t="s">
        <v>753</v>
      </c>
      <c r="B17" s="905"/>
      <c r="C17" s="905"/>
      <c r="D17" s="905"/>
      <c r="E17" s="905"/>
      <c r="F17" s="905"/>
      <c r="G17" s="905"/>
      <c r="H17" s="905"/>
      <c r="I17" s="905"/>
      <c r="J17" s="905"/>
    </row>
    <row r="18" spans="1:10" ht="12.75" customHeight="1">
      <c r="A18" s="841" t="s">
        <v>754</v>
      </c>
      <c r="B18" s="841"/>
      <c r="C18" s="841"/>
      <c r="D18" s="841"/>
      <c r="E18" s="841"/>
      <c r="F18" s="841"/>
      <c r="G18" s="841"/>
      <c r="H18" s="841"/>
      <c r="I18" s="841"/>
      <c r="J18" s="841"/>
    </row>
    <row r="19" spans="1:10" ht="12.75" customHeight="1">
      <c r="A19" s="22"/>
      <c r="B19" s="22"/>
      <c r="C19" s="24"/>
      <c r="D19" s="24"/>
      <c r="E19" s="5"/>
      <c r="F19" s="5"/>
      <c r="G19" s="5"/>
      <c r="H19" s="5"/>
      <c r="I19" s="5"/>
    </row>
    <row r="20" spans="1:10" ht="12.75" customHeight="1">
      <c r="A20" s="22"/>
      <c r="B20" s="22"/>
      <c r="C20" s="24"/>
      <c r="D20" s="24"/>
      <c r="E20" s="5"/>
      <c r="F20" s="5"/>
      <c r="G20" s="5"/>
      <c r="H20" s="5"/>
      <c r="I20" s="5"/>
    </row>
    <row r="21" spans="1:10" ht="12.75" customHeight="1">
      <c r="A21" s="22"/>
      <c r="B21" s="22"/>
      <c r="C21" s="24"/>
      <c r="D21" s="24"/>
      <c r="E21" s="5"/>
      <c r="F21" s="5"/>
      <c r="G21" s="5"/>
      <c r="H21" s="5"/>
      <c r="I21" s="5"/>
    </row>
    <row r="22" spans="1:10" ht="12.75" customHeight="1">
      <c r="A22" s="22"/>
      <c r="B22" s="22"/>
      <c r="C22" s="24"/>
      <c r="D22" s="24"/>
      <c r="E22" s="22"/>
      <c r="F22" s="22"/>
      <c r="G22" s="830" t="s">
        <v>755</v>
      </c>
      <c r="H22" s="831"/>
      <c r="I22" s="831"/>
      <c r="J22" s="831"/>
    </row>
    <row r="23" spans="1:10" ht="12.75" customHeight="1">
      <c r="A23" s="68"/>
      <c r="B23" s="18"/>
      <c r="C23" s="67"/>
      <c r="D23" s="67"/>
      <c r="E23" s="74"/>
      <c r="F23" s="18"/>
      <c r="G23" s="831"/>
      <c r="H23" s="831"/>
      <c r="I23" s="831"/>
      <c r="J23" s="831"/>
    </row>
    <row r="24" spans="1:10" ht="12.75" customHeight="1">
      <c r="A24" s="68"/>
      <c r="B24" s="18"/>
      <c r="C24" s="67"/>
      <c r="D24" s="67"/>
      <c r="E24" s="74"/>
      <c r="F24" s="18"/>
      <c r="G24" s="74"/>
      <c r="H24" s="74"/>
      <c r="I24" s="5"/>
    </row>
    <row r="25" spans="1:10" ht="12.75" customHeight="1">
      <c r="A25" s="68"/>
      <c r="B25" s="18"/>
      <c r="C25" s="67"/>
      <c r="D25" s="68"/>
      <c r="E25" s="18"/>
      <c r="I25" s="18"/>
    </row>
    <row r="26" spans="1:10" ht="12.75" customHeight="1">
      <c r="E26" s="924"/>
      <c r="F26" s="887"/>
      <c r="G26" s="887"/>
      <c r="H26" s="887"/>
    </row>
    <row r="27" spans="1:10" ht="12.75" customHeight="1">
      <c r="E27" s="954"/>
      <c r="F27" s="887"/>
      <c r="G27" s="887"/>
      <c r="H27" s="887"/>
    </row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</sheetData>
  <mergeCells count="12">
    <mergeCell ref="A16:J16"/>
    <mergeCell ref="A17:J17"/>
    <mergeCell ref="E26:H26"/>
    <mergeCell ref="E27:H27"/>
    <mergeCell ref="A12:F12"/>
    <mergeCell ref="A18:J18"/>
    <mergeCell ref="G22:J23"/>
    <mergeCell ref="A1:J1"/>
    <mergeCell ref="A3:J3"/>
    <mergeCell ref="I12:J12"/>
    <mergeCell ref="A14:B14"/>
    <mergeCell ref="A15:J15"/>
  </mergeCells>
  <pageMargins left="0.7" right="0.7" top="0.75" bottom="0.75" header="0" footer="0"/>
  <pageSetup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J996"/>
  <sheetViews>
    <sheetView workbookViewId="0">
      <selection activeCell="B11" sqref="B11"/>
    </sheetView>
  </sheetViews>
  <sheetFormatPr defaultColWidth="14.44140625" defaultRowHeight="15.75" customHeight="1"/>
  <cols>
    <col min="1" max="1" width="9.5546875" customWidth="1"/>
    <col min="2" max="2" width="39.33203125" customWidth="1"/>
    <col min="3" max="3" width="12.88671875" customWidth="1"/>
    <col min="4" max="4" width="8" customWidth="1"/>
    <col min="5" max="5" width="11.44140625" customWidth="1"/>
    <col min="6" max="6" width="9.44140625" customWidth="1"/>
    <col min="7" max="7" width="11" customWidth="1"/>
    <col min="8" max="8" width="10.6640625" customWidth="1"/>
    <col min="9" max="10" width="14.44140625" customWidth="1"/>
    <col min="11" max="25" width="8" customWidth="1"/>
  </cols>
  <sheetData>
    <row r="1" spans="1:10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63.6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137" t="s">
        <v>744</v>
      </c>
      <c r="H2" s="136" t="s">
        <v>745</v>
      </c>
      <c r="I2" s="134" t="s">
        <v>746</v>
      </c>
      <c r="J2" s="138" t="s">
        <v>747</v>
      </c>
    </row>
    <row r="3" spans="1:10" ht="16.8" customHeight="1" thickBot="1">
      <c r="A3" s="836" t="s">
        <v>811</v>
      </c>
      <c r="B3" s="837"/>
      <c r="C3" s="837"/>
      <c r="D3" s="837"/>
      <c r="E3" s="837"/>
      <c r="F3" s="837"/>
      <c r="G3" s="837"/>
      <c r="H3" s="837"/>
      <c r="I3" s="844"/>
      <c r="J3" s="845"/>
    </row>
    <row r="4" spans="1:10" ht="12.75" customHeight="1">
      <c r="A4" s="106">
        <v>1</v>
      </c>
      <c r="B4" s="14" t="s">
        <v>630</v>
      </c>
      <c r="C4" s="15" t="s">
        <v>1</v>
      </c>
      <c r="D4" s="15">
        <v>150</v>
      </c>
      <c r="E4" s="16"/>
      <c r="F4" s="14"/>
      <c r="G4" s="775">
        <f t="shared" ref="G4:G13" si="0">E4*D4</f>
        <v>0</v>
      </c>
      <c r="H4" s="782">
        <f>ROUND(F4*G4/100+G4,2)</f>
        <v>0</v>
      </c>
      <c r="I4" s="309"/>
      <c r="J4" s="146"/>
    </row>
    <row r="5" spans="1:10" ht="12.75" customHeight="1">
      <c r="A5" s="110">
        <v>2</v>
      </c>
      <c r="B5" s="14" t="s">
        <v>631</v>
      </c>
      <c r="C5" s="15" t="s">
        <v>1</v>
      </c>
      <c r="D5" s="15">
        <v>200</v>
      </c>
      <c r="E5" s="16"/>
      <c r="F5" s="14"/>
      <c r="G5" s="775">
        <f t="shared" si="0"/>
        <v>0</v>
      </c>
      <c r="H5" s="782">
        <f t="shared" ref="H5:H13" si="1">ROUND(F5*G5/100+G5,2)</f>
        <v>0</v>
      </c>
      <c r="I5" s="310"/>
      <c r="J5" s="148"/>
    </row>
    <row r="6" spans="1:10" ht="12.75" customHeight="1">
      <c r="A6" s="106">
        <v>3</v>
      </c>
      <c r="B6" s="14" t="s">
        <v>632</v>
      </c>
      <c r="C6" s="15" t="s">
        <v>1</v>
      </c>
      <c r="D6" s="15">
        <v>10</v>
      </c>
      <c r="E6" s="16"/>
      <c r="F6" s="14"/>
      <c r="G6" s="775">
        <f t="shared" si="0"/>
        <v>0</v>
      </c>
      <c r="H6" s="782">
        <f t="shared" si="1"/>
        <v>0</v>
      </c>
      <c r="I6" s="310"/>
      <c r="J6" s="148"/>
    </row>
    <row r="7" spans="1:10" ht="12.75" customHeight="1">
      <c r="A7" s="110">
        <v>4</v>
      </c>
      <c r="B7" s="14" t="s">
        <v>633</v>
      </c>
      <c r="C7" s="15" t="s">
        <v>1</v>
      </c>
      <c r="D7" s="15">
        <v>10</v>
      </c>
      <c r="E7" s="16"/>
      <c r="F7" s="14"/>
      <c r="G7" s="775">
        <f t="shared" si="0"/>
        <v>0</v>
      </c>
      <c r="H7" s="782">
        <f t="shared" si="1"/>
        <v>0</v>
      </c>
      <c r="I7" s="310"/>
      <c r="J7" s="148"/>
    </row>
    <row r="8" spans="1:10" ht="12.75" customHeight="1">
      <c r="A8" s="106">
        <v>5</v>
      </c>
      <c r="B8" s="14" t="s">
        <v>634</v>
      </c>
      <c r="C8" s="15" t="s">
        <v>1</v>
      </c>
      <c r="D8" s="15">
        <v>30</v>
      </c>
      <c r="E8" s="16"/>
      <c r="F8" s="14"/>
      <c r="G8" s="775">
        <f t="shared" si="0"/>
        <v>0</v>
      </c>
      <c r="H8" s="782">
        <f t="shared" si="1"/>
        <v>0</v>
      </c>
      <c r="I8" s="310"/>
      <c r="J8" s="148"/>
    </row>
    <row r="9" spans="1:10" ht="12.75" customHeight="1">
      <c r="A9" s="110">
        <v>6</v>
      </c>
      <c r="B9" s="14" t="s">
        <v>635</v>
      </c>
      <c r="C9" s="15" t="s">
        <v>1</v>
      </c>
      <c r="D9" s="15">
        <v>10</v>
      </c>
      <c r="E9" s="16"/>
      <c r="F9" s="14"/>
      <c r="G9" s="775">
        <f t="shared" si="0"/>
        <v>0</v>
      </c>
      <c r="H9" s="782">
        <f t="shared" si="1"/>
        <v>0</v>
      </c>
      <c r="I9" s="310"/>
      <c r="J9" s="148"/>
    </row>
    <row r="10" spans="1:10" ht="66" customHeight="1">
      <c r="A10" s="110">
        <v>7</v>
      </c>
      <c r="B10" s="980" t="s">
        <v>860</v>
      </c>
      <c r="C10" s="15" t="s">
        <v>1</v>
      </c>
      <c r="D10" s="15">
        <v>200</v>
      </c>
      <c r="E10" s="16"/>
      <c r="F10" s="14"/>
      <c r="G10" s="775">
        <f t="shared" si="0"/>
        <v>0</v>
      </c>
      <c r="H10" s="782">
        <f t="shared" si="1"/>
        <v>0</v>
      </c>
      <c r="I10" s="310"/>
      <c r="J10" s="148"/>
    </row>
    <row r="11" spans="1:10" ht="12.75" customHeight="1">
      <c r="A11" s="106">
        <v>8</v>
      </c>
      <c r="B11" s="14" t="s">
        <v>636</v>
      </c>
      <c r="C11" s="15" t="s">
        <v>1</v>
      </c>
      <c r="D11" s="15">
        <v>10</v>
      </c>
      <c r="E11" s="16"/>
      <c r="F11" s="14"/>
      <c r="G11" s="775">
        <f t="shared" si="0"/>
        <v>0</v>
      </c>
      <c r="H11" s="782">
        <f t="shared" si="1"/>
        <v>0</v>
      </c>
      <c r="I11" s="310"/>
      <c r="J11" s="148"/>
    </row>
    <row r="12" spans="1:10" ht="12.75" customHeight="1">
      <c r="A12" s="110">
        <v>9</v>
      </c>
      <c r="B12" s="14" t="s">
        <v>637</v>
      </c>
      <c r="C12" s="15" t="s">
        <v>1</v>
      </c>
      <c r="D12" s="15">
        <v>50</v>
      </c>
      <c r="E12" s="16"/>
      <c r="F12" s="14"/>
      <c r="G12" s="775">
        <f t="shared" si="0"/>
        <v>0</v>
      </c>
      <c r="H12" s="782">
        <f t="shared" si="1"/>
        <v>0</v>
      </c>
      <c r="I12" s="310"/>
      <c r="J12" s="148"/>
    </row>
    <row r="13" spans="1:10" ht="13.5" customHeight="1" thickBot="1">
      <c r="A13" s="111">
        <v>10</v>
      </c>
      <c r="B13" s="65" t="s">
        <v>638</v>
      </c>
      <c r="C13" s="66" t="s">
        <v>1</v>
      </c>
      <c r="D13" s="66">
        <v>30</v>
      </c>
      <c r="E13" s="108"/>
      <c r="F13" s="65"/>
      <c r="G13" s="776">
        <f t="shared" si="0"/>
        <v>0</v>
      </c>
      <c r="H13" s="783">
        <f t="shared" si="1"/>
        <v>0</v>
      </c>
      <c r="I13" s="311"/>
      <c r="J13" s="155"/>
    </row>
    <row r="14" spans="1:10" ht="13.5" customHeight="1" thickBot="1">
      <c r="A14" s="868" t="s">
        <v>810</v>
      </c>
      <c r="B14" s="869"/>
      <c r="C14" s="869"/>
      <c r="D14" s="869"/>
      <c r="E14" s="869"/>
      <c r="F14" s="870"/>
      <c r="G14" s="778">
        <f>SUM(G6:G13)</f>
        <v>0</v>
      </c>
      <c r="H14" s="779">
        <f>SUM(H6:H13)</f>
        <v>0</v>
      </c>
      <c r="I14" s="955"/>
      <c r="J14" s="956"/>
    </row>
    <row r="15" spans="1:10" ht="12.75" customHeight="1">
      <c r="A15" s="18"/>
      <c r="B15" s="18"/>
      <c r="C15" s="67"/>
      <c r="D15" s="67"/>
      <c r="E15" s="73"/>
      <c r="F15" s="73"/>
      <c r="G15" s="18"/>
      <c r="H15" s="18"/>
      <c r="I15" s="18"/>
    </row>
    <row r="16" spans="1:10" ht="12.75" customHeight="1">
      <c r="A16" s="857" t="s">
        <v>750</v>
      </c>
      <c r="B16" s="858"/>
      <c r="C16" s="194"/>
      <c r="D16" s="195"/>
      <c r="E16" s="196"/>
      <c r="F16" s="194"/>
      <c r="G16" s="194"/>
      <c r="H16" s="194"/>
      <c r="I16" s="194"/>
      <c r="J16" s="194"/>
    </row>
    <row r="17" spans="1:10" ht="12.75" customHeight="1">
      <c r="A17" s="841" t="s">
        <v>751</v>
      </c>
      <c r="B17" s="842"/>
      <c r="C17" s="842"/>
      <c r="D17" s="842"/>
      <c r="E17" s="842"/>
      <c r="F17" s="842"/>
      <c r="G17" s="842"/>
      <c r="H17" s="842"/>
      <c r="I17" s="842"/>
      <c r="J17" s="842"/>
    </row>
    <row r="18" spans="1:10" ht="12.75" customHeight="1">
      <c r="A18" s="841" t="s">
        <v>752</v>
      </c>
      <c r="B18" s="841"/>
      <c r="C18" s="841"/>
      <c r="D18" s="841"/>
      <c r="E18" s="841"/>
      <c r="F18" s="841"/>
      <c r="G18" s="841"/>
      <c r="H18" s="841"/>
      <c r="I18" s="841"/>
      <c r="J18" s="841"/>
    </row>
    <row r="19" spans="1:10" ht="12.75" customHeight="1">
      <c r="A19" s="905" t="s">
        <v>753</v>
      </c>
      <c r="B19" s="905"/>
      <c r="C19" s="905"/>
      <c r="D19" s="905"/>
      <c r="E19" s="905"/>
      <c r="F19" s="905"/>
      <c r="G19" s="905"/>
      <c r="H19" s="905"/>
      <c r="I19" s="905"/>
      <c r="J19" s="905"/>
    </row>
    <row r="20" spans="1:10" ht="12.75" customHeight="1">
      <c r="A20" s="841" t="s">
        <v>754</v>
      </c>
      <c r="B20" s="841"/>
      <c r="C20" s="841"/>
      <c r="D20" s="841"/>
      <c r="E20" s="841"/>
      <c r="F20" s="841"/>
      <c r="G20" s="841"/>
      <c r="H20" s="841"/>
      <c r="I20" s="841"/>
      <c r="J20" s="841"/>
    </row>
    <row r="21" spans="1:10" ht="12.75" customHeight="1">
      <c r="A21" s="22"/>
      <c r="B21" s="22"/>
      <c r="C21" s="24"/>
      <c r="D21" s="24"/>
      <c r="E21" s="5"/>
      <c r="F21" s="5"/>
      <c r="G21" s="5"/>
      <c r="H21" s="5"/>
      <c r="I21" s="5"/>
    </row>
    <row r="22" spans="1:10" ht="12.75" customHeight="1">
      <c r="A22" s="22"/>
      <c r="B22" s="22"/>
      <c r="C22" s="24"/>
      <c r="D22" s="24"/>
      <c r="E22" s="5"/>
      <c r="F22" s="5"/>
      <c r="G22" s="5"/>
      <c r="H22" s="5"/>
      <c r="I22" s="5"/>
    </row>
    <row r="23" spans="1:10" ht="12.75" customHeight="1">
      <c r="A23" s="22"/>
      <c r="B23" s="22"/>
      <c r="C23" s="24"/>
      <c r="D23" s="24"/>
      <c r="E23" s="5"/>
      <c r="F23" s="5"/>
      <c r="G23" s="5"/>
      <c r="H23" s="5"/>
      <c r="I23" s="5"/>
    </row>
    <row r="24" spans="1:10" ht="12.75" customHeight="1">
      <c r="A24" s="22"/>
      <c r="B24" s="22"/>
      <c r="C24" s="24"/>
      <c r="D24" s="24"/>
      <c r="E24" s="22"/>
      <c r="F24" s="22"/>
      <c r="G24" s="830" t="s">
        <v>755</v>
      </c>
      <c r="H24" s="831"/>
      <c r="I24" s="831"/>
      <c r="J24" s="831"/>
    </row>
    <row r="25" spans="1:10" ht="12.75" customHeight="1">
      <c r="A25" s="68"/>
      <c r="B25" s="18"/>
      <c r="C25" s="67"/>
      <c r="D25" s="67"/>
      <c r="E25" s="74"/>
      <c r="F25" s="18"/>
      <c r="G25" s="831"/>
      <c r="H25" s="831"/>
      <c r="I25" s="831"/>
      <c r="J25" s="831"/>
    </row>
    <row r="26" spans="1:10" ht="12.75" customHeight="1">
      <c r="A26" s="68"/>
      <c r="B26" s="18"/>
      <c r="C26" s="67"/>
      <c r="D26" s="67"/>
      <c r="E26" s="74"/>
      <c r="F26" s="18"/>
      <c r="G26" s="74"/>
      <c r="H26" s="74"/>
      <c r="I26" s="5"/>
    </row>
    <row r="27" spans="1:10" ht="12.75" customHeight="1">
      <c r="A27" s="68"/>
      <c r="B27" s="18"/>
      <c r="C27" s="67"/>
      <c r="D27" s="68"/>
      <c r="E27" s="18"/>
      <c r="I27" s="18"/>
    </row>
    <row r="28" spans="1:10" ht="12.75" customHeight="1">
      <c r="E28" s="924"/>
      <c r="F28" s="887"/>
      <c r="G28" s="887"/>
      <c r="H28" s="887"/>
    </row>
    <row r="29" spans="1:10" ht="12.75" customHeight="1">
      <c r="E29" s="954"/>
      <c r="F29" s="887"/>
      <c r="G29" s="887"/>
      <c r="H29" s="887"/>
    </row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</sheetData>
  <mergeCells count="12">
    <mergeCell ref="A18:J18"/>
    <mergeCell ref="A19:J19"/>
    <mergeCell ref="E28:H28"/>
    <mergeCell ref="E29:H29"/>
    <mergeCell ref="A14:F14"/>
    <mergeCell ref="A20:J20"/>
    <mergeCell ref="G24:J25"/>
    <mergeCell ref="A1:J1"/>
    <mergeCell ref="A3:J3"/>
    <mergeCell ref="I14:J14"/>
    <mergeCell ref="A16:B16"/>
    <mergeCell ref="A17:J17"/>
  </mergeCells>
  <pageMargins left="0.7" right="0.7" top="0.75" bottom="0.75" header="0" footer="0"/>
  <pageSetup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J999"/>
  <sheetViews>
    <sheetView workbookViewId="0">
      <selection activeCell="G4" sqref="G4:H5"/>
    </sheetView>
  </sheetViews>
  <sheetFormatPr defaultColWidth="14.44140625" defaultRowHeight="15.75" customHeight="1"/>
  <cols>
    <col min="1" max="1" width="8" customWidth="1"/>
    <col min="2" max="2" width="44.44140625" customWidth="1"/>
    <col min="3" max="3" width="9.33203125" customWidth="1"/>
    <col min="4" max="4" width="12.44140625" customWidth="1"/>
    <col min="5" max="5" width="12.6640625" customWidth="1"/>
    <col min="6" max="6" width="8" customWidth="1"/>
    <col min="7" max="7" width="12.109375" customWidth="1"/>
    <col min="8" max="8" width="11.5546875" customWidth="1"/>
    <col min="9" max="10" width="14.77734375" customWidth="1"/>
    <col min="11" max="26" width="8" customWidth="1"/>
  </cols>
  <sheetData>
    <row r="1" spans="1:10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62.4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137" t="s">
        <v>744</v>
      </c>
      <c r="H2" s="136" t="s">
        <v>745</v>
      </c>
      <c r="I2" s="134" t="s">
        <v>746</v>
      </c>
      <c r="J2" s="138" t="s">
        <v>747</v>
      </c>
    </row>
    <row r="3" spans="1:10" ht="16.8" customHeight="1" thickBot="1">
      <c r="A3" s="843" t="s">
        <v>812</v>
      </c>
      <c r="B3" s="844"/>
      <c r="C3" s="844"/>
      <c r="D3" s="844"/>
      <c r="E3" s="844"/>
      <c r="F3" s="844"/>
      <c r="G3" s="844"/>
      <c r="H3" s="844"/>
      <c r="I3" s="844"/>
      <c r="J3" s="845"/>
    </row>
    <row r="4" spans="1:10" ht="48.6" customHeight="1" thickBot="1">
      <c r="A4" s="398">
        <v>1</v>
      </c>
      <c r="B4" s="399" t="s">
        <v>639</v>
      </c>
      <c r="C4" s="399" t="s">
        <v>24</v>
      </c>
      <c r="D4" s="399">
        <v>2000</v>
      </c>
      <c r="E4" s="400"/>
      <c r="F4" s="399"/>
      <c r="G4" s="784">
        <f>E4*D4</f>
        <v>0</v>
      </c>
      <c r="H4" s="785">
        <f>ROUND(F4*G4/100+G4,2)</f>
        <v>0</v>
      </c>
      <c r="I4" s="401"/>
      <c r="J4" s="402"/>
    </row>
    <row r="5" spans="1:10" ht="21.6" customHeight="1" thickBot="1">
      <c r="A5" s="868" t="s">
        <v>813</v>
      </c>
      <c r="B5" s="869"/>
      <c r="C5" s="869"/>
      <c r="D5" s="869"/>
      <c r="E5" s="869"/>
      <c r="F5" s="870"/>
      <c r="G5" s="780">
        <f>G4</f>
        <v>0</v>
      </c>
      <c r="H5" s="781">
        <f>H4</f>
        <v>0</v>
      </c>
      <c r="I5" s="955"/>
      <c r="J5" s="956"/>
    </row>
    <row r="6" spans="1:10" ht="12.75" customHeight="1">
      <c r="A6" s="18"/>
      <c r="B6" s="18"/>
      <c r="C6" s="67"/>
      <c r="D6" s="67"/>
      <c r="E6" s="73"/>
      <c r="F6" s="73"/>
      <c r="G6" s="18"/>
      <c r="H6" s="18"/>
      <c r="I6" s="18"/>
    </row>
    <row r="7" spans="1:10" ht="12.75" customHeight="1">
      <c r="A7" s="857" t="s">
        <v>750</v>
      </c>
      <c r="B7" s="858"/>
      <c r="C7" s="194"/>
      <c r="D7" s="195"/>
      <c r="E7" s="196"/>
      <c r="F7" s="194"/>
      <c r="G7" s="194"/>
      <c r="H7" s="194"/>
      <c r="I7" s="194"/>
      <c r="J7" s="194"/>
    </row>
    <row r="8" spans="1:10" ht="12.75" customHeight="1">
      <c r="A8" s="841" t="s">
        <v>751</v>
      </c>
      <c r="B8" s="842"/>
      <c r="C8" s="842"/>
      <c r="D8" s="842"/>
      <c r="E8" s="842"/>
      <c r="F8" s="842"/>
      <c r="G8" s="842"/>
      <c r="H8" s="842"/>
      <c r="I8" s="842"/>
      <c r="J8" s="842"/>
    </row>
    <row r="9" spans="1:10" ht="12.75" customHeight="1">
      <c r="A9" s="841" t="s">
        <v>752</v>
      </c>
      <c r="B9" s="841"/>
      <c r="C9" s="841"/>
      <c r="D9" s="841"/>
      <c r="E9" s="841"/>
      <c r="F9" s="841"/>
      <c r="G9" s="841"/>
      <c r="H9" s="841"/>
      <c r="I9" s="841"/>
      <c r="J9" s="841"/>
    </row>
    <row r="10" spans="1:10" ht="12.75" customHeight="1">
      <c r="A10" s="905" t="s">
        <v>753</v>
      </c>
      <c r="B10" s="905"/>
      <c r="C10" s="905"/>
      <c r="D10" s="905"/>
      <c r="E10" s="905"/>
      <c r="F10" s="905"/>
      <c r="G10" s="905"/>
      <c r="H10" s="905"/>
      <c r="I10" s="905"/>
      <c r="J10" s="905"/>
    </row>
    <row r="11" spans="1:10" ht="24" customHeight="1">
      <c r="A11" s="841" t="s">
        <v>754</v>
      </c>
      <c r="B11" s="841"/>
      <c r="C11" s="841"/>
      <c r="D11" s="841"/>
      <c r="E11" s="841"/>
      <c r="F11" s="841"/>
      <c r="G11" s="841"/>
      <c r="H11" s="841"/>
      <c r="I11" s="841"/>
      <c r="J11" s="841"/>
    </row>
    <row r="12" spans="1:10" ht="12.75" customHeight="1">
      <c r="A12" s="22"/>
      <c r="B12" s="22"/>
      <c r="C12" s="24"/>
      <c r="D12" s="24"/>
      <c r="E12" s="5"/>
      <c r="F12" s="5"/>
      <c r="G12" s="5"/>
      <c r="H12" s="5"/>
      <c r="I12" s="5"/>
    </row>
    <row r="13" spans="1:10" ht="12.75" customHeight="1">
      <c r="A13" s="22"/>
      <c r="B13" s="22"/>
      <c r="C13" s="24"/>
      <c r="D13" s="24"/>
      <c r="E13" s="5"/>
      <c r="F13" s="5"/>
      <c r="G13" s="5"/>
      <c r="H13" s="5"/>
      <c r="I13" s="5"/>
    </row>
    <row r="14" spans="1:10" ht="12.75" customHeight="1">
      <c r="A14" s="22"/>
      <c r="B14" s="22"/>
      <c r="C14" s="24"/>
      <c r="D14" s="24"/>
      <c r="E14" s="5"/>
      <c r="F14" s="5"/>
      <c r="G14" s="5"/>
      <c r="H14" s="5"/>
      <c r="I14" s="5"/>
    </row>
    <row r="15" spans="1:10" ht="12.75" customHeight="1">
      <c r="A15" s="22"/>
      <c r="B15" s="22"/>
      <c r="C15" s="24"/>
      <c r="D15" s="24"/>
      <c r="E15" s="22"/>
      <c r="F15" s="22"/>
      <c r="G15" s="830" t="s">
        <v>755</v>
      </c>
      <c r="H15" s="831"/>
      <c r="I15" s="831"/>
      <c r="J15" s="831"/>
    </row>
    <row r="16" spans="1:10" ht="12.75" customHeight="1">
      <c r="A16" s="68"/>
      <c r="B16" s="18"/>
      <c r="C16" s="67"/>
      <c r="D16" s="67"/>
      <c r="E16" s="74"/>
      <c r="F16" s="18"/>
      <c r="G16" s="831"/>
      <c r="H16" s="831"/>
      <c r="I16" s="831"/>
      <c r="J16" s="831"/>
    </row>
    <row r="17" spans="1:9" ht="12.75" customHeight="1">
      <c r="A17" s="68"/>
      <c r="B17" s="18"/>
      <c r="C17" s="67"/>
      <c r="D17" s="67"/>
      <c r="E17" s="74"/>
      <c r="F17" s="18"/>
      <c r="G17" s="74"/>
      <c r="H17" s="74"/>
      <c r="I17" s="5"/>
    </row>
    <row r="18" spans="1:9" ht="12.75" customHeight="1">
      <c r="A18" s="68"/>
      <c r="B18" s="18"/>
      <c r="C18" s="67"/>
      <c r="D18" s="68"/>
      <c r="E18" s="18"/>
      <c r="I18" s="18"/>
    </row>
    <row r="19" spans="1:9" ht="12.75" customHeight="1">
      <c r="E19" s="924"/>
      <c r="F19" s="887"/>
      <c r="G19" s="887"/>
      <c r="H19" s="887"/>
    </row>
    <row r="20" spans="1:9" ht="12.75" customHeight="1">
      <c r="E20" s="954"/>
      <c r="F20" s="887"/>
      <c r="G20" s="887"/>
      <c r="H20" s="887"/>
    </row>
    <row r="21" spans="1:9" ht="12.75" customHeight="1">
      <c r="A21" s="22"/>
      <c r="B21" s="22"/>
      <c r="C21" s="24"/>
      <c r="D21" s="24"/>
      <c r="E21" s="924" t="s">
        <v>61</v>
      </c>
      <c r="F21" s="887"/>
      <c r="G21" s="887"/>
      <c r="H21" s="887"/>
      <c r="I21" s="5"/>
    </row>
    <row r="22" spans="1:9" ht="12.75" customHeight="1">
      <c r="E22" s="925"/>
      <c r="F22" s="887"/>
      <c r="G22" s="887"/>
      <c r="H22" s="887"/>
      <c r="I22" s="5"/>
    </row>
    <row r="23" spans="1:9" ht="12.75" customHeight="1">
      <c r="I23" s="5"/>
    </row>
    <row r="24" spans="1:9" ht="12.75" customHeight="1">
      <c r="I24" s="5"/>
    </row>
    <row r="25" spans="1:9" ht="12.75" customHeight="1">
      <c r="I25" s="5"/>
    </row>
    <row r="26" spans="1:9" ht="12.75" customHeight="1">
      <c r="I26" s="5"/>
    </row>
    <row r="27" spans="1:9" ht="12.75" customHeight="1">
      <c r="I27" s="5"/>
    </row>
    <row r="28" spans="1:9" ht="12.75" customHeight="1">
      <c r="I28" s="5"/>
    </row>
    <row r="29" spans="1:9" ht="12.75" customHeight="1">
      <c r="I29" s="5"/>
    </row>
    <row r="30" spans="1:9" ht="12.75" customHeight="1">
      <c r="I30" s="5"/>
    </row>
    <row r="31" spans="1:9" ht="12.75" customHeight="1">
      <c r="I31" s="5"/>
    </row>
    <row r="32" spans="1:9" ht="12.75" customHeight="1">
      <c r="I32" s="5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14">
    <mergeCell ref="E21:H21"/>
    <mergeCell ref="E22:H22"/>
    <mergeCell ref="A8:J8"/>
    <mergeCell ref="A9:J9"/>
    <mergeCell ref="A10:J10"/>
    <mergeCell ref="A11:J11"/>
    <mergeCell ref="G15:J16"/>
    <mergeCell ref="E19:H19"/>
    <mergeCell ref="E20:H20"/>
    <mergeCell ref="A1:J1"/>
    <mergeCell ref="A3:J3"/>
    <mergeCell ref="A5:F5"/>
    <mergeCell ref="I5:J5"/>
    <mergeCell ref="A7:B7"/>
  </mergeCells>
  <pageMargins left="0.7" right="0.7" top="0.75" bottom="0.75" header="0" footer="0"/>
  <pageSetup fitToHeight="0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Y1012"/>
  <sheetViews>
    <sheetView topLeftCell="A7" workbookViewId="0">
      <selection activeCell="G4" sqref="G4:H35"/>
    </sheetView>
  </sheetViews>
  <sheetFormatPr defaultColWidth="14.44140625" defaultRowHeight="15.75" customHeight="1"/>
  <cols>
    <col min="1" max="1" width="8" customWidth="1"/>
    <col min="2" max="2" width="44.44140625" customWidth="1"/>
    <col min="3" max="3" width="9.33203125" customWidth="1"/>
    <col min="4" max="4" width="12.44140625" customWidth="1"/>
    <col min="5" max="5" width="11.109375" customWidth="1"/>
    <col min="6" max="6" width="8" customWidth="1"/>
    <col min="7" max="7" width="10.44140625" customWidth="1"/>
    <col min="8" max="8" width="11.44140625" customWidth="1"/>
    <col min="9" max="10" width="16" customWidth="1"/>
    <col min="11" max="26" width="8" customWidth="1"/>
  </cols>
  <sheetData>
    <row r="1" spans="1:25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25" ht="62.4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137" t="s">
        <v>744</v>
      </c>
      <c r="H2" s="136" t="s">
        <v>745</v>
      </c>
      <c r="I2" s="134" t="s">
        <v>746</v>
      </c>
      <c r="J2" s="138" t="s">
        <v>747</v>
      </c>
    </row>
    <row r="3" spans="1:25" ht="16.8" customHeight="1" thickBot="1">
      <c r="A3" s="836" t="s">
        <v>812</v>
      </c>
      <c r="B3" s="837"/>
      <c r="C3" s="837"/>
      <c r="D3" s="837"/>
      <c r="E3" s="837"/>
      <c r="F3" s="837"/>
      <c r="G3" s="837"/>
      <c r="H3" s="837"/>
      <c r="I3" s="844"/>
      <c r="J3" s="845"/>
    </row>
    <row r="4" spans="1:25" ht="12.75" customHeight="1">
      <c r="A4" s="112">
        <v>1</v>
      </c>
      <c r="B4" s="113" t="s">
        <v>640</v>
      </c>
      <c r="C4" s="20" t="s">
        <v>1</v>
      </c>
      <c r="D4" s="93">
        <v>60</v>
      </c>
      <c r="E4" s="132"/>
      <c r="F4" s="26"/>
      <c r="G4" s="743">
        <f t="shared" ref="G4:G8" si="0">E4*D4</f>
        <v>0</v>
      </c>
      <c r="H4" s="744">
        <f>ROUND(F4*G4/100+G4,2)</f>
        <v>0</v>
      </c>
      <c r="I4" s="272"/>
      <c r="J4" s="146"/>
    </row>
    <row r="5" spans="1:25" ht="12.75" customHeight="1">
      <c r="A5" s="112">
        <v>2</v>
      </c>
      <c r="B5" s="27" t="s">
        <v>641</v>
      </c>
      <c r="C5" s="20" t="s">
        <v>71</v>
      </c>
      <c r="D5" s="20">
        <v>150</v>
      </c>
      <c r="E5" s="9"/>
      <c r="F5" s="13"/>
      <c r="G5" s="745">
        <f t="shared" si="0"/>
        <v>0</v>
      </c>
      <c r="H5" s="744">
        <f t="shared" ref="H5:H34" si="1">ROUND(F5*G5/100+G5,2)</f>
        <v>0</v>
      </c>
      <c r="I5" s="403"/>
      <c r="J5" s="148"/>
    </row>
    <row r="6" spans="1:25" ht="12.75" customHeight="1">
      <c r="A6" s="112">
        <v>3</v>
      </c>
      <c r="B6" s="27" t="s">
        <v>642</v>
      </c>
      <c r="C6" s="20" t="s">
        <v>71</v>
      </c>
      <c r="D6" s="20">
        <v>60</v>
      </c>
      <c r="E6" s="9"/>
      <c r="F6" s="100"/>
      <c r="G6" s="745">
        <f t="shared" si="0"/>
        <v>0</v>
      </c>
      <c r="H6" s="744">
        <f t="shared" si="1"/>
        <v>0</v>
      </c>
      <c r="I6" s="403"/>
      <c r="J6" s="148"/>
    </row>
    <row r="7" spans="1:25" ht="12.75" customHeight="1">
      <c r="A7" s="112">
        <v>4</v>
      </c>
      <c r="B7" s="13" t="s">
        <v>643</v>
      </c>
      <c r="C7" s="21" t="s">
        <v>1</v>
      </c>
      <c r="D7" s="21">
        <v>130</v>
      </c>
      <c r="E7" s="9"/>
      <c r="F7" s="37"/>
      <c r="G7" s="745">
        <f t="shared" si="0"/>
        <v>0</v>
      </c>
      <c r="H7" s="744">
        <f t="shared" si="1"/>
        <v>0</v>
      </c>
      <c r="I7" s="403"/>
      <c r="J7" s="148"/>
    </row>
    <row r="8" spans="1:25" ht="12.75" customHeight="1">
      <c r="A8" s="112">
        <v>5</v>
      </c>
      <c r="B8" s="115" t="s">
        <v>78</v>
      </c>
      <c r="C8" s="56" t="s">
        <v>1</v>
      </c>
      <c r="D8" s="116">
        <v>20</v>
      </c>
      <c r="E8" s="32"/>
      <c r="F8" s="117"/>
      <c r="G8" s="745">
        <f t="shared" si="0"/>
        <v>0</v>
      </c>
      <c r="H8" s="744">
        <f t="shared" si="1"/>
        <v>0</v>
      </c>
      <c r="I8" s="404"/>
      <c r="J8" s="40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ht="12.75" customHeight="1">
      <c r="A9" s="112">
        <v>6</v>
      </c>
      <c r="B9" s="115" t="s">
        <v>644</v>
      </c>
      <c r="C9" s="56" t="s">
        <v>1</v>
      </c>
      <c r="D9" s="116">
        <v>20</v>
      </c>
      <c r="E9" s="32"/>
      <c r="F9" s="117"/>
      <c r="G9" s="770">
        <f t="shared" ref="G9:G30" si="2">E9*D9</f>
        <v>0</v>
      </c>
      <c r="H9" s="744">
        <f t="shared" si="1"/>
        <v>0</v>
      </c>
      <c r="I9" s="404"/>
      <c r="J9" s="405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1:25" ht="12.75" customHeight="1">
      <c r="A10" s="112">
        <v>7</v>
      </c>
      <c r="B10" s="118" t="s">
        <v>645</v>
      </c>
      <c r="C10" s="56" t="s">
        <v>1</v>
      </c>
      <c r="D10" s="119">
        <v>200</v>
      </c>
      <c r="E10" s="32"/>
      <c r="F10" s="117"/>
      <c r="G10" s="770">
        <f t="shared" si="2"/>
        <v>0</v>
      </c>
      <c r="H10" s="744">
        <f t="shared" si="1"/>
        <v>0</v>
      </c>
      <c r="I10" s="404"/>
      <c r="J10" s="405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1:25" ht="12.75" customHeight="1">
      <c r="A11" s="112">
        <v>8</v>
      </c>
      <c r="B11" s="118" t="s">
        <v>646</v>
      </c>
      <c r="C11" s="56" t="s">
        <v>24</v>
      </c>
      <c r="D11" s="119">
        <v>7000</v>
      </c>
      <c r="E11" s="32"/>
      <c r="F11" s="117"/>
      <c r="G11" s="770">
        <f t="shared" si="2"/>
        <v>0</v>
      </c>
      <c r="H11" s="744">
        <f t="shared" si="1"/>
        <v>0</v>
      </c>
      <c r="I11" s="404"/>
      <c r="J11" s="405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12.75" customHeight="1">
      <c r="A12" s="112">
        <v>9</v>
      </c>
      <c r="B12" s="118" t="s">
        <v>647</v>
      </c>
      <c r="C12" s="56" t="s">
        <v>24</v>
      </c>
      <c r="D12" s="119">
        <v>600</v>
      </c>
      <c r="E12" s="32"/>
      <c r="F12" s="117"/>
      <c r="G12" s="770">
        <f t="shared" si="2"/>
        <v>0</v>
      </c>
      <c r="H12" s="744">
        <f t="shared" si="1"/>
        <v>0</v>
      </c>
      <c r="I12" s="404"/>
      <c r="J12" s="405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1:25" ht="12.75" customHeight="1">
      <c r="A13" s="112">
        <v>10</v>
      </c>
      <c r="B13" s="13" t="s">
        <v>648</v>
      </c>
      <c r="C13" s="21" t="s">
        <v>1</v>
      </c>
      <c r="D13" s="21">
        <v>50</v>
      </c>
      <c r="E13" s="9"/>
      <c r="F13" s="37"/>
      <c r="G13" s="786">
        <f t="shared" si="2"/>
        <v>0</v>
      </c>
      <c r="H13" s="744">
        <f t="shared" si="1"/>
        <v>0</v>
      </c>
      <c r="I13" s="403"/>
      <c r="J13" s="406"/>
    </row>
    <row r="14" spans="1:25" ht="12.75" customHeight="1">
      <c r="A14" s="112">
        <v>11</v>
      </c>
      <c r="B14" s="13" t="s">
        <v>649</v>
      </c>
      <c r="C14" s="21" t="s">
        <v>1</v>
      </c>
      <c r="D14" s="21">
        <v>50</v>
      </c>
      <c r="E14" s="9"/>
      <c r="F14" s="37"/>
      <c r="G14" s="786">
        <f t="shared" si="2"/>
        <v>0</v>
      </c>
      <c r="H14" s="744">
        <f t="shared" si="1"/>
        <v>0</v>
      </c>
      <c r="I14" s="403"/>
      <c r="J14" s="406"/>
    </row>
    <row r="15" spans="1:25" ht="12.75" customHeight="1">
      <c r="A15" s="112">
        <v>12</v>
      </c>
      <c r="B15" s="13" t="s">
        <v>650</v>
      </c>
      <c r="C15" s="21" t="s">
        <v>1</v>
      </c>
      <c r="D15" s="21">
        <v>200</v>
      </c>
      <c r="E15" s="9"/>
      <c r="F15" s="37"/>
      <c r="G15" s="786">
        <f t="shared" si="2"/>
        <v>0</v>
      </c>
      <c r="H15" s="744">
        <f t="shared" si="1"/>
        <v>0</v>
      </c>
      <c r="I15" s="403"/>
      <c r="J15" s="406"/>
    </row>
    <row r="16" spans="1:25" ht="12.75" customHeight="1">
      <c r="A16" s="112">
        <v>13</v>
      </c>
      <c r="B16" s="13" t="s">
        <v>651</v>
      </c>
      <c r="C16" s="21" t="s">
        <v>1</v>
      </c>
      <c r="D16" s="21">
        <v>20</v>
      </c>
      <c r="E16" s="9"/>
      <c r="F16" s="37"/>
      <c r="G16" s="786">
        <f t="shared" si="2"/>
        <v>0</v>
      </c>
      <c r="H16" s="744">
        <f t="shared" si="1"/>
        <v>0</v>
      </c>
      <c r="I16" s="403"/>
      <c r="J16" s="406"/>
    </row>
    <row r="17" spans="1:25" ht="12.75" customHeight="1">
      <c r="A17" s="112">
        <v>14</v>
      </c>
      <c r="B17" s="118" t="s">
        <v>485</v>
      </c>
      <c r="C17" s="56" t="s">
        <v>24</v>
      </c>
      <c r="D17" s="120">
        <v>1000</v>
      </c>
      <c r="E17" s="32"/>
      <c r="F17" s="117"/>
      <c r="G17" s="770">
        <f t="shared" si="2"/>
        <v>0</v>
      </c>
      <c r="H17" s="744">
        <f t="shared" si="1"/>
        <v>0</v>
      </c>
      <c r="I17" s="404"/>
      <c r="J17" s="405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</row>
    <row r="18" spans="1:25" ht="12.75" customHeight="1">
      <c r="A18" s="112">
        <v>15</v>
      </c>
      <c r="B18" s="13" t="s">
        <v>652</v>
      </c>
      <c r="C18" s="21" t="s">
        <v>1</v>
      </c>
      <c r="D18" s="21">
        <v>60</v>
      </c>
      <c r="E18" s="9"/>
      <c r="F18" s="37"/>
      <c r="G18" s="745">
        <f t="shared" si="2"/>
        <v>0</v>
      </c>
      <c r="H18" s="744">
        <f t="shared" si="1"/>
        <v>0</v>
      </c>
      <c r="I18" s="403"/>
      <c r="J18" s="148"/>
    </row>
    <row r="19" spans="1:25" ht="12.75" customHeight="1">
      <c r="A19" s="112">
        <v>16</v>
      </c>
      <c r="B19" s="13" t="s">
        <v>653</v>
      </c>
      <c r="C19" s="21" t="s">
        <v>1</v>
      </c>
      <c r="D19" s="21">
        <v>100</v>
      </c>
      <c r="E19" s="9"/>
      <c r="F19" s="10"/>
      <c r="G19" s="745">
        <f t="shared" si="2"/>
        <v>0</v>
      </c>
      <c r="H19" s="744">
        <f t="shared" si="1"/>
        <v>0</v>
      </c>
      <c r="I19" s="403"/>
      <c r="J19" s="148"/>
    </row>
    <row r="20" spans="1:25" ht="12.75" customHeight="1">
      <c r="A20" s="112">
        <v>17</v>
      </c>
      <c r="B20" s="13" t="s">
        <v>654</v>
      </c>
      <c r="C20" s="21" t="s">
        <v>1</v>
      </c>
      <c r="D20" s="21">
        <v>40</v>
      </c>
      <c r="E20" s="9"/>
      <c r="F20" s="13"/>
      <c r="G20" s="747">
        <f t="shared" si="2"/>
        <v>0</v>
      </c>
      <c r="H20" s="744">
        <f t="shared" si="1"/>
        <v>0</v>
      </c>
      <c r="I20" s="403"/>
      <c r="J20" s="148"/>
    </row>
    <row r="21" spans="1:25" ht="12.75" customHeight="1">
      <c r="A21" s="112">
        <v>18</v>
      </c>
      <c r="B21" s="13" t="s">
        <v>655</v>
      </c>
      <c r="C21" s="21" t="s">
        <v>1</v>
      </c>
      <c r="D21" s="21">
        <v>20</v>
      </c>
      <c r="E21" s="9"/>
      <c r="F21" s="13"/>
      <c r="G21" s="745">
        <f t="shared" si="2"/>
        <v>0</v>
      </c>
      <c r="H21" s="744">
        <f t="shared" si="1"/>
        <v>0</v>
      </c>
      <c r="I21" s="403"/>
      <c r="J21" s="148"/>
    </row>
    <row r="22" spans="1:25" ht="12.75" customHeight="1">
      <c r="A22" s="112">
        <v>19</v>
      </c>
      <c r="B22" s="13" t="s">
        <v>656</v>
      </c>
      <c r="C22" s="21" t="s">
        <v>1</v>
      </c>
      <c r="D22" s="21">
        <v>13</v>
      </c>
      <c r="E22" s="9"/>
      <c r="F22" s="10"/>
      <c r="G22" s="745">
        <f t="shared" si="2"/>
        <v>0</v>
      </c>
      <c r="H22" s="744">
        <f t="shared" si="1"/>
        <v>0</v>
      </c>
      <c r="I22" s="403"/>
      <c r="J22" s="148"/>
    </row>
    <row r="23" spans="1:25" ht="12.75" customHeight="1">
      <c r="A23" s="112">
        <v>20</v>
      </c>
      <c r="B23" s="13" t="s">
        <v>657</v>
      </c>
      <c r="C23" s="21" t="s">
        <v>1</v>
      </c>
      <c r="D23" s="21">
        <v>300</v>
      </c>
      <c r="E23" s="9"/>
      <c r="F23" s="10"/>
      <c r="G23" s="745">
        <f t="shared" si="2"/>
        <v>0</v>
      </c>
      <c r="H23" s="744">
        <f t="shared" si="1"/>
        <v>0</v>
      </c>
      <c r="I23" s="403"/>
      <c r="J23" s="148"/>
    </row>
    <row r="24" spans="1:25" ht="12.75" customHeight="1">
      <c r="A24" s="112">
        <v>21</v>
      </c>
      <c r="B24" s="121" t="s">
        <v>658</v>
      </c>
      <c r="C24" s="91" t="s">
        <v>1</v>
      </c>
      <c r="D24" s="91">
        <v>120</v>
      </c>
      <c r="E24" s="9"/>
      <c r="F24" s="23"/>
      <c r="G24" s="747">
        <f t="shared" si="2"/>
        <v>0</v>
      </c>
      <c r="H24" s="744">
        <f t="shared" si="1"/>
        <v>0</v>
      </c>
      <c r="I24" s="403"/>
      <c r="J24" s="148"/>
    </row>
    <row r="25" spans="1:25" ht="12.75" customHeight="1">
      <c r="A25" s="112">
        <v>22</v>
      </c>
      <c r="B25" s="13" t="s">
        <v>659</v>
      </c>
      <c r="C25" s="21" t="s">
        <v>1</v>
      </c>
      <c r="D25" s="21">
        <v>50</v>
      </c>
      <c r="E25" s="9"/>
      <c r="F25" s="37"/>
      <c r="G25" s="786">
        <f t="shared" si="2"/>
        <v>0</v>
      </c>
      <c r="H25" s="744">
        <f t="shared" si="1"/>
        <v>0</v>
      </c>
      <c r="I25" s="403"/>
      <c r="J25" s="406"/>
    </row>
    <row r="26" spans="1:25" ht="12.75" customHeight="1">
      <c r="A26" s="112">
        <v>23</v>
      </c>
      <c r="B26" s="118" t="s">
        <v>660</v>
      </c>
      <c r="C26" s="57" t="s">
        <v>482</v>
      </c>
      <c r="D26" s="119">
        <v>100</v>
      </c>
      <c r="E26" s="122"/>
      <c r="F26" s="123"/>
      <c r="G26" s="770">
        <f t="shared" si="2"/>
        <v>0</v>
      </c>
      <c r="H26" s="744">
        <f t="shared" si="1"/>
        <v>0</v>
      </c>
      <c r="I26" s="404"/>
      <c r="J26" s="405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</row>
    <row r="27" spans="1:25" ht="12.75" customHeight="1">
      <c r="A27" s="112">
        <v>24</v>
      </c>
      <c r="B27" s="118" t="s">
        <v>661</v>
      </c>
      <c r="C27" s="57" t="s">
        <v>482</v>
      </c>
      <c r="D27" s="119">
        <v>50</v>
      </c>
      <c r="E27" s="122"/>
      <c r="F27" s="123"/>
      <c r="G27" s="770">
        <f t="shared" si="2"/>
        <v>0</v>
      </c>
      <c r="H27" s="744">
        <f t="shared" si="1"/>
        <v>0</v>
      </c>
      <c r="I27" s="404"/>
      <c r="J27" s="405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</row>
    <row r="28" spans="1:25" ht="12.75" customHeight="1">
      <c r="A28" s="112">
        <v>25</v>
      </c>
      <c r="B28" s="118" t="s">
        <v>662</v>
      </c>
      <c r="C28" s="57" t="s">
        <v>482</v>
      </c>
      <c r="D28" s="119">
        <v>700</v>
      </c>
      <c r="E28" s="122"/>
      <c r="F28" s="123"/>
      <c r="G28" s="770">
        <f t="shared" si="2"/>
        <v>0</v>
      </c>
      <c r="H28" s="744">
        <f t="shared" si="1"/>
        <v>0</v>
      </c>
      <c r="I28" s="404"/>
      <c r="J28" s="405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</row>
    <row r="29" spans="1:25" ht="12.75" customHeight="1">
      <c r="A29" s="112">
        <v>26</v>
      </c>
      <c r="B29" s="13" t="s">
        <v>663</v>
      </c>
      <c r="C29" s="21" t="s">
        <v>1</v>
      </c>
      <c r="D29" s="21">
        <v>200</v>
      </c>
      <c r="E29" s="9"/>
      <c r="F29" s="13"/>
      <c r="G29" s="770">
        <f t="shared" si="2"/>
        <v>0</v>
      </c>
      <c r="H29" s="744">
        <f t="shared" si="1"/>
        <v>0</v>
      </c>
      <c r="I29" s="403"/>
      <c r="J29" s="148"/>
    </row>
    <row r="30" spans="1:25" ht="12.75" customHeight="1">
      <c r="A30" s="112">
        <v>27</v>
      </c>
      <c r="B30" s="13" t="s">
        <v>664</v>
      </c>
      <c r="C30" s="21" t="s">
        <v>1</v>
      </c>
      <c r="D30" s="21">
        <v>400</v>
      </c>
      <c r="E30" s="9"/>
      <c r="F30" s="13"/>
      <c r="G30" s="770">
        <f t="shared" si="2"/>
        <v>0</v>
      </c>
      <c r="H30" s="744">
        <f t="shared" si="1"/>
        <v>0</v>
      </c>
      <c r="I30" s="403"/>
      <c r="J30" s="148"/>
    </row>
    <row r="31" spans="1:25" ht="12.75" customHeight="1">
      <c r="A31" s="112">
        <v>28</v>
      </c>
      <c r="B31" s="13" t="s">
        <v>665</v>
      </c>
      <c r="C31" s="21" t="s">
        <v>666</v>
      </c>
      <c r="D31" s="21">
        <v>4200</v>
      </c>
      <c r="E31" s="9"/>
      <c r="F31" s="13"/>
      <c r="G31" s="745">
        <f t="shared" ref="G31:G34" si="3">E31*D31</f>
        <v>0</v>
      </c>
      <c r="H31" s="744">
        <f t="shared" si="1"/>
        <v>0</v>
      </c>
      <c r="I31" s="403"/>
      <c r="J31" s="148"/>
    </row>
    <row r="32" spans="1:25" ht="12.75" customHeight="1">
      <c r="A32" s="112">
        <v>29</v>
      </c>
      <c r="B32" s="118" t="s">
        <v>667</v>
      </c>
      <c r="C32" s="57" t="s">
        <v>24</v>
      </c>
      <c r="D32" s="119">
        <v>50</v>
      </c>
      <c r="E32" s="122"/>
      <c r="F32" s="123"/>
      <c r="G32" s="770">
        <f t="shared" si="3"/>
        <v>0</v>
      </c>
      <c r="H32" s="744">
        <f t="shared" si="1"/>
        <v>0</v>
      </c>
      <c r="I32" s="404"/>
      <c r="J32" s="405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</row>
    <row r="33" spans="1:25" ht="12.75" customHeight="1">
      <c r="A33" s="112">
        <v>30</v>
      </c>
      <c r="B33" s="118" t="s">
        <v>668</v>
      </c>
      <c r="C33" s="56" t="s">
        <v>24</v>
      </c>
      <c r="D33" s="119">
        <v>800</v>
      </c>
      <c r="E33" s="32"/>
      <c r="F33" s="117"/>
      <c r="G33" s="770">
        <f t="shared" si="3"/>
        <v>0</v>
      </c>
      <c r="H33" s="744">
        <f t="shared" si="1"/>
        <v>0</v>
      </c>
      <c r="I33" s="404"/>
      <c r="J33" s="405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</row>
    <row r="34" spans="1:25" ht="12.75" customHeight="1" thickBot="1">
      <c r="A34" s="112">
        <v>31</v>
      </c>
      <c r="B34" s="118" t="s">
        <v>669</v>
      </c>
      <c r="C34" s="56" t="s">
        <v>24</v>
      </c>
      <c r="D34" s="119">
        <v>200</v>
      </c>
      <c r="E34" s="32"/>
      <c r="F34" s="117"/>
      <c r="G34" s="787">
        <f t="shared" si="3"/>
        <v>0</v>
      </c>
      <c r="H34" s="744">
        <f t="shared" si="1"/>
        <v>0</v>
      </c>
      <c r="I34" s="407"/>
      <c r="J34" s="408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</row>
    <row r="35" spans="1:25" ht="13.5" customHeight="1" thickBot="1">
      <c r="A35" s="868" t="s">
        <v>814</v>
      </c>
      <c r="B35" s="869"/>
      <c r="C35" s="869"/>
      <c r="D35" s="869"/>
      <c r="E35" s="869"/>
      <c r="F35" s="870"/>
      <c r="G35" s="779">
        <f>SUM(G4:G34)</f>
        <v>0</v>
      </c>
      <c r="H35" s="779">
        <f>SUM(H4:H34)</f>
        <v>0</v>
      </c>
      <c r="I35" s="955"/>
      <c r="J35" s="956"/>
    </row>
    <row r="36" spans="1:25" ht="12.75" customHeight="1">
      <c r="A36" s="18"/>
      <c r="B36" s="18"/>
      <c r="C36" s="67"/>
      <c r="D36" s="67"/>
      <c r="E36" s="73"/>
      <c r="F36" s="73"/>
      <c r="G36" s="18"/>
      <c r="H36" s="18"/>
      <c r="I36" s="18"/>
    </row>
    <row r="37" spans="1:25" ht="12.75" customHeight="1">
      <c r="A37" s="857" t="s">
        <v>750</v>
      </c>
      <c r="B37" s="858"/>
      <c r="C37" s="194"/>
      <c r="D37" s="195"/>
      <c r="E37" s="196"/>
      <c r="F37" s="194"/>
      <c r="G37" s="194"/>
      <c r="H37" s="194"/>
      <c r="I37" s="194"/>
      <c r="J37" s="194"/>
    </row>
    <row r="38" spans="1:25" ht="12.75" customHeight="1">
      <c r="A38" s="841" t="s">
        <v>751</v>
      </c>
      <c r="B38" s="842"/>
      <c r="C38" s="842"/>
      <c r="D38" s="842"/>
      <c r="E38" s="842"/>
      <c r="F38" s="842"/>
      <c r="G38" s="842"/>
      <c r="H38" s="842"/>
      <c r="I38" s="842"/>
      <c r="J38" s="842"/>
    </row>
    <row r="39" spans="1:25" ht="12.75" customHeight="1">
      <c r="A39" s="841" t="s">
        <v>752</v>
      </c>
      <c r="B39" s="841"/>
      <c r="C39" s="841"/>
      <c r="D39" s="841"/>
      <c r="E39" s="841"/>
      <c r="F39" s="841"/>
      <c r="G39" s="841"/>
      <c r="H39" s="841"/>
      <c r="I39" s="841"/>
      <c r="J39" s="841"/>
    </row>
    <row r="40" spans="1:25" ht="12.75" customHeight="1">
      <c r="A40" s="905" t="s">
        <v>753</v>
      </c>
      <c r="B40" s="905"/>
      <c r="C40" s="905"/>
      <c r="D40" s="905"/>
      <c r="E40" s="905"/>
      <c r="F40" s="905"/>
      <c r="G40" s="905"/>
      <c r="H40" s="905"/>
      <c r="I40" s="905"/>
      <c r="J40" s="905"/>
    </row>
    <row r="41" spans="1:25" ht="12.75" customHeight="1">
      <c r="A41" s="841" t="s">
        <v>754</v>
      </c>
      <c r="B41" s="841"/>
      <c r="C41" s="841"/>
      <c r="D41" s="841"/>
      <c r="E41" s="841"/>
      <c r="F41" s="841"/>
      <c r="G41" s="841"/>
      <c r="H41" s="841"/>
      <c r="I41" s="841"/>
      <c r="J41" s="841"/>
    </row>
    <row r="42" spans="1:25" ht="12.75" customHeight="1">
      <c r="A42" s="22"/>
      <c r="B42" s="22"/>
      <c r="C42" s="24"/>
      <c r="D42" s="24"/>
      <c r="E42" s="5"/>
      <c r="F42" s="5"/>
      <c r="G42" s="5"/>
      <c r="H42" s="5"/>
      <c r="I42" s="5"/>
    </row>
    <row r="43" spans="1:25" ht="12.75" customHeight="1">
      <c r="A43" s="22"/>
      <c r="B43" s="22"/>
      <c r="C43" s="24"/>
      <c r="D43" s="24"/>
      <c r="E43" s="5"/>
      <c r="F43" s="5"/>
      <c r="G43" s="5"/>
      <c r="H43" s="5"/>
      <c r="I43" s="5"/>
    </row>
    <row r="44" spans="1:25" ht="12.75" customHeight="1">
      <c r="A44" s="22"/>
      <c r="B44" s="22"/>
      <c r="C44" s="24"/>
      <c r="D44" s="24"/>
      <c r="E44" s="5"/>
      <c r="F44" s="5"/>
      <c r="G44" s="5"/>
      <c r="H44" s="5"/>
      <c r="I44" s="5"/>
    </row>
    <row r="45" spans="1:25" ht="12.75" customHeight="1">
      <c r="A45" s="22"/>
      <c r="B45" s="22"/>
      <c r="C45" s="24"/>
      <c r="D45" s="24"/>
      <c r="E45" s="22"/>
      <c r="F45" s="22"/>
      <c r="G45" s="830" t="s">
        <v>755</v>
      </c>
      <c r="H45" s="831"/>
      <c r="I45" s="831"/>
      <c r="J45" s="831"/>
    </row>
    <row r="46" spans="1:25" ht="12.75" customHeight="1">
      <c r="A46" s="68"/>
      <c r="B46" s="18"/>
      <c r="C46" s="67"/>
      <c r="D46" s="67"/>
      <c r="E46" s="74"/>
      <c r="F46" s="18"/>
      <c r="G46" s="831"/>
      <c r="H46" s="831"/>
      <c r="I46" s="831"/>
      <c r="J46" s="831"/>
    </row>
    <row r="47" spans="1:25" ht="12.75" customHeight="1">
      <c r="A47" s="68"/>
      <c r="B47" s="18"/>
      <c r="C47" s="67"/>
      <c r="D47" s="67"/>
      <c r="E47" s="74"/>
      <c r="F47" s="18"/>
      <c r="G47" s="74"/>
      <c r="H47" s="74"/>
      <c r="I47" s="5"/>
    </row>
    <row r="48" spans="1:25" ht="12.75" customHeight="1">
      <c r="A48" s="68"/>
      <c r="B48" s="18"/>
      <c r="C48" s="67"/>
      <c r="D48" s="68"/>
      <c r="E48" s="18"/>
      <c r="I48" s="18"/>
    </row>
    <row r="49" spans="1:9" ht="12.75" customHeight="1">
      <c r="E49" s="924"/>
      <c r="F49" s="887"/>
      <c r="G49" s="887"/>
      <c r="H49" s="887"/>
    </row>
    <row r="50" spans="1:9" ht="12.75" customHeight="1">
      <c r="E50" s="954"/>
      <c r="F50" s="887"/>
      <c r="G50" s="887"/>
      <c r="H50" s="887"/>
    </row>
    <row r="51" spans="1:9" ht="12.75" customHeight="1">
      <c r="A51" s="22"/>
      <c r="B51" s="22"/>
      <c r="C51" s="24"/>
      <c r="D51" s="24"/>
      <c r="E51" s="924"/>
      <c r="F51" s="887"/>
      <c r="G51" s="887"/>
      <c r="H51" s="887"/>
      <c r="I51" s="5"/>
    </row>
    <row r="52" spans="1:9" ht="12.75" customHeight="1">
      <c r="E52" s="925"/>
      <c r="F52" s="887"/>
      <c r="G52" s="887"/>
      <c r="H52" s="887"/>
      <c r="I52" s="5"/>
    </row>
    <row r="53" spans="1:9" ht="12.75" customHeight="1">
      <c r="I53" s="5"/>
    </row>
    <row r="54" spans="1:9" ht="12.75" customHeight="1">
      <c r="I54" s="5"/>
    </row>
    <row r="55" spans="1:9" ht="12.75" customHeight="1">
      <c r="I55" s="5"/>
    </row>
    <row r="56" spans="1:9" ht="12.75" customHeight="1">
      <c r="I56" s="5"/>
    </row>
    <row r="57" spans="1:9" ht="12.75" customHeight="1">
      <c r="I57" s="5"/>
    </row>
    <row r="58" spans="1:9" ht="12.75" customHeight="1">
      <c r="I58" s="5"/>
    </row>
    <row r="59" spans="1:9" ht="12.75" customHeight="1">
      <c r="I59" s="5"/>
    </row>
    <row r="60" spans="1:9" ht="12.75" customHeight="1">
      <c r="I60" s="5"/>
    </row>
    <row r="61" spans="1:9" ht="12.75" customHeight="1">
      <c r="I61" s="5"/>
    </row>
    <row r="62" spans="1:9" ht="12.75" customHeight="1">
      <c r="I62" s="5"/>
    </row>
    <row r="63" spans="1:9" ht="12.75" customHeight="1"/>
    <row r="64" spans="1: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</sheetData>
  <mergeCells count="14">
    <mergeCell ref="G45:J46"/>
    <mergeCell ref="E49:H49"/>
    <mergeCell ref="E52:H52"/>
    <mergeCell ref="A1:J1"/>
    <mergeCell ref="A35:F35"/>
    <mergeCell ref="I35:J35"/>
    <mergeCell ref="A37:B37"/>
    <mergeCell ref="A38:J38"/>
    <mergeCell ref="E50:H50"/>
    <mergeCell ref="E51:H51"/>
    <mergeCell ref="A3:J3"/>
    <mergeCell ref="A39:J39"/>
    <mergeCell ref="A40:J40"/>
    <mergeCell ref="A41:J41"/>
  </mergeCells>
  <pageMargins left="0.7" right="0.7" top="0.75" bottom="0.75" header="0" footer="0"/>
  <pageSetup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K993"/>
  <sheetViews>
    <sheetView topLeftCell="A7" zoomScaleNormal="100" workbookViewId="0">
      <selection activeCell="H2" sqref="H1:I1048576"/>
    </sheetView>
  </sheetViews>
  <sheetFormatPr defaultColWidth="14.44140625" defaultRowHeight="15.75" customHeight="1"/>
  <cols>
    <col min="1" max="1" width="7.44140625" customWidth="1"/>
    <col min="2" max="2" width="33.109375" customWidth="1"/>
    <col min="3" max="3" width="10.33203125" customWidth="1"/>
    <col min="4" max="4" width="13.109375" customWidth="1"/>
    <col min="5" max="5" width="11.6640625" customWidth="1"/>
    <col min="6" max="6" width="10.88671875" customWidth="1"/>
    <col min="7" max="7" width="9.88671875" customWidth="1"/>
    <col min="8" max="8" width="11.33203125" style="638" customWidth="1"/>
    <col min="9" max="9" width="12" style="638" customWidth="1"/>
    <col min="10" max="11" width="16" customWidth="1"/>
    <col min="12" max="26" width="8" customWidth="1"/>
  </cols>
  <sheetData>
    <row r="1" spans="1:11" ht="36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1" ht="56.4" customHeight="1" thickBot="1">
      <c r="A2" s="366" t="s">
        <v>800</v>
      </c>
      <c r="B2" s="367" t="s">
        <v>740</v>
      </c>
      <c r="C2" s="367" t="s">
        <v>741</v>
      </c>
      <c r="D2" s="368" t="s">
        <v>602</v>
      </c>
      <c r="E2" s="365" t="s">
        <v>742</v>
      </c>
      <c r="F2" s="369" t="s">
        <v>743</v>
      </c>
      <c r="G2" s="370" t="s">
        <v>749</v>
      </c>
      <c r="H2" s="759" t="s">
        <v>744</v>
      </c>
      <c r="I2" s="760" t="s">
        <v>745</v>
      </c>
      <c r="J2" s="365" t="s">
        <v>801</v>
      </c>
      <c r="K2" s="371" t="s">
        <v>802</v>
      </c>
    </row>
    <row r="3" spans="1:11" ht="15.6" customHeight="1" thickBot="1">
      <c r="A3" s="942" t="s">
        <v>816</v>
      </c>
      <c r="B3" s="943"/>
      <c r="C3" s="943"/>
      <c r="D3" s="943"/>
      <c r="E3" s="943"/>
      <c r="F3" s="943"/>
      <c r="G3" s="943"/>
      <c r="H3" s="943"/>
      <c r="I3" s="943"/>
      <c r="J3" s="943"/>
      <c r="K3" s="944"/>
    </row>
    <row r="4" spans="1:11" ht="91.8">
      <c r="A4" s="410">
        <v>1</v>
      </c>
      <c r="B4" s="411" t="s">
        <v>670</v>
      </c>
      <c r="C4" s="412" t="s">
        <v>671</v>
      </c>
      <c r="D4" s="412" t="s">
        <v>672</v>
      </c>
      <c r="E4" s="413">
        <v>100</v>
      </c>
      <c r="F4" s="414"/>
      <c r="G4" s="413"/>
      <c r="H4" s="788">
        <f t="shared" ref="H4:H6" si="0">F4*E4</f>
        <v>0</v>
      </c>
      <c r="I4" s="788">
        <f>ROUND(G4*H4/100+H4,2)</f>
        <v>0</v>
      </c>
      <c r="J4" s="415"/>
      <c r="K4" s="416"/>
    </row>
    <row r="5" spans="1:11" ht="114.6">
      <c r="A5" s="417">
        <v>2</v>
      </c>
      <c r="B5" s="340" t="s">
        <v>673</v>
      </c>
      <c r="C5" s="418" t="s">
        <v>671</v>
      </c>
      <c r="D5" s="418" t="s">
        <v>672</v>
      </c>
      <c r="E5" s="419">
        <v>100</v>
      </c>
      <c r="F5" s="420"/>
      <c r="G5" s="419"/>
      <c r="H5" s="789">
        <f t="shared" si="0"/>
        <v>0</v>
      </c>
      <c r="I5" s="789">
        <f>ROUND(G5*H5/100+H5,2)</f>
        <v>0</v>
      </c>
      <c r="J5" s="421"/>
      <c r="K5" s="422"/>
    </row>
    <row r="6" spans="1:11" ht="91.8">
      <c r="A6" s="417">
        <v>3</v>
      </c>
      <c r="B6" s="340" t="s">
        <v>674</v>
      </c>
      <c r="C6" s="418" t="s">
        <v>671</v>
      </c>
      <c r="D6" s="418" t="s">
        <v>672</v>
      </c>
      <c r="E6" s="419">
        <v>50</v>
      </c>
      <c r="F6" s="420"/>
      <c r="G6" s="419"/>
      <c r="H6" s="789">
        <f t="shared" si="0"/>
        <v>0</v>
      </c>
      <c r="I6" s="789">
        <f t="shared" ref="I6:I11" si="1">ROUND(G6*H6/100+H6,2)</f>
        <v>0</v>
      </c>
      <c r="J6" s="421"/>
      <c r="K6" s="422"/>
    </row>
    <row r="7" spans="1:11" ht="114.6">
      <c r="A7" s="417">
        <v>4</v>
      </c>
      <c r="B7" s="340" t="s">
        <v>675</v>
      </c>
      <c r="C7" s="418" t="s">
        <v>671</v>
      </c>
      <c r="D7" s="418" t="s">
        <v>672</v>
      </c>
      <c r="E7" s="419">
        <v>50</v>
      </c>
      <c r="F7" s="420"/>
      <c r="G7" s="419"/>
      <c r="H7" s="789">
        <f>E7*F7</f>
        <v>0</v>
      </c>
      <c r="I7" s="789">
        <f t="shared" si="1"/>
        <v>0</v>
      </c>
      <c r="J7" s="421"/>
      <c r="K7" s="422"/>
    </row>
    <row r="8" spans="1:11" ht="137.4">
      <c r="A8" s="417">
        <v>5</v>
      </c>
      <c r="B8" s="340" t="s">
        <v>676</v>
      </c>
      <c r="C8" s="418" t="s">
        <v>671</v>
      </c>
      <c r="D8" s="418" t="s">
        <v>672</v>
      </c>
      <c r="E8" s="419">
        <v>50</v>
      </c>
      <c r="F8" s="420"/>
      <c r="G8" s="419"/>
      <c r="H8" s="789">
        <f t="shared" ref="H8:H11" si="2">F8*E8</f>
        <v>0</v>
      </c>
      <c r="I8" s="789">
        <f t="shared" si="1"/>
        <v>0</v>
      </c>
      <c r="J8" s="421"/>
      <c r="K8" s="422"/>
    </row>
    <row r="9" spans="1:11" ht="148.80000000000001">
      <c r="A9" s="417">
        <v>6</v>
      </c>
      <c r="B9" s="340" t="s">
        <v>677</v>
      </c>
      <c r="C9" s="418" t="s">
        <v>671</v>
      </c>
      <c r="D9" s="418" t="s">
        <v>672</v>
      </c>
      <c r="E9" s="419">
        <v>50</v>
      </c>
      <c r="F9" s="420"/>
      <c r="G9" s="419"/>
      <c r="H9" s="789">
        <f t="shared" si="2"/>
        <v>0</v>
      </c>
      <c r="I9" s="789">
        <f t="shared" si="1"/>
        <v>0</v>
      </c>
      <c r="J9" s="421"/>
      <c r="K9" s="422"/>
    </row>
    <row r="10" spans="1:11" ht="171.6">
      <c r="A10" s="417">
        <v>7</v>
      </c>
      <c r="B10" s="423" t="s">
        <v>678</v>
      </c>
      <c r="C10" s="424" t="s">
        <v>360</v>
      </c>
      <c r="D10" s="418" t="s">
        <v>360</v>
      </c>
      <c r="E10" s="419">
        <v>100</v>
      </c>
      <c r="F10" s="420"/>
      <c r="G10" s="419"/>
      <c r="H10" s="789">
        <f t="shared" si="2"/>
        <v>0</v>
      </c>
      <c r="I10" s="789">
        <f t="shared" si="1"/>
        <v>0</v>
      </c>
      <c r="J10" s="421"/>
      <c r="K10" s="422"/>
    </row>
    <row r="11" spans="1:11" ht="137.4" thickBot="1">
      <c r="A11" s="426">
        <v>8</v>
      </c>
      <c r="B11" s="427" t="s">
        <v>679</v>
      </c>
      <c r="C11" s="428" t="s">
        <v>360</v>
      </c>
      <c r="D11" s="429" t="s">
        <v>360</v>
      </c>
      <c r="E11" s="430">
        <v>300</v>
      </c>
      <c r="F11" s="431"/>
      <c r="G11" s="430"/>
      <c r="H11" s="790">
        <f t="shared" si="2"/>
        <v>0</v>
      </c>
      <c r="I11" s="790">
        <f t="shared" si="1"/>
        <v>0</v>
      </c>
      <c r="J11" s="432"/>
      <c r="K11" s="425"/>
    </row>
    <row r="12" spans="1:11" ht="13.5" customHeight="1" thickBot="1">
      <c r="A12" s="957" t="s">
        <v>815</v>
      </c>
      <c r="B12" s="958"/>
      <c r="C12" s="958"/>
      <c r="D12" s="958"/>
      <c r="E12" s="958"/>
      <c r="F12" s="958"/>
      <c r="G12" s="959"/>
      <c r="H12" s="791">
        <f>SUM(H4:H11)</f>
        <v>0</v>
      </c>
      <c r="I12" s="791">
        <f>SUM(I4:I11)</f>
        <v>0</v>
      </c>
      <c r="J12" s="960"/>
      <c r="K12" s="961"/>
    </row>
    <row r="13" spans="1:11" ht="12.75" customHeight="1">
      <c r="A13" s="18"/>
      <c r="B13" s="18"/>
      <c r="C13" s="67"/>
      <c r="D13" s="67"/>
      <c r="E13" s="73"/>
      <c r="F13" s="73"/>
      <c r="G13" s="18"/>
      <c r="H13" s="732"/>
      <c r="I13" s="732"/>
    </row>
    <row r="14" spans="1:11" ht="12.75" customHeight="1">
      <c r="A14" s="857"/>
      <c r="B14" s="858"/>
      <c r="C14" s="194"/>
      <c r="D14" s="195"/>
      <c r="E14" s="196"/>
      <c r="F14" s="194"/>
      <c r="G14" s="194"/>
      <c r="H14" s="631"/>
      <c r="I14" s="631"/>
      <c r="J14" s="194"/>
    </row>
    <row r="15" spans="1:11" ht="12.75" customHeight="1">
      <c r="A15" s="22"/>
      <c r="B15" s="22"/>
      <c r="C15" s="24"/>
      <c r="D15" s="24"/>
      <c r="E15" s="5"/>
      <c r="F15" s="5"/>
      <c r="G15" s="5"/>
      <c r="H15" s="700"/>
      <c r="I15" s="700"/>
    </row>
    <row r="16" spans="1:11" ht="12.75" customHeight="1">
      <c r="A16" s="22"/>
      <c r="B16" s="22"/>
      <c r="C16" s="24"/>
      <c r="D16" s="24"/>
      <c r="E16" s="22"/>
      <c r="F16" s="22"/>
      <c r="G16" s="830" t="s">
        <v>755</v>
      </c>
      <c r="H16" s="831"/>
      <c r="I16" s="831"/>
      <c r="J16" s="831"/>
    </row>
    <row r="17" spans="1:10" ht="12.75" customHeight="1">
      <c r="A17" s="68"/>
      <c r="B17" s="18"/>
      <c r="C17" s="67"/>
      <c r="D17" s="67"/>
      <c r="E17" s="74"/>
      <c r="F17" s="18"/>
      <c r="G17" s="831"/>
      <c r="H17" s="831"/>
      <c r="I17" s="831"/>
      <c r="J17" s="831"/>
    </row>
    <row r="18" spans="1:10" ht="12.75" customHeight="1">
      <c r="A18" s="68"/>
      <c r="B18" s="18"/>
      <c r="C18" s="67"/>
      <c r="D18" s="67"/>
      <c r="E18" s="74"/>
      <c r="F18" s="18"/>
      <c r="G18" s="74"/>
      <c r="H18" s="732"/>
      <c r="I18" s="700"/>
    </row>
    <row r="19" spans="1:10" ht="12.75" customHeight="1"/>
    <row r="20" spans="1:10" ht="12.75" customHeight="1"/>
    <row r="21" spans="1:10" ht="12.75" customHeight="1"/>
    <row r="22" spans="1:10" ht="12.75" customHeight="1"/>
    <row r="23" spans="1:10" ht="12.75" customHeight="1"/>
    <row r="24" spans="1:10" ht="12.75" customHeight="1"/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6">
    <mergeCell ref="G16:J17"/>
    <mergeCell ref="A12:G12"/>
    <mergeCell ref="J12:K12"/>
    <mergeCell ref="A1:J1"/>
    <mergeCell ref="A3:K3"/>
    <mergeCell ref="A14:B14"/>
  </mergeCells>
  <pageMargins left="0.7" right="0.7" top="0.75" bottom="0.75" header="0" footer="0"/>
  <pageSetup fitToHeight="0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Y1018"/>
  <sheetViews>
    <sheetView topLeftCell="A11" workbookViewId="0">
      <selection activeCell="E27" sqref="E27"/>
    </sheetView>
  </sheetViews>
  <sheetFormatPr defaultColWidth="14.44140625" defaultRowHeight="15.75" customHeight="1"/>
  <cols>
    <col min="1" max="1" width="8" customWidth="1"/>
    <col min="2" max="2" width="44.44140625" customWidth="1"/>
    <col min="3" max="3" width="9.33203125" customWidth="1"/>
    <col min="4" max="4" width="12.44140625" customWidth="1"/>
    <col min="5" max="5" width="11.109375" customWidth="1"/>
    <col min="6" max="6" width="8" customWidth="1"/>
    <col min="7" max="7" width="10.44140625" style="638" customWidth="1"/>
    <col min="8" max="8" width="11.44140625" style="638" customWidth="1"/>
    <col min="9" max="10" width="16.21875" customWidth="1"/>
    <col min="11" max="26" width="8" customWidth="1"/>
  </cols>
  <sheetData>
    <row r="1" spans="1:25" ht="37.200000000000003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25" ht="62.4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25" ht="16.8" customHeight="1" thickBot="1">
      <c r="A3" s="843" t="s">
        <v>816</v>
      </c>
      <c r="B3" s="844"/>
      <c r="C3" s="844"/>
      <c r="D3" s="844"/>
      <c r="E3" s="844"/>
      <c r="F3" s="844"/>
      <c r="G3" s="844"/>
      <c r="H3" s="844"/>
      <c r="I3" s="844"/>
      <c r="J3" s="845"/>
    </row>
    <row r="4" spans="1:25" ht="12.75" customHeight="1">
      <c r="A4" s="341">
        <v>1</v>
      </c>
      <c r="B4" s="441" t="s">
        <v>646</v>
      </c>
      <c r="C4" s="442" t="s">
        <v>24</v>
      </c>
      <c r="D4" s="443">
        <v>7000</v>
      </c>
      <c r="E4" s="444"/>
      <c r="F4" s="445"/>
      <c r="G4" s="792">
        <f t="shared" ref="G4:G40" si="0">E4*D4</f>
        <v>0</v>
      </c>
      <c r="H4" s="792">
        <f>ROUND(F4*G4/100+G4,2)</f>
        <v>0</v>
      </c>
      <c r="I4" s="434"/>
      <c r="J4" s="435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5" ht="12.75" customHeight="1">
      <c r="A5" s="342">
        <v>2</v>
      </c>
      <c r="B5" s="437" t="s">
        <v>647</v>
      </c>
      <c r="C5" s="438" t="s">
        <v>24</v>
      </c>
      <c r="D5" s="439">
        <v>600</v>
      </c>
      <c r="E5" s="206"/>
      <c r="F5" s="440"/>
      <c r="G5" s="793">
        <f t="shared" si="0"/>
        <v>0</v>
      </c>
      <c r="H5" s="793">
        <f t="shared" ref="H5:H40" si="1">ROUND(F5*G5/100+G5,2)</f>
        <v>0</v>
      </c>
      <c r="I5" s="207"/>
      <c r="J5" s="405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2.75" customHeight="1">
      <c r="A6" s="342">
        <v>3</v>
      </c>
      <c r="B6" s="162" t="s">
        <v>487</v>
      </c>
      <c r="C6" s="159" t="s">
        <v>24</v>
      </c>
      <c r="D6" s="167">
        <v>800</v>
      </c>
      <c r="E6" s="165"/>
      <c r="F6" s="166"/>
      <c r="G6" s="696">
        <f t="shared" si="0"/>
        <v>0</v>
      </c>
      <c r="H6" s="793">
        <f t="shared" si="1"/>
        <v>0</v>
      </c>
      <c r="I6" s="207"/>
      <c r="J6" s="405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</row>
    <row r="7" spans="1:25" ht="12.75" customHeight="1">
      <c r="A7" s="342">
        <v>4</v>
      </c>
      <c r="B7" s="162" t="s">
        <v>680</v>
      </c>
      <c r="C7" s="159" t="s">
        <v>24</v>
      </c>
      <c r="D7" s="167">
        <v>1500</v>
      </c>
      <c r="E7" s="165"/>
      <c r="F7" s="166"/>
      <c r="G7" s="696">
        <f t="shared" si="0"/>
        <v>0</v>
      </c>
      <c r="H7" s="793">
        <f t="shared" si="1"/>
        <v>0</v>
      </c>
      <c r="I7" s="207"/>
      <c r="J7" s="405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</row>
    <row r="8" spans="1:25" ht="12.75" customHeight="1">
      <c r="A8" s="342">
        <v>5</v>
      </c>
      <c r="B8" s="162" t="s">
        <v>493</v>
      </c>
      <c r="C8" s="159" t="s">
        <v>24</v>
      </c>
      <c r="D8" s="167">
        <v>700</v>
      </c>
      <c r="E8" s="165"/>
      <c r="F8" s="166"/>
      <c r="G8" s="696">
        <f t="shared" si="0"/>
        <v>0</v>
      </c>
      <c r="H8" s="793">
        <f t="shared" si="1"/>
        <v>0</v>
      </c>
      <c r="I8" s="207"/>
      <c r="J8" s="405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</row>
    <row r="9" spans="1:25" ht="16.5" customHeight="1">
      <c r="A9" s="342">
        <v>6</v>
      </c>
      <c r="B9" s="162" t="s">
        <v>252</v>
      </c>
      <c r="C9" s="159" t="s">
        <v>1</v>
      </c>
      <c r="D9" s="168">
        <v>30</v>
      </c>
      <c r="E9" s="165"/>
      <c r="F9" s="166"/>
      <c r="G9" s="696">
        <f t="shared" si="0"/>
        <v>0</v>
      </c>
      <c r="H9" s="793">
        <f t="shared" si="1"/>
        <v>0</v>
      </c>
      <c r="I9" s="140"/>
      <c r="J9" s="148"/>
    </row>
    <row r="10" spans="1:25" ht="12.75" customHeight="1">
      <c r="A10" s="342">
        <v>7</v>
      </c>
      <c r="B10" s="162" t="s">
        <v>681</v>
      </c>
      <c r="C10" s="159" t="s">
        <v>24</v>
      </c>
      <c r="D10" s="167">
        <v>150</v>
      </c>
      <c r="E10" s="165"/>
      <c r="F10" s="166"/>
      <c r="G10" s="696">
        <f t="shared" si="0"/>
        <v>0</v>
      </c>
      <c r="H10" s="793">
        <f t="shared" si="1"/>
        <v>0</v>
      </c>
      <c r="I10" s="140"/>
      <c r="J10" s="148"/>
    </row>
    <row r="11" spans="1:25" ht="12.75" customHeight="1">
      <c r="A11" s="342">
        <v>8</v>
      </c>
      <c r="B11" s="162" t="s">
        <v>682</v>
      </c>
      <c r="C11" s="159" t="s">
        <v>24</v>
      </c>
      <c r="D11" s="167">
        <v>50</v>
      </c>
      <c r="E11" s="165"/>
      <c r="F11" s="166"/>
      <c r="G11" s="696">
        <f t="shared" si="0"/>
        <v>0</v>
      </c>
      <c r="H11" s="793">
        <f t="shared" si="1"/>
        <v>0</v>
      </c>
      <c r="I11" s="140"/>
      <c r="J11" s="148"/>
    </row>
    <row r="12" spans="1:25" ht="12.75" customHeight="1">
      <c r="A12" s="342">
        <v>9</v>
      </c>
      <c r="B12" s="162" t="s">
        <v>683</v>
      </c>
      <c r="C12" s="159" t="s">
        <v>24</v>
      </c>
      <c r="D12" s="167">
        <v>50</v>
      </c>
      <c r="E12" s="165"/>
      <c r="F12" s="166"/>
      <c r="G12" s="696">
        <f t="shared" si="0"/>
        <v>0</v>
      </c>
      <c r="H12" s="793">
        <f t="shared" si="1"/>
        <v>0</v>
      </c>
      <c r="I12" s="140"/>
      <c r="J12" s="148"/>
    </row>
    <row r="13" spans="1:25" ht="12.75" customHeight="1">
      <c r="A13" s="342">
        <v>10</v>
      </c>
      <c r="B13" s="142" t="s">
        <v>684</v>
      </c>
      <c r="C13" s="159" t="s">
        <v>1</v>
      </c>
      <c r="D13" s="158">
        <v>150</v>
      </c>
      <c r="E13" s="160"/>
      <c r="F13" s="161"/>
      <c r="G13" s="695">
        <f t="shared" si="0"/>
        <v>0</v>
      </c>
      <c r="H13" s="793">
        <f t="shared" si="1"/>
        <v>0</v>
      </c>
      <c r="I13" s="139"/>
      <c r="J13" s="406"/>
    </row>
    <row r="14" spans="1:25" ht="12.75" customHeight="1">
      <c r="A14" s="342">
        <v>11</v>
      </c>
      <c r="B14" s="162" t="s">
        <v>485</v>
      </c>
      <c r="C14" s="159" t="s">
        <v>24</v>
      </c>
      <c r="D14" s="167">
        <v>1600</v>
      </c>
      <c r="E14" s="165"/>
      <c r="F14" s="166"/>
      <c r="G14" s="696">
        <f t="shared" si="0"/>
        <v>0</v>
      </c>
      <c r="H14" s="793">
        <f t="shared" si="1"/>
        <v>0</v>
      </c>
      <c r="I14" s="140"/>
      <c r="J14" s="148"/>
    </row>
    <row r="15" spans="1:25" ht="12.75" customHeight="1">
      <c r="A15" s="342">
        <v>12</v>
      </c>
      <c r="B15" s="142" t="s">
        <v>685</v>
      </c>
      <c r="C15" s="159" t="s">
        <v>1</v>
      </c>
      <c r="D15" s="158">
        <v>10</v>
      </c>
      <c r="E15" s="160"/>
      <c r="F15" s="161"/>
      <c r="G15" s="695">
        <f t="shared" si="0"/>
        <v>0</v>
      </c>
      <c r="H15" s="793">
        <f t="shared" si="1"/>
        <v>0</v>
      </c>
      <c r="I15" s="139"/>
      <c r="J15" s="148"/>
    </row>
    <row r="16" spans="1:25" ht="12.75" customHeight="1">
      <c r="A16" s="342">
        <v>13</v>
      </c>
      <c r="B16" s="142" t="s">
        <v>686</v>
      </c>
      <c r="C16" s="159" t="s">
        <v>1</v>
      </c>
      <c r="D16" s="158">
        <v>10</v>
      </c>
      <c r="E16" s="160"/>
      <c r="F16" s="161"/>
      <c r="G16" s="695">
        <f t="shared" si="0"/>
        <v>0</v>
      </c>
      <c r="H16" s="793">
        <f t="shared" si="1"/>
        <v>0</v>
      </c>
      <c r="I16" s="139"/>
      <c r="J16" s="406"/>
    </row>
    <row r="17" spans="1:10" ht="12.75" customHeight="1">
      <c r="A17" s="342">
        <v>14</v>
      </c>
      <c r="B17" s="142" t="s">
        <v>687</v>
      </c>
      <c r="C17" s="159" t="s">
        <v>1</v>
      </c>
      <c r="D17" s="158">
        <v>5</v>
      </c>
      <c r="E17" s="160"/>
      <c r="F17" s="161"/>
      <c r="G17" s="695">
        <f t="shared" si="0"/>
        <v>0</v>
      </c>
      <c r="H17" s="793">
        <f t="shared" si="1"/>
        <v>0</v>
      </c>
      <c r="I17" s="139"/>
      <c r="J17" s="406"/>
    </row>
    <row r="18" spans="1:10" ht="12.75" customHeight="1">
      <c r="A18" s="342">
        <v>15</v>
      </c>
      <c r="B18" s="142" t="s">
        <v>688</v>
      </c>
      <c r="C18" s="159" t="s">
        <v>1</v>
      </c>
      <c r="D18" s="158">
        <v>30</v>
      </c>
      <c r="E18" s="160"/>
      <c r="F18" s="161"/>
      <c r="G18" s="695">
        <f t="shared" si="0"/>
        <v>0</v>
      </c>
      <c r="H18" s="793">
        <f t="shared" si="1"/>
        <v>0</v>
      </c>
      <c r="I18" s="139"/>
      <c r="J18" s="148"/>
    </row>
    <row r="19" spans="1:10" ht="12.75" customHeight="1">
      <c r="A19" s="342">
        <v>16</v>
      </c>
      <c r="B19" s="162" t="s">
        <v>689</v>
      </c>
      <c r="C19" s="159" t="s">
        <v>482</v>
      </c>
      <c r="D19" s="167">
        <v>250</v>
      </c>
      <c r="E19" s="165"/>
      <c r="F19" s="166"/>
      <c r="G19" s="696">
        <f t="shared" si="0"/>
        <v>0</v>
      </c>
      <c r="H19" s="793">
        <f t="shared" si="1"/>
        <v>0</v>
      </c>
      <c r="I19" s="140"/>
      <c r="J19" s="148"/>
    </row>
    <row r="20" spans="1:10" ht="12.75" customHeight="1">
      <c r="A20" s="342">
        <v>17</v>
      </c>
      <c r="B20" s="162" t="s">
        <v>690</v>
      </c>
      <c r="C20" s="159" t="s">
        <v>1</v>
      </c>
      <c r="D20" s="167">
        <v>50</v>
      </c>
      <c r="E20" s="165"/>
      <c r="F20" s="166"/>
      <c r="G20" s="696">
        <f t="shared" si="0"/>
        <v>0</v>
      </c>
      <c r="H20" s="793">
        <f t="shared" si="1"/>
        <v>0</v>
      </c>
      <c r="I20" s="140"/>
      <c r="J20" s="148"/>
    </row>
    <row r="21" spans="1:10" ht="13.2">
      <c r="A21" s="342">
        <v>18</v>
      </c>
      <c r="B21" s="162" t="s">
        <v>691</v>
      </c>
      <c r="C21" s="169" t="s">
        <v>1</v>
      </c>
      <c r="D21" s="158">
        <v>400</v>
      </c>
      <c r="E21" s="275"/>
      <c r="F21" s="161"/>
      <c r="G21" s="694">
        <f t="shared" si="0"/>
        <v>0</v>
      </c>
      <c r="H21" s="793">
        <f t="shared" si="1"/>
        <v>0</v>
      </c>
      <c r="I21" s="139"/>
      <c r="J21" s="148"/>
    </row>
    <row r="22" spans="1:10" ht="12.75" customHeight="1">
      <c r="A22" s="342">
        <v>19</v>
      </c>
      <c r="B22" s="142" t="s">
        <v>118</v>
      </c>
      <c r="C22" s="159" t="s">
        <v>1</v>
      </c>
      <c r="D22" s="158">
        <v>150</v>
      </c>
      <c r="E22" s="160"/>
      <c r="F22" s="161"/>
      <c r="G22" s="695">
        <f t="shared" si="0"/>
        <v>0</v>
      </c>
      <c r="H22" s="793">
        <f t="shared" si="1"/>
        <v>0</v>
      </c>
      <c r="I22" s="139"/>
      <c r="J22" s="406"/>
    </row>
    <row r="23" spans="1:10" ht="12.75" customHeight="1">
      <c r="A23" s="342">
        <v>20</v>
      </c>
      <c r="B23" s="162" t="s">
        <v>692</v>
      </c>
      <c r="C23" s="159" t="s">
        <v>1</v>
      </c>
      <c r="D23" s="167">
        <v>100</v>
      </c>
      <c r="E23" s="165"/>
      <c r="F23" s="166"/>
      <c r="G23" s="696">
        <f t="shared" si="0"/>
        <v>0</v>
      </c>
      <c r="H23" s="793">
        <f t="shared" si="1"/>
        <v>0</v>
      </c>
      <c r="I23" s="140"/>
      <c r="J23" s="148"/>
    </row>
    <row r="24" spans="1:10" ht="12.75" customHeight="1">
      <c r="A24" s="342">
        <v>21</v>
      </c>
      <c r="B24" s="142" t="s">
        <v>693</v>
      </c>
      <c r="C24" s="159" t="s">
        <v>1</v>
      </c>
      <c r="D24" s="158">
        <v>15</v>
      </c>
      <c r="E24" s="160"/>
      <c r="F24" s="161"/>
      <c r="G24" s="695">
        <f t="shared" si="0"/>
        <v>0</v>
      </c>
      <c r="H24" s="793">
        <f t="shared" si="1"/>
        <v>0</v>
      </c>
      <c r="I24" s="139"/>
      <c r="J24" s="148"/>
    </row>
    <row r="25" spans="1:10" ht="12.75" customHeight="1">
      <c r="A25" s="342">
        <v>22</v>
      </c>
      <c r="B25" s="142" t="s">
        <v>694</v>
      </c>
      <c r="C25" s="159" t="s">
        <v>1</v>
      </c>
      <c r="D25" s="158">
        <v>90</v>
      </c>
      <c r="E25" s="160"/>
      <c r="F25" s="161"/>
      <c r="G25" s="695">
        <f t="shared" si="0"/>
        <v>0</v>
      </c>
      <c r="H25" s="793">
        <f t="shared" si="1"/>
        <v>0</v>
      </c>
      <c r="I25" s="139"/>
      <c r="J25" s="406"/>
    </row>
    <row r="26" spans="1:10" ht="12.75" customHeight="1">
      <c r="A26" s="342">
        <v>23</v>
      </c>
      <c r="B26" s="142" t="s">
        <v>695</v>
      </c>
      <c r="C26" s="159" t="s">
        <v>1</v>
      </c>
      <c r="D26" s="158">
        <v>5</v>
      </c>
      <c r="E26" s="160"/>
      <c r="F26" s="265"/>
      <c r="G26" s="695">
        <f t="shared" si="0"/>
        <v>0</v>
      </c>
      <c r="H26" s="793">
        <f t="shared" si="1"/>
        <v>0</v>
      </c>
      <c r="I26" s="139"/>
      <c r="J26" s="148"/>
    </row>
    <row r="27" spans="1:10" ht="160.19999999999999" customHeight="1">
      <c r="A27" s="342">
        <v>24</v>
      </c>
      <c r="B27" s="967" t="s">
        <v>861</v>
      </c>
      <c r="C27" s="968" t="s">
        <v>1</v>
      </c>
      <c r="D27" s="969">
        <v>100</v>
      </c>
      <c r="E27" s="970"/>
      <c r="F27" s="971"/>
      <c r="G27" s="972">
        <f t="shared" si="0"/>
        <v>0</v>
      </c>
      <c r="H27" s="973">
        <f t="shared" si="1"/>
        <v>0</v>
      </c>
      <c r="I27" s="974"/>
      <c r="J27" s="975"/>
    </row>
    <row r="28" spans="1:10" ht="12.75" customHeight="1">
      <c r="A28" s="342">
        <v>25</v>
      </c>
      <c r="B28" s="142" t="s">
        <v>696</v>
      </c>
      <c r="C28" s="159" t="s">
        <v>29</v>
      </c>
      <c r="D28" s="158">
        <v>25</v>
      </c>
      <c r="E28" s="160"/>
      <c r="F28" s="161"/>
      <c r="G28" s="695">
        <f t="shared" si="0"/>
        <v>0</v>
      </c>
      <c r="H28" s="793">
        <f t="shared" si="1"/>
        <v>0</v>
      </c>
      <c r="I28" s="140"/>
      <c r="J28" s="148"/>
    </row>
    <row r="29" spans="1:10" ht="12.75" customHeight="1">
      <c r="A29" s="342">
        <v>26</v>
      </c>
      <c r="B29" s="142" t="s">
        <v>697</v>
      </c>
      <c r="C29" s="159" t="s">
        <v>29</v>
      </c>
      <c r="D29" s="158">
        <v>25</v>
      </c>
      <c r="E29" s="160"/>
      <c r="F29" s="161"/>
      <c r="G29" s="695">
        <f t="shared" si="0"/>
        <v>0</v>
      </c>
      <c r="H29" s="793">
        <f t="shared" si="1"/>
        <v>0</v>
      </c>
      <c r="I29" s="140"/>
      <c r="J29" s="148"/>
    </row>
    <row r="30" spans="1:10" ht="12.75" customHeight="1">
      <c r="A30" s="342">
        <v>27</v>
      </c>
      <c r="B30" s="142" t="s">
        <v>698</v>
      </c>
      <c r="C30" s="159" t="s">
        <v>29</v>
      </c>
      <c r="D30" s="158">
        <v>25</v>
      </c>
      <c r="E30" s="160"/>
      <c r="F30" s="161"/>
      <c r="G30" s="695">
        <f t="shared" si="0"/>
        <v>0</v>
      </c>
      <c r="H30" s="793">
        <f t="shared" si="1"/>
        <v>0</v>
      </c>
      <c r="I30" s="140"/>
      <c r="J30" s="148"/>
    </row>
    <row r="31" spans="1:10" ht="12.75" customHeight="1">
      <c r="A31" s="342">
        <v>28</v>
      </c>
      <c r="B31" s="142" t="s">
        <v>699</v>
      </c>
      <c r="C31" s="159" t="s">
        <v>29</v>
      </c>
      <c r="D31" s="158">
        <v>25</v>
      </c>
      <c r="E31" s="160"/>
      <c r="F31" s="161"/>
      <c r="G31" s="695">
        <f t="shared" si="0"/>
        <v>0</v>
      </c>
      <c r="H31" s="793">
        <f t="shared" si="1"/>
        <v>0</v>
      </c>
      <c r="I31" s="140"/>
      <c r="J31" s="148"/>
    </row>
    <row r="32" spans="1:10" ht="12.75" customHeight="1">
      <c r="A32" s="342">
        <v>29</v>
      </c>
      <c r="B32" s="142" t="s">
        <v>700</v>
      </c>
      <c r="C32" s="159" t="s">
        <v>29</v>
      </c>
      <c r="D32" s="158">
        <v>25</v>
      </c>
      <c r="E32" s="160"/>
      <c r="F32" s="161"/>
      <c r="G32" s="695">
        <f t="shared" si="0"/>
        <v>0</v>
      </c>
      <c r="H32" s="793">
        <f t="shared" si="1"/>
        <v>0</v>
      </c>
      <c r="I32" s="140"/>
      <c r="J32" s="148"/>
    </row>
    <row r="33" spans="1:25" ht="12.75" customHeight="1">
      <c r="A33" s="342">
        <v>30</v>
      </c>
      <c r="B33" s="142" t="s">
        <v>701</v>
      </c>
      <c r="C33" s="159" t="s">
        <v>29</v>
      </c>
      <c r="D33" s="158">
        <v>25</v>
      </c>
      <c r="E33" s="160"/>
      <c r="F33" s="161"/>
      <c r="G33" s="695">
        <f t="shared" si="0"/>
        <v>0</v>
      </c>
      <c r="H33" s="793">
        <f t="shared" si="1"/>
        <v>0</v>
      </c>
      <c r="I33" s="140"/>
      <c r="J33" s="148"/>
    </row>
    <row r="34" spans="1:25" ht="12.75" customHeight="1">
      <c r="A34" s="342">
        <v>31</v>
      </c>
      <c r="B34" s="162" t="s">
        <v>702</v>
      </c>
      <c r="C34" s="159" t="s">
        <v>1</v>
      </c>
      <c r="D34" s="167">
        <v>70</v>
      </c>
      <c r="E34" s="165"/>
      <c r="F34" s="166"/>
      <c r="G34" s="696">
        <f t="shared" si="0"/>
        <v>0</v>
      </c>
      <c r="H34" s="793">
        <f t="shared" si="1"/>
        <v>0</v>
      </c>
      <c r="I34" s="140"/>
      <c r="J34" s="148"/>
    </row>
    <row r="35" spans="1:25" ht="12.75" customHeight="1">
      <c r="A35" s="342">
        <v>32</v>
      </c>
      <c r="B35" s="162" t="s">
        <v>703</v>
      </c>
      <c r="C35" s="159" t="s">
        <v>1</v>
      </c>
      <c r="D35" s="167">
        <v>200</v>
      </c>
      <c r="E35" s="165"/>
      <c r="F35" s="166"/>
      <c r="G35" s="696">
        <f t="shared" si="0"/>
        <v>0</v>
      </c>
      <c r="H35" s="793">
        <f t="shared" si="1"/>
        <v>0</v>
      </c>
      <c r="I35" s="140"/>
      <c r="J35" s="148"/>
    </row>
    <row r="36" spans="1:25" ht="13.5" customHeight="1">
      <c r="A36" s="342">
        <v>33</v>
      </c>
      <c r="B36" s="162" t="s">
        <v>704</v>
      </c>
      <c r="C36" s="159" t="s">
        <v>24</v>
      </c>
      <c r="D36" s="167">
        <v>200</v>
      </c>
      <c r="E36" s="165"/>
      <c r="F36" s="166"/>
      <c r="G36" s="696">
        <f t="shared" si="0"/>
        <v>0</v>
      </c>
      <c r="H36" s="793">
        <f t="shared" si="1"/>
        <v>0</v>
      </c>
      <c r="I36" s="140"/>
      <c r="J36" s="148"/>
    </row>
    <row r="37" spans="1:25" ht="12.75" customHeight="1">
      <c r="A37" s="342">
        <v>34</v>
      </c>
      <c r="B37" s="437" t="s">
        <v>705</v>
      </c>
      <c r="C37" s="438" t="s">
        <v>29</v>
      </c>
      <c r="D37" s="439">
        <v>200</v>
      </c>
      <c r="E37" s="206"/>
      <c r="F37" s="440"/>
      <c r="G37" s="793">
        <f t="shared" si="0"/>
        <v>0</v>
      </c>
      <c r="H37" s="793">
        <f t="shared" si="1"/>
        <v>0</v>
      </c>
      <c r="I37" s="207"/>
      <c r="J37" s="405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</row>
    <row r="38" spans="1:25" ht="12.75" customHeight="1">
      <c r="A38" s="342">
        <v>35</v>
      </c>
      <c r="B38" s="163" t="s">
        <v>706</v>
      </c>
      <c r="C38" s="159" t="s">
        <v>1</v>
      </c>
      <c r="D38" s="164">
        <v>20</v>
      </c>
      <c r="E38" s="165"/>
      <c r="F38" s="166"/>
      <c r="G38" s="696">
        <f t="shared" si="0"/>
        <v>0</v>
      </c>
      <c r="H38" s="793">
        <f t="shared" si="1"/>
        <v>0</v>
      </c>
      <c r="I38" s="140"/>
      <c r="J38" s="148"/>
    </row>
    <row r="39" spans="1:25" ht="12.75" customHeight="1">
      <c r="A39" s="342">
        <v>36</v>
      </c>
      <c r="B39" s="162" t="s">
        <v>707</v>
      </c>
      <c r="C39" s="159" t="s">
        <v>1</v>
      </c>
      <c r="D39" s="168">
        <v>200</v>
      </c>
      <c r="E39" s="165"/>
      <c r="F39" s="166"/>
      <c r="G39" s="696">
        <f t="shared" si="0"/>
        <v>0</v>
      </c>
      <c r="H39" s="793">
        <f t="shared" si="1"/>
        <v>0</v>
      </c>
      <c r="I39" s="140"/>
      <c r="J39" s="148"/>
    </row>
    <row r="40" spans="1:25" ht="12.75" customHeight="1" thickBot="1">
      <c r="A40" s="343">
        <v>37</v>
      </c>
      <c r="B40" s="181" t="s">
        <v>708</v>
      </c>
      <c r="C40" s="182" t="s">
        <v>24</v>
      </c>
      <c r="D40" s="446">
        <v>100</v>
      </c>
      <c r="E40" s="447"/>
      <c r="F40" s="448"/>
      <c r="G40" s="794">
        <f t="shared" si="0"/>
        <v>0</v>
      </c>
      <c r="H40" s="795">
        <f t="shared" si="1"/>
        <v>0</v>
      </c>
      <c r="I40" s="261"/>
      <c r="J40" s="155"/>
    </row>
    <row r="41" spans="1:25" ht="13.5" customHeight="1" thickBot="1">
      <c r="A41" s="868" t="s">
        <v>815</v>
      </c>
      <c r="B41" s="869"/>
      <c r="C41" s="869"/>
      <c r="D41" s="869"/>
      <c r="E41" s="869"/>
      <c r="F41" s="870"/>
      <c r="G41" s="796">
        <f t="shared" ref="G41:H41" si="2">SUM(G4:G40)</f>
        <v>0</v>
      </c>
      <c r="H41" s="797">
        <f t="shared" si="2"/>
        <v>0</v>
      </c>
      <c r="I41" s="910"/>
      <c r="J41" s="900"/>
    </row>
    <row r="42" spans="1:25" ht="12.75" customHeight="1">
      <c r="A42" s="22"/>
      <c r="B42" s="22"/>
      <c r="C42" s="24"/>
      <c r="D42" s="24"/>
      <c r="E42" s="22"/>
      <c r="F42" s="22"/>
      <c r="G42" s="681"/>
      <c r="H42" s="681"/>
      <c r="I42" s="5"/>
    </row>
    <row r="43" spans="1:25" ht="12.75" customHeight="1">
      <c r="A43" s="22"/>
      <c r="B43" s="22"/>
      <c r="C43" s="24"/>
      <c r="D43" s="24"/>
      <c r="E43" s="22"/>
      <c r="F43" s="22"/>
      <c r="G43" s="681"/>
      <c r="H43" s="681"/>
      <c r="I43" s="5"/>
    </row>
    <row r="44" spans="1:25" ht="12.75" customHeight="1">
      <c r="A44" s="857" t="s">
        <v>750</v>
      </c>
      <c r="B44" s="858"/>
      <c r="C44" s="194"/>
      <c r="D44" s="195"/>
      <c r="E44" s="196"/>
      <c r="F44" s="194"/>
      <c r="G44" s="631"/>
      <c r="H44" s="631"/>
      <c r="I44" s="194"/>
      <c r="J44" s="194"/>
    </row>
    <row r="45" spans="1:25" ht="12.75" customHeight="1">
      <c r="A45" s="841" t="s">
        <v>751</v>
      </c>
      <c r="B45" s="842"/>
      <c r="C45" s="842"/>
      <c r="D45" s="842"/>
      <c r="E45" s="842"/>
      <c r="F45" s="842"/>
      <c r="G45" s="842"/>
      <c r="H45" s="842"/>
      <c r="I45" s="842"/>
      <c r="J45" s="842"/>
    </row>
    <row r="46" spans="1:25" ht="12.75" customHeight="1">
      <c r="A46" s="841" t="s">
        <v>752</v>
      </c>
      <c r="B46" s="841"/>
      <c r="C46" s="841"/>
      <c r="D46" s="841"/>
      <c r="E46" s="841"/>
      <c r="F46" s="841"/>
      <c r="G46" s="841"/>
      <c r="H46" s="841"/>
      <c r="I46" s="841"/>
      <c r="J46" s="841"/>
    </row>
    <row r="47" spans="1:25" ht="12.75" customHeight="1">
      <c r="A47" s="905" t="s">
        <v>753</v>
      </c>
      <c r="B47" s="905"/>
      <c r="C47" s="905"/>
      <c r="D47" s="905"/>
      <c r="E47" s="905"/>
      <c r="F47" s="905"/>
      <c r="G47" s="905"/>
      <c r="H47" s="905"/>
      <c r="I47" s="905"/>
      <c r="J47" s="905"/>
    </row>
    <row r="48" spans="1:25" ht="12.75" customHeight="1">
      <c r="A48" s="841" t="s">
        <v>754</v>
      </c>
      <c r="B48" s="841"/>
      <c r="C48" s="841"/>
      <c r="D48" s="841"/>
      <c r="E48" s="841"/>
      <c r="F48" s="841"/>
      <c r="G48" s="841"/>
      <c r="H48" s="841"/>
      <c r="I48" s="841"/>
      <c r="J48" s="841"/>
    </row>
    <row r="49" spans="1:10" ht="12.75" customHeight="1">
      <c r="A49" s="22"/>
      <c r="B49" s="22"/>
      <c r="C49" s="24"/>
      <c r="D49" s="24"/>
      <c r="E49" s="5"/>
      <c r="F49" s="5"/>
      <c r="G49" s="700"/>
      <c r="H49" s="700"/>
      <c r="I49" s="5"/>
    </row>
    <row r="50" spans="1:10" ht="12.75" customHeight="1">
      <c r="A50" s="22"/>
      <c r="B50" s="22"/>
      <c r="C50" s="24"/>
      <c r="D50" s="24"/>
      <c r="E50" s="5"/>
      <c r="F50" s="5"/>
      <c r="G50" s="700"/>
      <c r="H50" s="700"/>
      <c r="I50" s="5"/>
    </row>
    <row r="51" spans="1:10" ht="12.75" customHeight="1">
      <c r="A51" s="22"/>
      <c r="B51" s="22"/>
      <c r="C51" s="24"/>
      <c r="D51" s="24"/>
      <c r="E51" s="5"/>
      <c r="F51" s="5"/>
      <c r="G51" s="700"/>
      <c r="H51" s="700"/>
      <c r="I51" s="5"/>
    </row>
    <row r="52" spans="1:10" ht="12.75" customHeight="1">
      <c r="A52" s="22"/>
      <c r="B52" s="22"/>
      <c r="C52" s="24"/>
      <c r="D52" s="24"/>
      <c r="E52" s="22"/>
      <c r="F52" s="22"/>
      <c r="G52" s="830" t="s">
        <v>755</v>
      </c>
      <c r="H52" s="831"/>
      <c r="I52" s="831"/>
      <c r="J52" s="831"/>
    </row>
    <row r="53" spans="1:10" ht="12.75" customHeight="1">
      <c r="A53" s="68"/>
      <c r="B53" s="18"/>
      <c r="C53" s="67"/>
      <c r="D53" s="67"/>
      <c r="E53" s="74"/>
      <c r="F53" s="18"/>
      <c r="G53" s="831"/>
      <c r="H53" s="831"/>
      <c r="I53" s="831"/>
      <c r="J53" s="831"/>
    </row>
    <row r="54" spans="1:10" ht="12.75" customHeight="1">
      <c r="A54" s="68"/>
      <c r="B54" s="18"/>
      <c r="C54" s="67"/>
      <c r="D54" s="67"/>
      <c r="E54" s="74"/>
      <c r="F54" s="18"/>
      <c r="G54" s="732"/>
      <c r="H54" s="732"/>
      <c r="I54" s="5"/>
    </row>
    <row r="55" spans="1:10" ht="12.75" customHeight="1">
      <c r="A55" s="68"/>
      <c r="B55" s="18"/>
      <c r="C55" s="67"/>
      <c r="D55" s="68"/>
      <c r="E55" s="18"/>
      <c r="I55" s="18"/>
    </row>
    <row r="56" spans="1:10" ht="12.75" customHeight="1">
      <c r="E56" s="924"/>
      <c r="F56" s="887"/>
      <c r="G56" s="887"/>
      <c r="H56" s="887"/>
    </row>
    <row r="57" spans="1:10" ht="12.75" customHeight="1">
      <c r="E57" s="954"/>
      <c r="F57" s="887"/>
      <c r="G57" s="887"/>
      <c r="H57" s="887"/>
    </row>
    <row r="58" spans="1:10" ht="12.75" customHeight="1"/>
    <row r="59" spans="1:10" ht="12.75" customHeight="1"/>
    <row r="60" spans="1:10" ht="12.75" customHeight="1"/>
    <row r="61" spans="1:10" ht="12.75" customHeight="1"/>
    <row r="62" spans="1:10" ht="12.75" customHeight="1"/>
    <row r="63" spans="1:10" ht="12.75" customHeight="1"/>
    <row r="64" spans="1:10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</sheetData>
  <mergeCells count="12">
    <mergeCell ref="E56:H56"/>
    <mergeCell ref="E57:H57"/>
    <mergeCell ref="A1:J1"/>
    <mergeCell ref="A3:J3"/>
    <mergeCell ref="A41:F41"/>
    <mergeCell ref="I41:J41"/>
    <mergeCell ref="A44:B44"/>
    <mergeCell ref="A45:J45"/>
    <mergeCell ref="A46:J46"/>
    <mergeCell ref="A47:J47"/>
    <mergeCell ref="A48:J48"/>
    <mergeCell ref="G52:J53"/>
  </mergeCells>
  <pageMargins left="0.7" right="0.7" top="0.75" bottom="0.75" header="0" footer="0"/>
  <pageSetup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985"/>
  <sheetViews>
    <sheetView workbookViewId="0">
      <selection activeCell="G2" sqref="G1:H1048576"/>
    </sheetView>
  </sheetViews>
  <sheetFormatPr defaultColWidth="14.44140625" defaultRowHeight="15.75" customHeight="1"/>
  <cols>
    <col min="1" max="1" width="8" customWidth="1"/>
    <col min="2" max="2" width="44.44140625" customWidth="1"/>
    <col min="3" max="3" width="9.33203125" customWidth="1"/>
    <col min="4" max="4" width="12.44140625" customWidth="1"/>
    <col min="5" max="5" width="11.109375" customWidth="1"/>
    <col min="6" max="6" width="8" customWidth="1"/>
    <col min="7" max="7" width="10.44140625" style="638" customWidth="1"/>
    <col min="8" max="8" width="11.44140625" style="638" customWidth="1"/>
    <col min="9" max="10" width="18.33203125" customWidth="1"/>
    <col min="11" max="26" width="8" customWidth="1"/>
  </cols>
  <sheetData>
    <row r="1" spans="1:10" ht="45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52.8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2.75" customHeight="1" thickBot="1">
      <c r="A3" s="836" t="s">
        <v>818</v>
      </c>
      <c r="B3" s="837"/>
      <c r="C3" s="837"/>
      <c r="D3" s="837"/>
      <c r="E3" s="837"/>
      <c r="F3" s="837"/>
      <c r="G3" s="837"/>
      <c r="H3" s="837"/>
      <c r="I3" s="837"/>
      <c r="J3" s="838"/>
    </row>
    <row r="4" spans="1:10" ht="12.75" customHeight="1">
      <c r="A4" s="69">
        <v>1</v>
      </c>
      <c r="B4" s="17" t="s">
        <v>709</v>
      </c>
      <c r="C4" s="72" t="s">
        <v>1</v>
      </c>
      <c r="D4" s="72">
        <v>700</v>
      </c>
      <c r="E4" s="125"/>
      <c r="F4" s="17"/>
      <c r="G4" s="798">
        <f t="shared" ref="G4:G7" si="0">E4*D4</f>
        <v>0</v>
      </c>
      <c r="H4" s="799">
        <f>ROUND(F4*G4/100+G4,2)</f>
        <v>0</v>
      </c>
      <c r="I4" s="323"/>
      <c r="J4" s="252"/>
    </row>
    <row r="5" spans="1:10" ht="12.75" customHeight="1">
      <c r="A5" s="70">
        <v>2</v>
      </c>
      <c r="B5" s="14" t="s">
        <v>710</v>
      </c>
      <c r="C5" s="15" t="s">
        <v>1</v>
      </c>
      <c r="D5" s="15">
        <v>300</v>
      </c>
      <c r="E5" s="126"/>
      <c r="F5" s="14"/>
      <c r="G5" s="798">
        <f t="shared" si="0"/>
        <v>0</v>
      </c>
      <c r="H5" s="799">
        <f t="shared" ref="H5:H7" si="1">ROUND(F5*G5/100+G5,2)</f>
        <v>0</v>
      </c>
      <c r="I5" s="141"/>
      <c r="J5" s="140"/>
    </row>
    <row r="6" spans="1:10" ht="12.75" customHeight="1">
      <c r="A6" s="71">
        <v>3</v>
      </c>
      <c r="B6" s="14" t="s">
        <v>711</v>
      </c>
      <c r="C6" s="15" t="s">
        <v>1</v>
      </c>
      <c r="D6" s="15">
        <v>80</v>
      </c>
      <c r="E6" s="126"/>
      <c r="F6" s="14"/>
      <c r="G6" s="798">
        <f t="shared" si="0"/>
        <v>0</v>
      </c>
      <c r="H6" s="799">
        <f t="shared" si="1"/>
        <v>0</v>
      </c>
      <c r="I6" s="141"/>
      <c r="J6" s="140"/>
    </row>
    <row r="7" spans="1:10" ht="13.5" customHeight="1" thickBot="1">
      <c r="A7" s="69">
        <v>4</v>
      </c>
      <c r="B7" s="28" t="s">
        <v>712</v>
      </c>
      <c r="C7" s="29" t="s">
        <v>1</v>
      </c>
      <c r="D7" s="29">
        <v>80</v>
      </c>
      <c r="E7" s="127"/>
      <c r="F7" s="28"/>
      <c r="G7" s="800">
        <f t="shared" si="0"/>
        <v>0</v>
      </c>
      <c r="H7" s="799">
        <f t="shared" si="1"/>
        <v>0</v>
      </c>
      <c r="I7" s="324"/>
      <c r="J7" s="325"/>
    </row>
    <row r="8" spans="1:10" ht="13.5" customHeight="1" thickBot="1">
      <c r="A8" s="916" t="s">
        <v>817</v>
      </c>
      <c r="B8" s="917"/>
      <c r="C8" s="917"/>
      <c r="D8" s="917"/>
      <c r="E8" s="917"/>
      <c r="F8" s="918"/>
      <c r="G8" s="801">
        <f>SUM(G4:G7)</f>
        <v>0</v>
      </c>
      <c r="H8" s="801">
        <f>SUM(H4:H7)</f>
        <v>0</v>
      </c>
      <c r="I8" s="962"/>
      <c r="J8" s="963"/>
    </row>
    <row r="9" spans="1:10" ht="12.75" customHeight="1">
      <c r="A9" s="22"/>
      <c r="B9" s="22"/>
      <c r="C9" s="24"/>
      <c r="D9" s="24"/>
      <c r="E9" s="22"/>
      <c r="F9" s="22"/>
      <c r="G9" s="681"/>
      <c r="H9" s="681"/>
      <c r="I9" s="5"/>
    </row>
    <row r="10" spans="1:10" ht="12.75" customHeight="1">
      <c r="A10" s="22"/>
      <c r="B10" s="22"/>
      <c r="C10" s="24"/>
      <c r="D10" s="24"/>
      <c r="E10" s="22"/>
      <c r="F10" s="22"/>
      <c r="G10" s="681"/>
      <c r="H10" s="681"/>
      <c r="I10" s="5"/>
    </row>
    <row r="11" spans="1:10" ht="12.75" customHeight="1">
      <c r="A11" s="857" t="s">
        <v>750</v>
      </c>
      <c r="B11" s="858"/>
      <c r="C11" s="194"/>
      <c r="D11" s="195"/>
      <c r="E11" s="196"/>
      <c r="F11" s="194"/>
      <c r="G11" s="631"/>
      <c r="H11" s="631"/>
      <c r="I11" s="194"/>
      <c r="J11" s="194"/>
    </row>
    <row r="12" spans="1:10" ht="12.75" customHeight="1">
      <c r="A12" s="841" t="s">
        <v>751</v>
      </c>
      <c r="B12" s="842"/>
      <c r="C12" s="842"/>
      <c r="D12" s="842"/>
      <c r="E12" s="842"/>
      <c r="F12" s="842"/>
      <c r="G12" s="842"/>
      <c r="H12" s="842"/>
      <c r="I12" s="842"/>
      <c r="J12" s="842"/>
    </row>
    <row r="13" spans="1:10" ht="12.75" customHeight="1">
      <c r="A13" s="841" t="s">
        <v>752</v>
      </c>
      <c r="B13" s="841"/>
      <c r="C13" s="841"/>
      <c r="D13" s="841"/>
      <c r="E13" s="841"/>
      <c r="F13" s="841"/>
      <c r="G13" s="841"/>
      <c r="H13" s="841"/>
      <c r="I13" s="841"/>
      <c r="J13" s="841"/>
    </row>
    <row r="14" spans="1:10" ht="12.75" customHeight="1">
      <c r="A14" s="905" t="s">
        <v>753</v>
      </c>
      <c r="B14" s="905"/>
      <c r="C14" s="905"/>
      <c r="D14" s="905"/>
      <c r="E14" s="905"/>
      <c r="F14" s="905"/>
      <c r="G14" s="905"/>
      <c r="H14" s="905"/>
      <c r="I14" s="905"/>
      <c r="J14" s="905"/>
    </row>
    <row r="15" spans="1:10" ht="25.8" customHeight="1">
      <c r="A15" s="841" t="s">
        <v>754</v>
      </c>
      <c r="B15" s="841"/>
      <c r="C15" s="841"/>
      <c r="D15" s="841"/>
      <c r="E15" s="841"/>
      <c r="F15" s="841"/>
      <c r="G15" s="841"/>
      <c r="H15" s="841"/>
      <c r="I15" s="841"/>
      <c r="J15" s="841"/>
    </row>
    <row r="16" spans="1:10" ht="12.75" customHeight="1">
      <c r="A16" s="22"/>
      <c r="B16" s="22"/>
      <c r="C16" s="24"/>
      <c r="D16" s="24"/>
      <c r="E16" s="5"/>
      <c r="F16" s="5"/>
      <c r="G16" s="700"/>
      <c r="H16" s="700"/>
      <c r="I16" s="5"/>
    </row>
    <row r="17" spans="1:10" ht="12.75" customHeight="1">
      <c r="A17" s="22"/>
      <c r="B17" s="22"/>
      <c r="C17" s="24"/>
      <c r="D17" s="24"/>
      <c r="E17" s="5"/>
      <c r="F17" s="5"/>
      <c r="G17" s="700"/>
      <c r="H17" s="700"/>
      <c r="I17" s="5"/>
    </row>
    <row r="18" spans="1:10" ht="12.75" customHeight="1">
      <c r="A18" s="22"/>
      <c r="B18" s="22"/>
      <c r="C18" s="24"/>
      <c r="D18" s="24"/>
      <c r="E18" s="5"/>
      <c r="F18" s="5"/>
      <c r="G18" s="700"/>
      <c r="H18" s="700"/>
      <c r="I18" s="5"/>
    </row>
    <row r="19" spans="1:10" ht="12.75" customHeight="1">
      <c r="A19" s="22"/>
      <c r="B19" s="22"/>
      <c r="C19" s="24"/>
      <c r="D19" s="24"/>
      <c r="E19" s="22"/>
      <c r="F19" s="22"/>
      <c r="G19" s="830" t="s">
        <v>755</v>
      </c>
      <c r="H19" s="831"/>
      <c r="I19" s="831"/>
      <c r="J19" s="831"/>
    </row>
    <row r="20" spans="1:10" ht="12.75" customHeight="1">
      <c r="A20" s="68"/>
      <c r="B20" s="18"/>
      <c r="C20" s="67"/>
      <c r="D20" s="67"/>
      <c r="E20" s="74"/>
      <c r="F20" s="18"/>
      <c r="G20" s="831"/>
      <c r="H20" s="831"/>
      <c r="I20" s="831"/>
      <c r="J20" s="831"/>
    </row>
    <row r="21" spans="1:10" ht="12.75" customHeight="1">
      <c r="A21" s="68"/>
      <c r="B21" s="18"/>
      <c r="C21" s="67"/>
      <c r="D21" s="67"/>
      <c r="E21" s="74"/>
      <c r="F21" s="18"/>
      <c r="G21" s="732"/>
      <c r="H21" s="732"/>
      <c r="I21" s="5"/>
    </row>
    <row r="22" spans="1:10" ht="12.75" customHeight="1">
      <c r="A22" s="68"/>
      <c r="B22" s="18"/>
      <c r="C22" s="67"/>
      <c r="D22" s="68"/>
      <c r="E22" s="18"/>
      <c r="I22" s="18"/>
    </row>
    <row r="23" spans="1:10" ht="12.75" customHeight="1">
      <c r="E23" s="924"/>
      <c r="F23" s="887"/>
      <c r="G23" s="887"/>
      <c r="H23" s="887"/>
    </row>
    <row r="24" spans="1:10" ht="12.75" customHeight="1">
      <c r="E24" s="954"/>
      <c r="F24" s="887"/>
      <c r="G24" s="887"/>
      <c r="H24" s="887"/>
    </row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</sheetData>
  <mergeCells count="12">
    <mergeCell ref="A13:J13"/>
    <mergeCell ref="A14:J14"/>
    <mergeCell ref="E23:H23"/>
    <mergeCell ref="E24:H24"/>
    <mergeCell ref="A8:F8"/>
    <mergeCell ref="A15:J15"/>
    <mergeCell ref="G19:J20"/>
    <mergeCell ref="A1:J1"/>
    <mergeCell ref="A3:J3"/>
    <mergeCell ref="I8:J8"/>
    <mergeCell ref="A11:B11"/>
    <mergeCell ref="A12:J12"/>
  </mergeCells>
  <pageMargins left="0.7" right="0.7" top="0.75" bottom="0.75" header="0" footer="0"/>
  <pageSetup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Y993"/>
  <sheetViews>
    <sheetView workbookViewId="0">
      <selection activeCell="G2" sqref="G1:H1048576"/>
    </sheetView>
  </sheetViews>
  <sheetFormatPr defaultColWidth="14.44140625" defaultRowHeight="15.75" customHeight="1"/>
  <cols>
    <col min="1" max="1" width="5.88671875" customWidth="1"/>
    <col min="2" max="2" width="37.6640625" customWidth="1"/>
    <col min="3" max="3" width="12" customWidth="1"/>
    <col min="4" max="4" width="9.44140625" customWidth="1"/>
    <col min="5" max="5" width="12.5546875" customWidth="1"/>
    <col min="6" max="6" width="7.44140625" customWidth="1"/>
    <col min="7" max="7" width="12.109375" style="638" customWidth="1"/>
    <col min="8" max="8" width="13.88671875" style="638" customWidth="1"/>
    <col min="9" max="10" width="16.33203125" customWidth="1"/>
    <col min="11" max="25" width="8" customWidth="1"/>
  </cols>
  <sheetData>
    <row r="1" spans="1:25" ht="45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25" ht="52.8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25" ht="12.75" customHeight="1" thickBot="1">
      <c r="A3" s="836" t="s">
        <v>819</v>
      </c>
      <c r="B3" s="837"/>
      <c r="C3" s="837"/>
      <c r="D3" s="837"/>
      <c r="E3" s="837"/>
      <c r="F3" s="837"/>
      <c r="G3" s="837"/>
      <c r="H3" s="837"/>
      <c r="I3" s="844"/>
      <c r="J3" s="845"/>
    </row>
    <row r="4" spans="1:25" ht="34.200000000000003" customHeight="1" thickBot="1">
      <c r="A4" s="451">
        <v>1</v>
      </c>
      <c r="B4" s="452" t="s">
        <v>713</v>
      </c>
      <c r="C4" s="453" t="s">
        <v>714</v>
      </c>
      <c r="D4" s="454">
        <v>4520</v>
      </c>
      <c r="E4" s="449"/>
      <c r="F4" s="450"/>
      <c r="G4" s="665">
        <f>E4*D4</f>
        <v>0</v>
      </c>
      <c r="H4" s="802">
        <f>ROUND(F4*G4/100+G4,2)</f>
        <v>0</v>
      </c>
      <c r="I4" s="142"/>
      <c r="J4" s="142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ht="13.5" customHeight="1" thickBot="1">
      <c r="A5" s="916" t="s">
        <v>820</v>
      </c>
      <c r="B5" s="917"/>
      <c r="C5" s="917"/>
      <c r="D5" s="917"/>
      <c r="E5" s="917"/>
      <c r="F5" s="918"/>
      <c r="G5" s="801">
        <f>SUM(G1:G4)</f>
        <v>0</v>
      </c>
      <c r="H5" s="801">
        <f>SUM(H1:H4)</f>
        <v>0</v>
      </c>
      <c r="I5" s="962"/>
      <c r="J5" s="963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>
      <c r="A6" s="2"/>
      <c r="B6" s="4"/>
      <c r="C6" s="4"/>
      <c r="D6" s="4"/>
      <c r="E6" s="1"/>
      <c r="F6" s="1"/>
      <c r="G6" s="637"/>
      <c r="H6" s="637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2.75" customHeight="1">
      <c r="A7" s="2"/>
      <c r="B7" s="4"/>
      <c r="C7" s="4"/>
      <c r="D7" s="4"/>
      <c r="E7" s="1"/>
      <c r="F7" s="1"/>
      <c r="G7" s="637"/>
      <c r="H7" s="637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12.75" customHeight="1">
      <c r="A8" s="22"/>
      <c r="B8" s="22"/>
      <c r="C8" s="24"/>
      <c r="D8" s="24"/>
      <c r="E8" s="22"/>
      <c r="F8" s="22"/>
      <c r="G8" s="681"/>
      <c r="H8" s="681"/>
      <c r="I8" s="5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2.75" customHeight="1">
      <c r="A9" s="857" t="s">
        <v>750</v>
      </c>
      <c r="B9" s="858"/>
      <c r="C9" s="194"/>
      <c r="D9" s="195"/>
      <c r="E9" s="196"/>
      <c r="F9" s="194"/>
      <c r="G9" s="631"/>
      <c r="H9" s="631"/>
      <c r="I9" s="194"/>
      <c r="J9" s="19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 customHeight="1">
      <c r="A10" s="841" t="s">
        <v>821</v>
      </c>
      <c r="B10" s="841"/>
      <c r="C10" s="841"/>
      <c r="D10" s="841"/>
      <c r="E10" s="841"/>
      <c r="F10" s="841"/>
      <c r="G10" s="841"/>
      <c r="H10" s="841"/>
      <c r="I10" s="841"/>
      <c r="J10" s="84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2.75" customHeight="1">
      <c r="A11" s="905"/>
      <c r="B11" s="905"/>
      <c r="C11" s="905"/>
      <c r="D11" s="905"/>
      <c r="E11" s="905"/>
      <c r="F11" s="905"/>
      <c r="G11" s="905"/>
      <c r="H11" s="905"/>
      <c r="I11" s="905"/>
      <c r="J11" s="90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 customHeight="1">
      <c r="A12" s="841"/>
      <c r="B12" s="841"/>
      <c r="C12" s="841"/>
      <c r="D12" s="841"/>
      <c r="E12" s="841"/>
      <c r="F12" s="841"/>
      <c r="G12" s="841"/>
      <c r="H12" s="841"/>
      <c r="I12" s="841"/>
      <c r="J12" s="84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2.75" customHeight="1">
      <c r="A13" s="22"/>
      <c r="B13" s="22"/>
      <c r="C13" s="24"/>
      <c r="D13" s="24"/>
      <c r="E13" s="5"/>
      <c r="F13" s="5"/>
      <c r="G13" s="700"/>
      <c r="H13" s="700"/>
      <c r="I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 customHeight="1">
      <c r="A14" s="22"/>
      <c r="B14" s="22"/>
      <c r="C14" s="24"/>
      <c r="D14" s="24"/>
      <c r="E14" s="5"/>
      <c r="F14" s="5"/>
      <c r="G14" s="700"/>
      <c r="H14" s="700"/>
      <c r="I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 customHeight="1">
      <c r="A15" s="22"/>
      <c r="B15" s="22"/>
      <c r="C15" s="24"/>
      <c r="D15" s="24"/>
      <c r="E15" s="5"/>
      <c r="F15" s="5"/>
      <c r="G15" s="700"/>
      <c r="H15" s="700"/>
      <c r="I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 customHeight="1">
      <c r="A16" s="22"/>
      <c r="B16" s="22"/>
      <c r="C16" s="24"/>
      <c r="D16" s="24"/>
      <c r="E16" s="22"/>
      <c r="F16" s="22"/>
      <c r="G16" s="830" t="s">
        <v>755</v>
      </c>
      <c r="H16" s="831"/>
      <c r="I16" s="831"/>
      <c r="J16" s="8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2.75" customHeight="1">
      <c r="A17" s="68"/>
      <c r="B17" s="18"/>
      <c r="C17" s="67"/>
      <c r="D17" s="67"/>
      <c r="E17" s="74"/>
      <c r="F17" s="18"/>
      <c r="G17" s="831"/>
      <c r="H17" s="831"/>
      <c r="I17" s="831"/>
      <c r="J17" s="83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 customHeight="1">
      <c r="A18" s="2"/>
      <c r="B18" s="4"/>
      <c r="C18" s="2"/>
      <c r="D18" s="2"/>
      <c r="E18" s="4"/>
      <c r="F18" s="4"/>
      <c r="G18" s="637"/>
      <c r="H18" s="63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 customHeight="1">
      <c r="A19" s="2"/>
      <c r="B19" s="4"/>
      <c r="C19" s="2"/>
      <c r="D19" s="2"/>
      <c r="E19" s="4"/>
      <c r="F19" s="4"/>
      <c r="G19" s="637"/>
      <c r="H19" s="637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2.75" customHeight="1">
      <c r="A20" s="2"/>
      <c r="B20" s="4"/>
      <c r="C20" s="2"/>
      <c r="D20" s="2"/>
      <c r="E20" s="4"/>
      <c r="F20" s="4"/>
      <c r="G20" s="637"/>
      <c r="H20" s="63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 customHeight="1">
      <c r="A21" s="2"/>
      <c r="B21" s="4"/>
      <c r="C21" s="2"/>
      <c r="D21" s="2"/>
      <c r="E21" s="4"/>
      <c r="F21" s="4"/>
      <c r="G21" s="637"/>
      <c r="H21" s="63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 customHeight="1">
      <c r="A22" s="2"/>
      <c r="B22" s="4"/>
      <c r="C22" s="4"/>
      <c r="D22" s="4"/>
      <c r="E22" s="4"/>
      <c r="F22" s="4"/>
      <c r="G22" s="637"/>
      <c r="H22" s="63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</row>
    <row r="23" spans="1:25" ht="12.75" customHeight="1">
      <c r="A23" s="2"/>
      <c r="B23" s="4"/>
      <c r="C23" s="4"/>
      <c r="D23" s="4"/>
      <c r="E23" s="4"/>
      <c r="F23" s="4"/>
      <c r="G23" s="637"/>
      <c r="H23" s="637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</row>
    <row r="24" spans="1:25" ht="12.75" customHeight="1">
      <c r="A24" s="4"/>
      <c r="B24" s="4"/>
      <c r="C24" s="4"/>
      <c r="D24" s="4"/>
      <c r="E24" s="4"/>
      <c r="F24" s="4"/>
      <c r="G24" s="637"/>
      <c r="H24" s="63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2.75" customHeight="1">
      <c r="A25" s="4"/>
      <c r="B25" s="4"/>
      <c r="C25" s="4"/>
      <c r="D25" s="4"/>
      <c r="E25" s="4"/>
      <c r="F25" s="4"/>
      <c r="G25" s="637"/>
      <c r="H25" s="637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</row>
    <row r="26" spans="1:25" ht="12.75" customHeight="1">
      <c r="A26" s="4"/>
      <c r="B26" s="4"/>
      <c r="C26" s="2"/>
      <c r="D26" s="2"/>
      <c r="E26" s="4"/>
      <c r="F26" s="4"/>
      <c r="G26" s="637"/>
      <c r="H26" s="63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</row>
    <row r="27" spans="1:25" ht="12.75" customHeight="1">
      <c r="A27" s="2"/>
      <c r="B27" s="4"/>
      <c r="C27" s="2"/>
      <c r="D27" s="2"/>
      <c r="E27" s="4"/>
      <c r="F27" s="4"/>
      <c r="G27" s="637"/>
      <c r="H27" s="63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</row>
    <row r="28" spans="1:25" ht="12.75" customHeight="1">
      <c r="A28" s="2"/>
      <c r="B28" s="4"/>
      <c r="C28" s="2"/>
      <c r="D28" s="2"/>
      <c r="E28" s="4"/>
      <c r="F28" s="4"/>
      <c r="G28" s="637"/>
      <c r="H28" s="637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</row>
    <row r="29" spans="1:25" ht="12.75" customHeight="1">
      <c r="A29" s="2"/>
      <c r="B29" s="4"/>
      <c r="C29" s="2"/>
      <c r="D29" s="2"/>
      <c r="E29" s="4"/>
      <c r="F29" s="4"/>
      <c r="G29" s="637"/>
      <c r="H29" s="63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</row>
    <row r="30" spans="1:25" ht="12.75" customHeight="1">
      <c r="A30" s="4"/>
      <c r="B30" s="4"/>
      <c r="C30" s="2"/>
      <c r="D30" s="2"/>
      <c r="E30" s="4"/>
      <c r="F30" s="4"/>
      <c r="G30" s="637"/>
      <c r="H30" s="63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</row>
    <row r="31" spans="1:25" ht="12.75" customHeight="1">
      <c r="A31" s="2"/>
      <c r="B31" s="4"/>
      <c r="C31" s="2"/>
      <c r="D31" s="2"/>
      <c r="E31" s="4"/>
      <c r="F31" s="4"/>
      <c r="G31" s="637"/>
      <c r="H31" s="63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</row>
    <row r="32" spans="1:25" ht="12.75" customHeight="1">
      <c r="A32" s="2"/>
      <c r="B32" s="4"/>
      <c r="C32" s="2"/>
      <c r="D32" s="2"/>
      <c r="E32" s="4"/>
      <c r="F32" s="4"/>
      <c r="G32" s="637"/>
      <c r="H32" s="637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</row>
    <row r="33" spans="1:25" ht="12.75" customHeight="1">
      <c r="A33" s="2"/>
      <c r="B33" s="4"/>
      <c r="C33" s="2"/>
      <c r="D33" s="2"/>
      <c r="E33" s="4"/>
      <c r="F33" s="4"/>
      <c r="G33" s="637"/>
      <c r="H33" s="63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</row>
    <row r="34" spans="1:25" ht="12.75" customHeight="1">
      <c r="A34" s="2"/>
      <c r="B34" s="4"/>
      <c r="C34" s="2"/>
      <c r="D34" s="2"/>
      <c r="E34" s="4"/>
      <c r="F34" s="4"/>
      <c r="G34" s="637"/>
      <c r="H34" s="63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</row>
    <row r="35" spans="1:25" ht="12.75" customHeight="1">
      <c r="A35" s="2"/>
      <c r="B35" s="4"/>
      <c r="C35" s="2"/>
      <c r="D35" s="2"/>
      <c r="E35" s="4"/>
      <c r="F35" s="4"/>
      <c r="G35" s="637"/>
      <c r="H35" s="63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</row>
    <row r="36" spans="1:25" ht="12.75" customHeight="1">
      <c r="A36" s="2"/>
      <c r="B36" s="4"/>
      <c r="C36" s="2"/>
      <c r="D36" s="2"/>
      <c r="E36" s="4"/>
      <c r="F36" s="4"/>
      <c r="G36" s="637"/>
      <c r="H36" s="63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</row>
    <row r="37" spans="1:25" ht="12.75" customHeight="1">
      <c r="A37" s="2"/>
      <c r="B37" s="4"/>
      <c r="C37" s="2"/>
      <c r="D37" s="2"/>
      <c r="E37" s="4"/>
      <c r="F37" s="4"/>
      <c r="G37" s="637"/>
      <c r="H37" s="63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</row>
    <row r="38" spans="1:25" ht="12.75" customHeight="1">
      <c r="A38" s="2"/>
      <c r="B38" s="4"/>
      <c r="C38" s="4"/>
      <c r="D38" s="2"/>
      <c r="E38" s="4"/>
      <c r="F38" s="4"/>
      <c r="G38" s="637"/>
      <c r="H38" s="63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</row>
    <row r="39" spans="1:25" ht="12.75" customHeight="1">
      <c r="A39" s="2"/>
      <c r="B39" s="4"/>
      <c r="C39" s="4"/>
      <c r="D39" s="4"/>
      <c r="E39" s="4"/>
      <c r="F39" s="4"/>
      <c r="G39" s="637"/>
      <c r="H39" s="63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ht="12.75" customHeight="1">
      <c r="A40" s="2"/>
      <c r="B40" s="4"/>
      <c r="C40" s="4"/>
      <c r="D40" s="4"/>
      <c r="E40" s="4"/>
      <c r="F40" s="4"/>
      <c r="G40" s="637"/>
      <c r="H40" s="63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ht="12.75" customHeight="1">
      <c r="A41" s="2"/>
      <c r="B41" s="4"/>
      <c r="C41" s="4"/>
      <c r="D41" s="4"/>
      <c r="E41" s="4"/>
      <c r="F41" s="4"/>
      <c r="G41" s="637"/>
      <c r="H41" s="63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1:25" ht="12.75" customHeight="1">
      <c r="A42" s="2"/>
      <c r="B42" s="4"/>
      <c r="C42" s="2"/>
      <c r="D42" s="2"/>
      <c r="E42" s="4"/>
      <c r="F42" s="4"/>
      <c r="G42" s="637"/>
      <c r="H42" s="63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</row>
    <row r="43" spans="1:25" ht="12.75" customHeight="1">
      <c r="A43" s="4"/>
      <c r="B43" s="4"/>
      <c r="C43" s="2"/>
      <c r="D43" s="2"/>
      <c r="E43" s="4"/>
      <c r="F43" s="4"/>
      <c r="G43" s="637"/>
      <c r="H43" s="63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ht="12.75" customHeight="1">
      <c r="A44" s="2"/>
      <c r="B44" s="4"/>
      <c r="C44" s="2"/>
      <c r="D44" s="2"/>
      <c r="E44" s="4"/>
      <c r="F44" s="4"/>
      <c r="G44" s="637"/>
      <c r="H44" s="63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ht="12.75" customHeight="1">
      <c r="A45" s="2"/>
      <c r="B45" s="4"/>
      <c r="C45" s="4"/>
      <c r="D45" s="4"/>
      <c r="E45" s="4"/>
      <c r="F45" s="4"/>
      <c r="G45" s="637"/>
      <c r="H45" s="63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ht="12.75" customHeight="1">
      <c r="A46" s="2"/>
      <c r="B46" s="4"/>
      <c r="C46" s="4"/>
      <c r="D46" s="4"/>
      <c r="E46" s="4"/>
      <c r="F46" s="4"/>
      <c r="G46" s="637"/>
      <c r="H46" s="63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1:25" ht="12.75" customHeight="1">
      <c r="A47" s="4"/>
      <c r="B47" s="4"/>
      <c r="C47" s="4"/>
      <c r="D47" s="4"/>
      <c r="E47" s="4"/>
      <c r="F47" s="4"/>
      <c r="G47" s="637"/>
      <c r="H47" s="63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ht="12.75" customHeight="1">
      <c r="A48" s="4"/>
      <c r="B48" s="4"/>
      <c r="C48" s="4"/>
      <c r="D48" s="2"/>
      <c r="E48" s="31"/>
      <c r="F48" s="31"/>
      <c r="G48" s="637"/>
      <c r="H48" s="63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25" ht="12.75" customHeight="1">
      <c r="A49" s="4"/>
      <c r="B49" s="4"/>
      <c r="C49" s="4"/>
      <c r="D49" s="4"/>
      <c r="E49" s="4"/>
      <c r="F49" s="4"/>
      <c r="G49" s="637"/>
      <c r="H49" s="63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</row>
    <row r="50" spans="1:25" ht="12.75" customHeight="1">
      <c r="A50" s="2"/>
      <c r="B50" s="4"/>
      <c r="C50" s="4"/>
      <c r="D50" s="4"/>
      <c r="E50" s="4"/>
      <c r="F50" s="4"/>
      <c r="G50" s="637"/>
      <c r="H50" s="63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</row>
    <row r="51" spans="1:25" ht="12.75" customHeight="1">
      <c r="A51" s="4"/>
      <c r="B51" s="4"/>
      <c r="C51" s="4"/>
      <c r="D51" s="4"/>
      <c r="E51" s="4"/>
      <c r="F51" s="4"/>
      <c r="G51" s="637"/>
      <c r="H51" s="63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</row>
    <row r="52" spans="1:25" ht="12.75" customHeight="1">
      <c r="A52" s="4"/>
      <c r="B52" s="4"/>
      <c r="C52" s="4"/>
      <c r="D52" s="4"/>
      <c r="E52" s="4"/>
      <c r="F52" s="4"/>
      <c r="G52" s="637"/>
      <c r="H52" s="63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</row>
    <row r="53" spans="1:25" ht="12.75" customHeight="1">
      <c r="A53" s="4"/>
      <c r="B53" s="4"/>
      <c r="C53" s="4"/>
      <c r="D53" s="4"/>
      <c r="E53" s="4"/>
      <c r="F53" s="4"/>
      <c r="G53" s="637"/>
      <c r="H53" s="63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</row>
    <row r="54" spans="1:25" ht="12.75" customHeight="1">
      <c r="A54" s="4"/>
      <c r="B54" s="4"/>
      <c r="C54" s="4"/>
      <c r="D54" s="4"/>
      <c r="E54" s="4"/>
      <c r="F54" s="4"/>
      <c r="G54" s="637"/>
      <c r="H54" s="63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</row>
    <row r="55" spans="1:25" ht="12.75" customHeight="1">
      <c r="A55" s="4"/>
      <c r="B55" s="4"/>
      <c r="C55" s="4"/>
      <c r="D55" s="4"/>
      <c r="E55" s="4"/>
      <c r="F55" s="4"/>
      <c r="G55" s="637"/>
      <c r="H55" s="63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</row>
    <row r="56" spans="1:25" ht="12.75" customHeight="1">
      <c r="A56" s="4"/>
      <c r="B56" s="4"/>
      <c r="C56" s="4"/>
      <c r="D56" s="4"/>
      <c r="E56" s="4"/>
      <c r="F56" s="4"/>
      <c r="G56" s="637"/>
      <c r="H56" s="63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</row>
    <row r="57" spans="1:25" ht="12.75" customHeight="1">
      <c r="A57" s="4"/>
      <c r="B57" s="4"/>
      <c r="C57" s="4"/>
      <c r="D57" s="4"/>
      <c r="E57" s="4"/>
      <c r="F57" s="4"/>
      <c r="G57" s="637"/>
      <c r="H57" s="63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</row>
    <row r="58" spans="1:25" ht="12.75" customHeight="1">
      <c r="A58" s="4"/>
      <c r="B58" s="4"/>
      <c r="C58" s="4"/>
      <c r="D58" s="4"/>
      <c r="E58" s="4"/>
      <c r="F58" s="4"/>
      <c r="G58" s="637"/>
      <c r="H58" s="63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2.75" customHeight="1">
      <c r="A59" s="4"/>
      <c r="B59" s="4"/>
      <c r="C59" s="4"/>
      <c r="D59" s="4"/>
      <c r="E59" s="4"/>
      <c r="F59" s="4"/>
      <c r="G59" s="637"/>
      <c r="H59" s="63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</row>
    <row r="60" spans="1:25" ht="12.75" customHeight="1">
      <c r="A60" s="4"/>
      <c r="B60" s="4"/>
      <c r="C60" s="4"/>
      <c r="D60" s="4"/>
      <c r="E60" s="4"/>
      <c r="F60" s="4"/>
      <c r="G60" s="637"/>
      <c r="H60" s="63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2.75" customHeight="1">
      <c r="A61" s="4"/>
      <c r="B61" s="4"/>
      <c r="C61" s="4"/>
      <c r="D61" s="4"/>
      <c r="E61" s="4"/>
      <c r="F61" s="4"/>
      <c r="G61" s="637"/>
      <c r="H61" s="63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spans="1:25" ht="12.75" customHeight="1">
      <c r="A62" s="4"/>
      <c r="B62" s="4"/>
      <c r="C62" s="4"/>
      <c r="D62" s="4"/>
      <c r="E62" s="4"/>
      <c r="F62" s="4"/>
      <c r="G62" s="637"/>
      <c r="H62" s="63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spans="1:25" ht="12.75" customHeight="1">
      <c r="A63" s="4"/>
      <c r="B63" s="4"/>
      <c r="C63" s="4"/>
      <c r="D63" s="4"/>
      <c r="E63" s="4"/>
      <c r="F63" s="4"/>
      <c r="G63" s="637"/>
      <c r="H63" s="63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spans="1:25" ht="12.75" customHeight="1">
      <c r="A64" s="4"/>
      <c r="B64" s="4"/>
      <c r="C64" s="4"/>
      <c r="D64" s="4"/>
      <c r="E64" s="4"/>
      <c r="F64" s="4"/>
      <c r="G64" s="637"/>
      <c r="H64" s="63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2.75" customHeight="1">
      <c r="A65" s="4"/>
      <c r="B65" s="4"/>
      <c r="C65" s="4"/>
      <c r="D65" s="4"/>
      <c r="E65" s="4"/>
      <c r="F65" s="4"/>
      <c r="G65" s="637"/>
      <c r="H65" s="63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2.75" customHeight="1">
      <c r="A66" s="4"/>
      <c r="B66" s="4"/>
      <c r="C66" s="4"/>
      <c r="D66" s="4"/>
      <c r="E66" s="4"/>
      <c r="F66" s="4"/>
      <c r="G66" s="637"/>
      <c r="H66" s="63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2.75" customHeight="1">
      <c r="A67" s="4"/>
      <c r="B67" s="4"/>
      <c r="C67" s="4"/>
      <c r="D67" s="4"/>
      <c r="E67" s="4"/>
      <c r="F67" s="4"/>
      <c r="G67" s="637"/>
      <c r="H67" s="63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spans="1:25" ht="12.75" customHeight="1">
      <c r="A68" s="4"/>
      <c r="B68" s="4"/>
      <c r="C68" s="4"/>
      <c r="D68" s="4"/>
      <c r="E68" s="4"/>
      <c r="F68" s="4"/>
      <c r="G68" s="637"/>
      <c r="H68" s="63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2.75" customHeight="1">
      <c r="A69" s="4"/>
      <c r="B69" s="4"/>
      <c r="C69" s="4"/>
      <c r="D69" s="4"/>
      <c r="E69" s="4"/>
      <c r="F69" s="4"/>
      <c r="G69" s="637"/>
      <c r="H69" s="63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2.75" customHeight="1">
      <c r="A70" s="4"/>
      <c r="B70" s="4"/>
      <c r="C70" s="4"/>
      <c r="D70" s="4"/>
      <c r="E70" s="4"/>
      <c r="F70" s="4"/>
      <c r="G70" s="637"/>
      <c r="H70" s="63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2.75" customHeight="1">
      <c r="A71" s="4"/>
      <c r="B71" s="4"/>
      <c r="C71" s="4"/>
      <c r="D71" s="4"/>
      <c r="E71" s="4"/>
      <c r="F71" s="4"/>
      <c r="G71" s="637"/>
      <c r="H71" s="63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2.75" customHeight="1">
      <c r="A72" s="4"/>
      <c r="B72" s="4"/>
      <c r="C72" s="4"/>
      <c r="D72" s="4"/>
      <c r="E72" s="4"/>
      <c r="F72" s="4"/>
      <c r="G72" s="637"/>
      <c r="H72" s="63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2.75" customHeight="1">
      <c r="A73" s="4"/>
      <c r="B73" s="4"/>
      <c r="C73" s="4"/>
      <c r="D73" s="4"/>
      <c r="E73" s="4"/>
      <c r="F73" s="4"/>
      <c r="G73" s="637"/>
      <c r="H73" s="63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2.75" customHeight="1">
      <c r="A74" s="4"/>
      <c r="B74" s="4"/>
      <c r="C74" s="4"/>
      <c r="D74" s="4"/>
      <c r="E74" s="4"/>
      <c r="F74" s="4"/>
      <c r="G74" s="637"/>
      <c r="H74" s="63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2.75" customHeight="1">
      <c r="A75" s="4"/>
      <c r="B75" s="4"/>
      <c r="C75" s="4"/>
      <c r="D75" s="4"/>
      <c r="E75" s="4"/>
      <c r="F75" s="4"/>
      <c r="G75" s="637"/>
      <c r="H75" s="63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2.75" customHeight="1">
      <c r="A76" s="4"/>
      <c r="B76" s="4"/>
      <c r="C76" s="4"/>
      <c r="D76" s="4"/>
      <c r="E76" s="4"/>
      <c r="F76" s="4"/>
      <c r="G76" s="637"/>
      <c r="H76" s="63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2.75" customHeight="1">
      <c r="A77" s="4"/>
      <c r="B77" s="4"/>
      <c r="C77" s="4"/>
      <c r="D77" s="4"/>
      <c r="E77" s="4"/>
      <c r="F77" s="4"/>
      <c r="G77" s="637"/>
      <c r="H77" s="63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2.75" customHeight="1">
      <c r="A78" s="4"/>
      <c r="B78" s="4"/>
      <c r="C78" s="4"/>
      <c r="D78" s="4"/>
      <c r="E78" s="4"/>
      <c r="F78" s="4"/>
      <c r="G78" s="637"/>
      <c r="H78" s="63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2.75" customHeight="1">
      <c r="A79" s="4"/>
      <c r="B79" s="4"/>
      <c r="C79" s="4"/>
      <c r="D79" s="4"/>
      <c r="E79" s="4"/>
      <c r="F79" s="4"/>
      <c r="G79" s="637"/>
      <c r="H79" s="63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spans="1:25" ht="12.75" customHeight="1">
      <c r="A80" s="4"/>
      <c r="B80" s="4"/>
      <c r="C80" s="4"/>
      <c r="D80" s="4"/>
      <c r="E80" s="4"/>
      <c r="F80" s="4"/>
      <c r="G80" s="637"/>
      <c r="H80" s="63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2.75" customHeight="1">
      <c r="A81" s="4"/>
      <c r="B81" s="4"/>
      <c r="C81" s="4"/>
      <c r="D81" s="4"/>
      <c r="E81" s="4"/>
      <c r="F81" s="4"/>
      <c r="G81" s="637"/>
      <c r="H81" s="63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2.75" customHeight="1">
      <c r="A82" s="4"/>
      <c r="B82" s="4"/>
      <c r="C82" s="4"/>
      <c r="D82" s="4"/>
      <c r="E82" s="4"/>
      <c r="F82" s="4"/>
      <c r="G82" s="637"/>
      <c r="H82" s="63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spans="1:25" ht="12.75" customHeight="1">
      <c r="A83" s="4"/>
      <c r="B83" s="4"/>
      <c r="C83" s="4"/>
      <c r="D83" s="4"/>
      <c r="E83" s="4"/>
      <c r="F83" s="4"/>
      <c r="G83" s="637"/>
      <c r="H83" s="63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2.75" customHeight="1">
      <c r="A84" s="4"/>
      <c r="B84" s="4"/>
      <c r="C84" s="4"/>
      <c r="D84" s="4"/>
      <c r="E84" s="4"/>
      <c r="F84" s="4"/>
      <c r="G84" s="637"/>
      <c r="H84" s="63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2.75" customHeight="1">
      <c r="A85" s="4"/>
      <c r="B85" s="4"/>
      <c r="C85" s="4"/>
      <c r="D85" s="4"/>
      <c r="E85" s="4"/>
      <c r="F85" s="4"/>
      <c r="G85" s="637"/>
      <c r="H85" s="63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2.75" customHeight="1">
      <c r="A86" s="4"/>
      <c r="B86" s="4"/>
      <c r="C86" s="4"/>
      <c r="D86" s="4"/>
      <c r="E86" s="4"/>
      <c r="F86" s="4"/>
      <c r="G86" s="637"/>
      <c r="H86" s="63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2.75" customHeight="1">
      <c r="A87" s="4"/>
      <c r="B87" s="4"/>
      <c r="C87" s="4"/>
      <c r="D87" s="4"/>
      <c r="E87" s="4"/>
      <c r="F87" s="4"/>
      <c r="G87" s="637"/>
      <c r="H87" s="63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2.75" customHeight="1">
      <c r="A88" s="4"/>
      <c r="B88" s="4"/>
      <c r="C88" s="4"/>
      <c r="D88" s="4"/>
      <c r="E88" s="4"/>
      <c r="F88" s="4"/>
      <c r="G88" s="637"/>
      <c r="H88" s="63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spans="1:25" ht="12.75" customHeight="1">
      <c r="A89" s="4"/>
      <c r="B89" s="4"/>
      <c r="C89" s="4"/>
      <c r="D89" s="4"/>
      <c r="E89" s="4"/>
      <c r="F89" s="4"/>
      <c r="G89" s="637"/>
      <c r="H89" s="63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2.75" customHeight="1">
      <c r="A90" s="4"/>
      <c r="B90" s="4"/>
      <c r="C90" s="4"/>
      <c r="D90" s="4"/>
      <c r="E90" s="4"/>
      <c r="F90" s="4"/>
      <c r="G90" s="637"/>
      <c r="H90" s="63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2.75" customHeight="1">
      <c r="A91" s="4"/>
      <c r="B91" s="4"/>
      <c r="C91" s="4"/>
      <c r="D91" s="4"/>
      <c r="E91" s="4"/>
      <c r="F91" s="4"/>
      <c r="G91" s="637"/>
      <c r="H91" s="63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2.75" customHeight="1">
      <c r="A92" s="4"/>
      <c r="B92" s="4"/>
      <c r="C92" s="4"/>
      <c r="D92" s="4"/>
      <c r="E92" s="4"/>
      <c r="F92" s="4"/>
      <c r="G92" s="637"/>
      <c r="H92" s="63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spans="1:25" ht="12.75" customHeight="1">
      <c r="A93" s="4"/>
      <c r="B93" s="4"/>
      <c r="C93" s="4"/>
      <c r="D93" s="4"/>
      <c r="E93" s="4"/>
      <c r="F93" s="4"/>
      <c r="G93" s="637"/>
      <c r="H93" s="63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2.75" customHeight="1">
      <c r="A94" s="4"/>
      <c r="B94" s="4"/>
      <c r="C94" s="4"/>
      <c r="D94" s="4"/>
      <c r="E94" s="4"/>
      <c r="F94" s="4"/>
      <c r="G94" s="637"/>
      <c r="H94" s="63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2.75" customHeight="1">
      <c r="A95" s="4"/>
      <c r="B95" s="4"/>
      <c r="C95" s="4"/>
      <c r="D95" s="4"/>
      <c r="E95" s="4"/>
      <c r="F95" s="4"/>
      <c r="G95" s="637"/>
      <c r="H95" s="63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2.75" customHeight="1">
      <c r="A96" s="4"/>
      <c r="B96" s="4"/>
      <c r="C96" s="4"/>
      <c r="D96" s="4"/>
      <c r="E96" s="4"/>
      <c r="F96" s="4"/>
      <c r="G96" s="637"/>
      <c r="H96" s="63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2.75" customHeight="1">
      <c r="A97" s="4"/>
      <c r="B97" s="4"/>
      <c r="C97" s="4"/>
      <c r="D97" s="4"/>
      <c r="E97" s="4"/>
      <c r="F97" s="4"/>
      <c r="G97" s="637"/>
      <c r="H97" s="63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2.75" customHeight="1">
      <c r="A98" s="4"/>
      <c r="B98" s="4"/>
      <c r="C98" s="4"/>
      <c r="D98" s="4"/>
      <c r="E98" s="4"/>
      <c r="F98" s="4"/>
      <c r="G98" s="637"/>
      <c r="H98" s="63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2.75" customHeight="1">
      <c r="A99" s="4"/>
      <c r="B99" s="4"/>
      <c r="C99" s="4"/>
      <c r="D99" s="4"/>
      <c r="E99" s="4"/>
      <c r="F99" s="4"/>
      <c r="G99" s="637"/>
      <c r="H99" s="63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2.75" customHeight="1">
      <c r="A100" s="4"/>
      <c r="B100" s="4"/>
      <c r="C100" s="4"/>
      <c r="D100" s="4"/>
      <c r="E100" s="4"/>
      <c r="F100" s="4"/>
      <c r="G100" s="637"/>
      <c r="H100" s="63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2.75" customHeight="1">
      <c r="A101" s="4"/>
      <c r="B101" s="4"/>
      <c r="C101" s="4"/>
      <c r="D101" s="4"/>
      <c r="E101" s="4"/>
      <c r="F101" s="4"/>
      <c r="G101" s="637"/>
      <c r="H101" s="63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2.75" customHeight="1">
      <c r="A102" s="4"/>
      <c r="B102" s="4"/>
      <c r="C102" s="4"/>
      <c r="D102" s="4"/>
      <c r="E102" s="4"/>
      <c r="F102" s="4"/>
      <c r="G102" s="637"/>
      <c r="H102" s="63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spans="1:25" ht="12.75" customHeight="1">
      <c r="A103" s="4"/>
      <c r="B103" s="4"/>
      <c r="C103" s="4"/>
      <c r="D103" s="4"/>
      <c r="E103" s="4"/>
      <c r="F103" s="4"/>
      <c r="G103" s="637"/>
      <c r="H103" s="63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spans="1:25" ht="12.75" customHeight="1">
      <c r="A104" s="4"/>
      <c r="B104" s="4"/>
      <c r="C104" s="4"/>
      <c r="D104" s="4"/>
      <c r="E104" s="4"/>
      <c r="F104" s="4"/>
      <c r="G104" s="637"/>
      <c r="H104" s="63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spans="1:25" ht="12.75" customHeight="1">
      <c r="A105" s="4"/>
      <c r="B105" s="4"/>
      <c r="C105" s="4"/>
      <c r="D105" s="4"/>
      <c r="E105" s="4"/>
      <c r="F105" s="4"/>
      <c r="G105" s="637"/>
      <c r="H105" s="63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2.75" customHeight="1">
      <c r="A106" s="4"/>
      <c r="B106" s="4"/>
      <c r="C106" s="4"/>
      <c r="D106" s="4"/>
      <c r="E106" s="4"/>
      <c r="F106" s="4"/>
      <c r="G106" s="637"/>
      <c r="H106" s="63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spans="1:25" ht="12.75" customHeight="1">
      <c r="A107" s="4"/>
      <c r="B107" s="4"/>
      <c r="C107" s="4"/>
      <c r="D107" s="4"/>
      <c r="E107" s="4"/>
      <c r="F107" s="4"/>
      <c r="G107" s="637"/>
      <c r="H107" s="63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spans="1:25" ht="12.75" customHeight="1">
      <c r="A108" s="4"/>
      <c r="B108" s="4"/>
      <c r="C108" s="4"/>
      <c r="D108" s="4"/>
      <c r="E108" s="4"/>
      <c r="F108" s="4"/>
      <c r="G108" s="637"/>
      <c r="H108" s="63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spans="1:25" ht="12.75" customHeight="1">
      <c r="A109" s="4"/>
      <c r="B109" s="4"/>
      <c r="C109" s="4"/>
      <c r="D109" s="4"/>
      <c r="E109" s="4"/>
      <c r="F109" s="4"/>
      <c r="G109" s="637"/>
      <c r="H109" s="63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2.75" customHeight="1">
      <c r="A110" s="4"/>
      <c r="B110" s="4"/>
      <c r="C110" s="4"/>
      <c r="D110" s="4"/>
      <c r="E110" s="4"/>
      <c r="F110" s="4"/>
      <c r="G110" s="637"/>
      <c r="H110" s="63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2.75" customHeight="1">
      <c r="A111" s="4"/>
      <c r="B111" s="4"/>
      <c r="C111" s="4"/>
      <c r="D111" s="4"/>
      <c r="E111" s="4"/>
      <c r="F111" s="4"/>
      <c r="G111" s="637"/>
      <c r="H111" s="63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2.75" customHeight="1">
      <c r="A112" s="4"/>
      <c r="B112" s="4"/>
      <c r="C112" s="4"/>
      <c r="D112" s="4"/>
      <c r="E112" s="4"/>
      <c r="F112" s="4"/>
      <c r="G112" s="637"/>
      <c r="H112" s="63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2.75" customHeight="1">
      <c r="A113" s="4"/>
      <c r="B113" s="4"/>
      <c r="C113" s="4"/>
      <c r="D113" s="4"/>
      <c r="E113" s="4"/>
      <c r="F113" s="4"/>
      <c r="G113" s="637"/>
      <c r="H113" s="63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2.75" customHeight="1">
      <c r="A114" s="4"/>
      <c r="B114" s="4"/>
      <c r="C114" s="4"/>
      <c r="D114" s="4"/>
      <c r="E114" s="4"/>
      <c r="F114" s="4"/>
      <c r="G114" s="637"/>
      <c r="H114" s="63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2.75" customHeight="1">
      <c r="A115" s="4"/>
      <c r="B115" s="4"/>
      <c r="C115" s="4"/>
      <c r="D115" s="4"/>
      <c r="E115" s="4"/>
      <c r="F115" s="4"/>
      <c r="G115" s="637"/>
      <c r="H115" s="63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2.75" customHeight="1">
      <c r="A116" s="4"/>
      <c r="B116" s="4"/>
      <c r="C116" s="4"/>
      <c r="D116" s="4"/>
      <c r="E116" s="4"/>
      <c r="F116" s="4"/>
      <c r="G116" s="637"/>
      <c r="H116" s="63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2.75" customHeight="1">
      <c r="A117" s="4"/>
      <c r="B117" s="4"/>
      <c r="C117" s="4"/>
      <c r="D117" s="4"/>
      <c r="E117" s="4"/>
      <c r="F117" s="4"/>
      <c r="G117" s="637"/>
      <c r="H117" s="63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2.75" customHeight="1">
      <c r="A118" s="4"/>
      <c r="B118" s="4"/>
      <c r="C118" s="4"/>
      <c r="D118" s="4"/>
      <c r="E118" s="4"/>
      <c r="F118" s="4"/>
      <c r="G118" s="637"/>
      <c r="H118" s="63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2.75" customHeight="1">
      <c r="A119" s="4"/>
      <c r="B119" s="4"/>
      <c r="C119" s="4"/>
      <c r="D119" s="4"/>
      <c r="E119" s="4"/>
      <c r="F119" s="4"/>
      <c r="G119" s="637"/>
      <c r="H119" s="63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2.75" customHeight="1">
      <c r="A120" s="4"/>
      <c r="B120" s="4"/>
      <c r="C120" s="4"/>
      <c r="D120" s="4"/>
      <c r="E120" s="4"/>
      <c r="F120" s="4"/>
      <c r="G120" s="637"/>
      <c r="H120" s="63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2.75" customHeight="1">
      <c r="A121" s="4"/>
      <c r="B121" s="4"/>
      <c r="C121" s="4"/>
      <c r="D121" s="4"/>
      <c r="E121" s="4"/>
      <c r="F121" s="4"/>
      <c r="G121" s="637"/>
      <c r="H121" s="63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2.75" customHeight="1">
      <c r="A122" s="4"/>
      <c r="B122" s="4"/>
      <c r="C122" s="4"/>
      <c r="D122" s="4"/>
      <c r="E122" s="4"/>
      <c r="F122" s="4"/>
      <c r="G122" s="637"/>
      <c r="H122" s="63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</row>
    <row r="123" spans="1:25" ht="12.75" customHeight="1">
      <c r="A123" s="4"/>
      <c r="B123" s="4"/>
      <c r="C123" s="4"/>
      <c r="D123" s="4"/>
      <c r="E123" s="4"/>
      <c r="F123" s="4"/>
      <c r="G123" s="637"/>
      <c r="H123" s="63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2.75" customHeight="1">
      <c r="A124" s="4"/>
      <c r="B124" s="4"/>
      <c r="C124" s="4"/>
      <c r="D124" s="4"/>
      <c r="E124" s="4"/>
      <c r="F124" s="4"/>
      <c r="G124" s="637"/>
      <c r="H124" s="63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</row>
    <row r="125" spans="1:25" ht="12.75" customHeight="1">
      <c r="A125" s="4"/>
      <c r="B125" s="4"/>
      <c r="C125" s="4"/>
      <c r="D125" s="4"/>
      <c r="E125" s="4"/>
      <c r="F125" s="4"/>
      <c r="G125" s="637"/>
      <c r="H125" s="63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2.75" customHeight="1">
      <c r="A126" s="4"/>
      <c r="B126" s="4"/>
      <c r="C126" s="4"/>
      <c r="D126" s="4"/>
      <c r="E126" s="4"/>
      <c r="F126" s="4"/>
      <c r="G126" s="637"/>
      <c r="H126" s="63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1:25" ht="12.75" customHeight="1">
      <c r="A127" s="4"/>
      <c r="B127" s="4"/>
      <c r="C127" s="4"/>
      <c r="D127" s="4"/>
      <c r="E127" s="4"/>
      <c r="F127" s="4"/>
      <c r="G127" s="637"/>
      <c r="H127" s="63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</row>
    <row r="128" spans="1:25" ht="12.75" customHeight="1">
      <c r="A128" s="4"/>
      <c r="B128" s="4"/>
      <c r="C128" s="4"/>
      <c r="D128" s="4"/>
      <c r="E128" s="4"/>
      <c r="F128" s="4"/>
      <c r="G128" s="637"/>
      <c r="H128" s="63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</row>
    <row r="129" spans="1:25" ht="12.75" customHeight="1">
      <c r="A129" s="4"/>
      <c r="B129" s="4"/>
      <c r="C129" s="4"/>
      <c r="D129" s="4"/>
      <c r="E129" s="4"/>
      <c r="F129" s="4"/>
      <c r="G129" s="637"/>
      <c r="H129" s="63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12.75" customHeight="1">
      <c r="A130" s="4"/>
      <c r="B130" s="4"/>
      <c r="C130" s="4"/>
      <c r="D130" s="4"/>
      <c r="E130" s="4"/>
      <c r="F130" s="4"/>
      <c r="G130" s="637"/>
      <c r="H130" s="63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2.75" customHeight="1">
      <c r="A131" s="4"/>
      <c r="B131" s="4"/>
      <c r="C131" s="4"/>
      <c r="D131" s="4"/>
      <c r="E131" s="4"/>
      <c r="F131" s="4"/>
      <c r="G131" s="637"/>
      <c r="H131" s="63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  <row r="132" spans="1:25" ht="12.75" customHeight="1">
      <c r="A132" s="4"/>
      <c r="B132" s="4"/>
      <c r="C132" s="4"/>
      <c r="D132" s="4"/>
      <c r="E132" s="4"/>
      <c r="F132" s="4"/>
      <c r="G132" s="637"/>
      <c r="H132" s="63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</row>
    <row r="133" spans="1:25" ht="12.75" customHeight="1">
      <c r="A133" s="4"/>
      <c r="B133" s="4"/>
      <c r="C133" s="4"/>
      <c r="D133" s="4"/>
      <c r="E133" s="4"/>
      <c r="F133" s="4"/>
      <c r="G133" s="637"/>
      <c r="H133" s="63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</row>
    <row r="134" spans="1:25" ht="12.75" customHeight="1">
      <c r="A134" s="4"/>
      <c r="B134" s="4"/>
      <c r="C134" s="4"/>
      <c r="D134" s="4"/>
      <c r="E134" s="4"/>
      <c r="F134" s="4"/>
      <c r="G134" s="637"/>
      <c r="H134" s="63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</row>
    <row r="135" spans="1:25" ht="12.75" customHeight="1">
      <c r="A135" s="4"/>
      <c r="B135" s="4"/>
      <c r="C135" s="4"/>
      <c r="D135" s="4"/>
      <c r="E135" s="4"/>
      <c r="F135" s="4"/>
      <c r="G135" s="637"/>
      <c r="H135" s="63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</row>
    <row r="136" spans="1:25" ht="12.75" customHeight="1">
      <c r="A136" s="4"/>
      <c r="B136" s="4"/>
      <c r="C136" s="4"/>
      <c r="D136" s="4"/>
      <c r="E136" s="4"/>
      <c r="F136" s="4"/>
      <c r="G136" s="637"/>
      <c r="H136" s="63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</row>
    <row r="137" spans="1:25" ht="12.75" customHeight="1">
      <c r="A137" s="4"/>
      <c r="B137" s="4"/>
      <c r="C137" s="4"/>
      <c r="D137" s="4"/>
      <c r="E137" s="4"/>
      <c r="F137" s="4"/>
      <c r="G137" s="637"/>
      <c r="H137" s="63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</row>
    <row r="138" spans="1:25" ht="12.75" customHeight="1">
      <c r="A138" s="4"/>
      <c r="B138" s="4"/>
      <c r="C138" s="4"/>
      <c r="D138" s="4"/>
      <c r="E138" s="4"/>
      <c r="F138" s="4"/>
      <c r="G138" s="637"/>
      <c r="H138" s="63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</row>
    <row r="139" spans="1:25" ht="12.75" customHeight="1">
      <c r="A139" s="4"/>
      <c r="B139" s="4"/>
      <c r="C139" s="4"/>
      <c r="D139" s="4"/>
      <c r="E139" s="4"/>
      <c r="F139" s="4"/>
      <c r="G139" s="637"/>
      <c r="H139" s="63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</row>
    <row r="140" spans="1:25" ht="12.75" customHeight="1">
      <c r="A140" s="4"/>
      <c r="B140" s="4"/>
      <c r="C140" s="4"/>
      <c r="D140" s="4"/>
      <c r="E140" s="4"/>
      <c r="F140" s="4"/>
      <c r="G140" s="637"/>
      <c r="H140" s="63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</row>
    <row r="141" spans="1:25" ht="12.75" customHeight="1">
      <c r="A141" s="4"/>
      <c r="B141" s="4"/>
      <c r="C141" s="4"/>
      <c r="D141" s="4"/>
      <c r="E141" s="4"/>
      <c r="F141" s="4"/>
      <c r="G141" s="637"/>
      <c r="H141" s="63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</row>
    <row r="142" spans="1:25" ht="12.75" customHeight="1">
      <c r="A142" s="4"/>
      <c r="B142" s="4"/>
      <c r="C142" s="4"/>
      <c r="D142" s="4"/>
      <c r="E142" s="4"/>
      <c r="F142" s="4"/>
      <c r="G142" s="637"/>
      <c r="H142" s="63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</row>
    <row r="143" spans="1:25" ht="12.75" customHeight="1">
      <c r="A143" s="4"/>
      <c r="B143" s="4"/>
      <c r="C143" s="4"/>
      <c r="D143" s="4"/>
      <c r="E143" s="4"/>
      <c r="F143" s="4"/>
      <c r="G143" s="637"/>
      <c r="H143" s="63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</row>
    <row r="144" spans="1:25" ht="12.75" customHeight="1">
      <c r="A144" s="4"/>
      <c r="B144" s="4"/>
      <c r="C144" s="4"/>
      <c r="D144" s="4"/>
      <c r="E144" s="4"/>
      <c r="F144" s="4"/>
      <c r="G144" s="637"/>
      <c r="H144" s="63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</row>
    <row r="145" spans="1:25" ht="12.75" customHeight="1">
      <c r="A145" s="4"/>
      <c r="B145" s="4"/>
      <c r="C145" s="4"/>
      <c r="D145" s="4"/>
      <c r="E145" s="4"/>
      <c r="F145" s="4"/>
      <c r="G145" s="637"/>
      <c r="H145" s="63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</row>
    <row r="146" spans="1:25" ht="12.75" customHeight="1">
      <c r="A146" s="4"/>
      <c r="B146" s="4"/>
      <c r="C146" s="4"/>
      <c r="D146" s="4"/>
      <c r="E146" s="4"/>
      <c r="F146" s="4"/>
      <c r="G146" s="637"/>
      <c r="H146" s="63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</row>
    <row r="147" spans="1:25" ht="12.75" customHeight="1">
      <c r="A147" s="4"/>
      <c r="B147" s="4"/>
      <c r="C147" s="4"/>
      <c r="D147" s="4"/>
      <c r="E147" s="4"/>
      <c r="F147" s="4"/>
      <c r="G147" s="637"/>
      <c r="H147" s="63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</row>
    <row r="148" spans="1:25" ht="12.75" customHeight="1">
      <c r="A148" s="4"/>
      <c r="B148" s="4"/>
      <c r="C148" s="4"/>
      <c r="D148" s="4"/>
      <c r="E148" s="4"/>
      <c r="F148" s="4"/>
      <c r="G148" s="637"/>
      <c r="H148" s="63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</row>
    <row r="149" spans="1:25" ht="12.75" customHeight="1">
      <c r="A149" s="4"/>
      <c r="B149" s="4"/>
      <c r="C149" s="4"/>
      <c r="D149" s="4"/>
      <c r="E149" s="4"/>
      <c r="F149" s="4"/>
      <c r="G149" s="637"/>
      <c r="H149" s="63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</row>
    <row r="150" spans="1:25" ht="12.75" customHeight="1">
      <c r="A150" s="4"/>
      <c r="B150" s="4"/>
      <c r="C150" s="4"/>
      <c r="D150" s="4"/>
      <c r="E150" s="4"/>
      <c r="F150" s="4"/>
      <c r="G150" s="637"/>
      <c r="H150" s="63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</row>
    <row r="151" spans="1:25" ht="12.75" customHeight="1">
      <c r="A151" s="4"/>
      <c r="B151" s="4"/>
      <c r="C151" s="4"/>
      <c r="D151" s="4"/>
      <c r="E151" s="4"/>
      <c r="F151" s="4"/>
      <c r="G151" s="637"/>
      <c r="H151" s="63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</row>
    <row r="152" spans="1:25" ht="12.75" customHeight="1">
      <c r="A152" s="4"/>
      <c r="B152" s="4"/>
      <c r="C152" s="4"/>
      <c r="D152" s="4"/>
      <c r="E152" s="4"/>
      <c r="F152" s="4"/>
      <c r="G152" s="637"/>
      <c r="H152" s="63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</row>
    <row r="153" spans="1:25" ht="12.75" customHeight="1">
      <c r="A153" s="4"/>
      <c r="B153" s="4"/>
      <c r="C153" s="4"/>
      <c r="D153" s="4"/>
      <c r="E153" s="4"/>
      <c r="F153" s="4"/>
      <c r="G153" s="637"/>
      <c r="H153" s="63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</row>
    <row r="154" spans="1:25" ht="12.75" customHeight="1">
      <c r="A154" s="4"/>
      <c r="B154" s="4"/>
      <c r="C154" s="4"/>
      <c r="D154" s="4"/>
      <c r="E154" s="4"/>
      <c r="F154" s="4"/>
      <c r="G154" s="637"/>
      <c r="H154" s="63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</row>
    <row r="155" spans="1:25" ht="12.75" customHeight="1">
      <c r="A155" s="4"/>
      <c r="B155" s="4"/>
      <c r="C155" s="4"/>
      <c r="D155" s="4"/>
      <c r="E155" s="4"/>
      <c r="F155" s="4"/>
      <c r="G155" s="637"/>
      <c r="H155" s="63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</row>
    <row r="156" spans="1:25" ht="12.75" customHeight="1">
      <c r="A156" s="4"/>
      <c r="B156" s="4"/>
      <c r="C156" s="4"/>
      <c r="D156" s="4"/>
      <c r="E156" s="4"/>
      <c r="F156" s="4"/>
      <c r="G156" s="637"/>
      <c r="H156" s="63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</row>
    <row r="157" spans="1:25" ht="12.75" customHeight="1">
      <c r="A157" s="4"/>
      <c r="B157" s="4"/>
      <c r="C157" s="4"/>
      <c r="D157" s="4"/>
      <c r="E157" s="4"/>
      <c r="F157" s="4"/>
      <c r="G157" s="637"/>
      <c r="H157" s="63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</row>
    <row r="158" spans="1:25" ht="12.75" customHeight="1">
      <c r="A158" s="4"/>
      <c r="B158" s="4"/>
      <c r="C158" s="4"/>
      <c r="D158" s="4"/>
      <c r="E158" s="4"/>
      <c r="F158" s="4"/>
      <c r="G158" s="637"/>
      <c r="H158" s="63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</row>
    <row r="159" spans="1:25" ht="12.75" customHeight="1">
      <c r="A159" s="4"/>
      <c r="B159" s="4"/>
      <c r="C159" s="4"/>
      <c r="D159" s="4"/>
      <c r="E159" s="4"/>
      <c r="F159" s="4"/>
      <c r="G159" s="637"/>
      <c r="H159" s="63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</row>
    <row r="160" spans="1:25" ht="12.75" customHeight="1">
      <c r="A160" s="4"/>
      <c r="B160" s="4"/>
      <c r="C160" s="4"/>
      <c r="D160" s="4"/>
      <c r="E160" s="4"/>
      <c r="F160" s="4"/>
      <c r="G160" s="637"/>
      <c r="H160" s="63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</row>
    <row r="161" spans="1:25" ht="12.75" customHeight="1">
      <c r="A161" s="4"/>
      <c r="B161" s="4"/>
      <c r="C161" s="4"/>
      <c r="D161" s="4"/>
      <c r="E161" s="4"/>
      <c r="F161" s="4"/>
      <c r="G161" s="637"/>
      <c r="H161" s="63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</row>
    <row r="162" spans="1:25" ht="12.75" customHeight="1">
      <c r="A162" s="4"/>
      <c r="B162" s="4"/>
      <c r="C162" s="4"/>
      <c r="D162" s="4"/>
      <c r="E162" s="4"/>
      <c r="F162" s="4"/>
      <c r="G162" s="637"/>
      <c r="H162" s="63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</row>
    <row r="163" spans="1:25" ht="12.75" customHeight="1">
      <c r="A163" s="4"/>
      <c r="B163" s="4"/>
      <c r="C163" s="4"/>
      <c r="D163" s="4"/>
      <c r="E163" s="4"/>
      <c r="F163" s="4"/>
      <c r="G163" s="637"/>
      <c r="H163" s="63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</row>
    <row r="164" spans="1:25" ht="12.75" customHeight="1">
      <c r="A164" s="4"/>
      <c r="B164" s="4"/>
      <c r="C164" s="4"/>
      <c r="D164" s="4"/>
      <c r="E164" s="4"/>
      <c r="F164" s="4"/>
      <c r="G164" s="637"/>
      <c r="H164" s="63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</row>
    <row r="165" spans="1:25" ht="12.75" customHeight="1">
      <c r="A165" s="4"/>
      <c r="B165" s="4"/>
      <c r="C165" s="4"/>
      <c r="D165" s="4"/>
      <c r="E165" s="4"/>
      <c r="F165" s="4"/>
      <c r="G165" s="637"/>
      <c r="H165" s="63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</row>
    <row r="166" spans="1:25" ht="12.75" customHeight="1">
      <c r="A166" s="4"/>
      <c r="B166" s="4"/>
      <c r="C166" s="4"/>
      <c r="D166" s="4"/>
      <c r="E166" s="4"/>
      <c r="F166" s="4"/>
      <c r="G166" s="637"/>
      <c r="H166" s="63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</row>
    <row r="167" spans="1:25" ht="12.75" customHeight="1">
      <c r="A167" s="4"/>
      <c r="B167" s="4"/>
      <c r="C167" s="4"/>
      <c r="D167" s="4"/>
      <c r="E167" s="4"/>
      <c r="F167" s="4"/>
      <c r="G167" s="637"/>
      <c r="H167" s="63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</row>
    <row r="168" spans="1:25" ht="12.75" customHeight="1">
      <c r="A168" s="4"/>
      <c r="B168" s="4"/>
      <c r="C168" s="4"/>
      <c r="D168" s="4"/>
      <c r="E168" s="4"/>
      <c r="F168" s="4"/>
      <c r="G168" s="637"/>
      <c r="H168" s="63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</row>
    <row r="169" spans="1:25" ht="12.75" customHeight="1">
      <c r="A169" s="4"/>
      <c r="B169" s="4"/>
      <c r="C169" s="4"/>
      <c r="D169" s="4"/>
      <c r="E169" s="4"/>
      <c r="F169" s="4"/>
      <c r="G169" s="637"/>
      <c r="H169" s="63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</row>
    <row r="170" spans="1:25" ht="12.75" customHeight="1">
      <c r="A170" s="4"/>
      <c r="B170" s="4"/>
      <c r="C170" s="4"/>
      <c r="D170" s="4"/>
      <c r="E170" s="4"/>
      <c r="F170" s="4"/>
      <c r="G170" s="637"/>
      <c r="H170" s="63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</row>
    <row r="171" spans="1:25" ht="12.75" customHeight="1">
      <c r="A171" s="4"/>
      <c r="B171" s="4"/>
      <c r="C171" s="4"/>
      <c r="D171" s="4"/>
      <c r="E171" s="4"/>
      <c r="F171" s="4"/>
      <c r="G171" s="637"/>
      <c r="H171" s="63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</row>
    <row r="172" spans="1:25" ht="12.75" customHeight="1">
      <c r="A172" s="4"/>
      <c r="B172" s="4"/>
      <c r="C172" s="4"/>
      <c r="D172" s="4"/>
      <c r="E172" s="4"/>
      <c r="F172" s="4"/>
      <c r="G172" s="637"/>
      <c r="H172" s="63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</row>
    <row r="173" spans="1:25" ht="12.75" customHeight="1">
      <c r="A173" s="4"/>
      <c r="B173" s="4"/>
      <c r="C173" s="4"/>
      <c r="D173" s="4"/>
      <c r="E173" s="4"/>
      <c r="F173" s="4"/>
      <c r="G173" s="637"/>
      <c r="H173" s="63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</row>
    <row r="174" spans="1:25" ht="12.75" customHeight="1">
      <c r="A174" s="4"/>
      <c r="B174" s="4"/>
      <c r="C174" s="4"/>
      <c r="D174" s="4"/>
      <c r="E174" s="4"/>
      <c r="F174" s="4"/>
      <c r="G174" s="637"/>
      <c r="H174" s="63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</row>
    <row r="175" spans="1:25" ht="12.75" customHeight="1">
      <c r="A175" s="4"/>
      <c r="B175" s="4"/>
      <c r="C175" s="4"/>
      <c r="D175" s="4"/>
      <c r="E175" s="4"/>
      <c r="F175" s="4"/>
      <c r="G175" s="637"/>
      <c r="H175" s="63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</row>
    <row r="176" spans="1:25" ht="12.75" customHeight="1">
      <c r="A176" s="4"/>
      <c r="B176" s="4"/>
      <c r="C176" s="4"/>
      <c r="D176" s="4"/>
      <c r="E176" s="4"/>
      <c r="F176" s="4"/>
      <c r="G176" s="637"/>
      <c r="H176" s="63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</row>
    <row r="177" spans="1:25" ht="12.75" customHeight="1">
      <c r="A177" s="4"/>
      <c r="B177" s="4"/>
      <c r="C177" s="4"/>
      <c r="D177" s="4"/>
      <c r="E177" s="4"/>
      <c r="F177" s="4"/>
      <c r="G177" s="637"/>
      <c r="H177" s="63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</row>
    <row r="178" spans="1:25" ht="12.75" customHeight="1">
      <c r="A178" s="4"/>
      <c r="B178" s="4"/>
      <c r="C178" s="4"/>
      <c r="D178" s="4"/>
      <c r="E178" s="4"/>
      <c r="F178" s="4"/>
      <c r="G178" s="637"/>
      <c r="H178" s="63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</row>
    <row r="179" spans="1:25" ht="12.75" customHeight="1">
      <c r="A179" s="4"/>
      <c r="B179" s="4"/>
      <c r="C179" s="4"/>
      <c r="D179" s="4"/>
      <c r="E179" s="4"/>
      <c r="F179" s="4"/>
      <c r="G179" s="637"/>
      <c r="H179" s="63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</row>
    <row r="180" spans="1:25" ht="12.75" customHeight="1">
      <c r="A180" s="4"/>
      <c r="B180" s="4"/>
      <c r="C180" s="4"/>
      <c r="D180" s="4"/>
      <c r="E180" s="4"/>
      <c r="F180" s="4"/>
      <c r="G180" s="637"/>
      <c r="H180" s="63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</row>
    <row r="181" spans="1:25" ht="12.75" customHeight="1">
      <c r="A181" s="4"/>
      <c r="B181" s="4"/>
      <c r="C181" s="4"/>
      <c r="D181" s="4"/>
      <c r="E181" s="4"/>
      <c r="F181" s="4"/>
      <c r="G181" s="637"/>
      <c r="H181" s="63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</row>
    <row r="182" spans="1:25" ht="12.75" customHeight="1">
      <c r="A182" s="4"/>
      <c r="B182" s="4"/>
      <c r="C182" s="4"/>
      <c r="D182" s="4"/>
      <c r="E182" s="4"/>
      <c r="F182" s="4"/>
      <c r="G182" s="637"/>
      <c r="H182" s="63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</row>
    <row r="183" spans="1:25" ht="12.75" customHeight="1">
      <c r="A183" s="4"/>
      <c r="B183" s="4"/>
      <c r="C183" s="4"/>
      <c r="D183" s="4"/>
      <c r="E183" s="4"/>
      <c r="F183" s="4"/>
      <c r="G183" s="637"/>
      <c r="H183" s="63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</row>
    <row r="184" spans="1:25" ht="12.75" customHeight="1">
      <c r="A184" s="4"/>
      <c r="B184" s="4"/>
      <c r="C184" s="4"/>
      <c r="D184" s="4"/>
      <c r="E184" s="4"/>
      <c r="F184" s="4"/>
      <c r="G184" s="637"/>
      <c r="H184" s="63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</row>
    <row r="185" spans="1:25" ht="12.75" customHeight="1">
      <c r="A185" s="4"/>
      <c r="B185" s="4"/>
      <c r="C185" s="4"/>
      <c r="D185" s="4"/>
      <c r="E185" s="4"/>
      <c r="F185" s="4"/>
      <c r="G185" s="637"/>
      <c r="H185" s="63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</row>
    <row r="186" spans="1:25" ht="12.75" customHeight="1">
      <c r="A186" s="4"/>
      <c r="B186" s="4"/>
      <c r="C186" s="4"/>
      <c r="D186" s="4"/>
      <c r="E186" s="4"/>
      <c r="F186" s="4"/>
      <c r="G186" s="637"/>
      <c r="H186" s="63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</row>
    <row r="187" spans="1:25" ht="12.75" customHeight="1">
      <c r="A187" s="4"/>
      <c r="B187" s="4"/>
      <c r="C187" s="4"/>
      <c r="D187" s="4"/>
      <c r="E187" s="4"/>
      <c r="F187" s="4"/>
      <c r="G187" s="637"/>
      <c r="H187" s="63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spans="1:25" ht="12.75" customHeight="1">
      <c r="A188" s="4"/>
      <c r="B188" s="4"/>
      <c r="C188" s="4"/>
      <c r="D188" s="4"/>
      <c r="E188" s="4"/>
      <c r="F188" s="4"/>
      <c r="G188" s="637"/>
      <c r="H188" s="63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spans="1:25" ht="12.75" customHeight="1">
      <c r="A189" s="4"/>
      <c r="B189" s="4"/>
      <c r="C189" s="4"/>
      <c r="D189" s="4"/>
      <c r="E189" s="4"/>
      <c r="F189" s="4"/>
      <c r="G189" s="637"/>
      <c r="H189" s="63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spans="1:25" ht="12.75" customHeight="1">
      <c r="A190" s="4"/>
      <c r="B190" s="4"/>
      <c r="C190" s="4"/>
      <c r="D190" s="4"/>
      <c r="E190" s="4"/>
      <c r="F190" s="4"/>
      <c r="G190" s="637"/>
      <c r="H190" s="63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spans="1:25" ht="12.75" customHeight="1">
      <c r="A191" s="4"/>
      <c r="B191" s="4"/>
      <c r="C191" s="4"/>
      <c r="D191" s="4"/>
      <c r="E191" s="4"/>
      <c r="F191" s="4"/>
      <c r="G191" s="637"/>
      <c r="H191" s="63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spans="1:25" ht="12.75" customHeight="1">
      <c r="A192" s="4"/>
      <c r="B192" s="4"/>
      <c r="C192" s="4"/>
      <c r="D192" s="4"/>
      <c r="E192" s="4"/>
      <c r="F192" s="4"/>
      <c r="G192" s="637"/>
      <c r="H192" s="63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spans="1:25" ht="12.75" customHeight="1">
      <c r="A193" s="4"/>
      <c r="B193" s="4"/>
      <c r="C193" s="4"/>
      <c r="D193" s="4"/>
      <c r="E193" s="4"/>
      <c r="F193" s="4"/>
      <c r="G193" s="637"/>
      <c r="H193" s="63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spans="1:25" ht="12.75" customHeight="1">
      <c r="A194" s="4"/>
      <c r="B194" s="4"/>
      <c r="C194" s="4"/>
      <c r="D194" s="4"/>
      <c r="E194" s="4"/>
      <c r="F194" s="4"/>
      <c r="G194" s="637"/>
      <c r="H194" s="63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spans="1:25" ht="12.75" customHeight="1">
      <c r="A195" s="4"/>
      <c r="B195" s="4"/>
      <c r="C195" s="4"/>
      <c r="D195" s="4"/>
      <c r="E195" s="4"/>
      <c r="F195" s="4"/>
      <c r="G195" s="637"/>
      <c r="H195" s="63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</row>
    <row r="196" spans="1:25" ht="12.75" customHeight="1">
      <c r="A196" s="4"/>
      <c r="B196" s="4"/>
      <c r="C196" s="4"/>
      <c r="D196" s="4"/>
      <c r="E196" s="4"/>
      <c r="F196" s="4"/>
      <c r="G196" s="637"/>
      <c r="H196" s="63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spans="1:25" ht="12.75" customHeight="1">
      <c r="A197" s="4"/>
      <c r="B197" s="4"/>
      <c r="C197" s="4"/>
      <c r="D197" s="4"/>
      <c r="E197" s="4"/>
      <c r="F197" s="4"/>
      <c r="G197" s="637"/>
      <c r="H197" s="63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spans="1:25" ht="12.75" customHeight="1">
      <c r="A198" s="4"/>
      <c r="B198" s="4"/>
      <c r="C198" s="4"/>
      <c r="D198" s="4"/>
      <c r="E198" s="4"/>
      <c r="F198" s="4"/>
      <c r="G198" s="637"/>
      <c r="H198" s="63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spans="1:25" ht="12.75" customHeight="1">
      <c r="A199" s="4"/>
      <c r="B199" s="4"/>
      <c r="C199" s="4"/>
      <c r="D199" s="4"/>
      <c r="E199" s="4"/>
      <c r="F199" s="4"/>
      <c r="G199" s="637"/>
      <c r="H199" s="63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spans="1:25" ht="12.75" customHeight="1">
      <c r="A200" s="4"/>
      <c r="B200" s="4"/>
      <c r="C200" s="4"/>
      <c r="D200" s="4"/>
      <c r="E200" s="4"/>
      <c r="F200" s="4"/>
      <c r="G200" s="637"/>
      <c r="H200" s="63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spans="1:25" ht="12.75" customHeight="1">
      <c r="A201" s="4"/>
      <c r="B201" s="4"/>
      <c r="C201" s="4"/>
      <c r="D201" s="4"/>
      <c r="E201" s="4"/>
      <c r="F201" s="4"/>
      <c r="G201" s="637"/>
      <c r="H201" s="63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spans="1:25" ht="12.75" customHeight="1">
      <c r="A202" s="4"/>
      <c r="B202" s="4"/>
      <c r="C202" s="4"/>
      <c r="D202" s="4"/>
      <c r="E202" s="4"/>
      <c r="F202" s="4"/>
      <c r="G202" s="637"/>
      <c r="H202" s="63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spans="1:25" ht="12.75" customHeight="1">
      <c r="A203" s="4"/>
      <c r="B203" s="4"/>
      <c r="C203" s="4"/>
      <c r="D203" s="4"/>
      <c r="E203" s="4"/>
      <c r="F203" s="4"/>
      <c r="G203" s="637"/>
      <c r="H203" s="637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spans="1:25" ht="12.75" customHeight="1">
      <c r="A204" s="4"/>
      <c r="B204" s="4"/>
      <c r="C204" s="4"/>
      <c r="D204" s="4"/>
      <c r="E204" s="4"/>
      <c r="F204" s="4"/>
      <c r="G204" s="637"/>
      <c r="H204" s="637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</row>
    <row r="205" spans="1:25" ht="12.75" customHeight="1">
      <c r="A205" s="4"/>
      <c r="B205" s="4"/>
      <c r="C205" s="4"/>
      <c r="D205" s="4"/>
      <c r="E205" s="4"/>
      <c r="F205" s="4"/>
      <c r="G205" s="637"/>
      <c r="H205" s="637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</row>
    <row r="206" spans="1:25" ht="12.75" customHeight="1">
      <c r="A206" s="4"/>
      <c r="B206" s="4"/>
      <c r="C206" s="4"/>
      <c r="D206" s="4"/>
      <c r="E206" s="4"/>
      <c r="F206" s="4"/>
      <c r="G206" s="637"/>
      <c r="H206" s="637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</row>
    <row r="207" spans="1:25" ht="12.75" customHeight="1">
      <c r="A207" s="4"/>
      <c r="B207" s="4"/>
      <c r="C207" s="4"/>
      <c r="D207" s="4"/>
      <c r="E207" s="4"/>
      <c r="F207" s="4"/>
      <c r="G207" s="637"/>
      <c r="H207" s="637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</row>
    <row r="208" spans="1:25" ht="12.75" customHeight="1">
      <c r="A208" s="4"/>
      <c r="B208" s="4"/>
      <c r="C208" s="4"/>
      <c r="D208" s="4"/>
      <c r="E208" s="4"/>
      <c r="F208" s="4"/>
      <c r="G208" s="637"/>
      <c r="H208" s="637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</row>
    <row r="209" spans="1:25" ht="12.75" customHeight="1">
      <c r="A209" s="4"/>
      <c r="B209" s="4"/>
      <c r="C209" s="4"/>
      <c r="D209" s="4"/>
      <c r="E209" s="4"/>
      <c r="F209" s="4"/>
      <c r="G209" s="637"/>
      <c r="H209" s="637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</row>
    <row r="210" spans="1:25" ht="12.75" customHeight="1">
      <c r="A210" s="4"/>
      <c r="B210" s="4"/>
      <c r="C210" s="4"/>
      <c r="D210" s="4"/>
      <c r="E210" s="4"/>
      <c r="F210" s="4"/>
      <c r="G210" s="637"/>
      <c r="H210" s="637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</row>
    <row r="211" spans="1:25" ht="12.75" customHeight="1">
      <c r="A211" s="4"/>
      <c r="B211" s="4"/>
      <c r="C211" s="4"/>
      <c r="D211" s="4"/>
      <c r="E211" s="4"/>
      <c r="F211" s="4"/>
      <c r="G211" s="637"/>
      <c r="H211" s="637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</row>
    <row r="212" spans="1:25" ht="12.75" customHeight="1">
      <c r="A212" s="4"/>
      <c r="B212" s="4"/>
      <c r="C212" s="4"/>
      <c r="D212" s="4"/>
      <c r="E212" s="4"/>
      <c r="F212" s="4"/>
      <c r="G212" s="637"/>
      <c r="H212" s="637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</row>
    <row r="213" spans="1:25" ht="12.75" customHeight="1">
      <c r="A213" s="4"/>
      <c r="B213" s="4"/>
      <c r="C213" s="4"/>
      <c r="D213" s="4"/>
      <c r="E213" s="4"/>
      <c r="F213" s="4"/>
      <c r="G213" s="637"/>
      <c r="H213" s="637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</row>
    <row r="214" spans="1:25" ht="12.75" customHeight="1">
      <c r="A214" s="4"/>
      <c r="B214" s="4"/>
      <c r="C214" s="4"/>
      <c r="D214" s="4"/>
      <c r="E214" s="4"/>
      <c r="F214" s="4"/>
      <c r="G214" s="637"/>
      <c r="H214" s="637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</row>
    <row r="215" spans="1:25" ht="12.75" customHeight="1">
      <c r="A215" s="4"/>
      <c r="B215" s="4"/>
      <c r="C215" s="4"/>
      <c r="D215" s="4"/>
      <c r="E215" s="4"/>
      <c r="F215" s="4"/>
      <c r="G215" s="637"/>
      <c r="H215" s="637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</row>
    <row r="216" spans="1:25" ht="12.75" customHeight="1">
      <c r="A216" s="4"/>
      <c r="B216" s="4"/>
      <c r="C216" s="4"/>
      <c r="D216" s="4"/>
      <c r="E216" s="4"/>
      <c r="F216" s="4"/>
      <c r="G216" s="637"/>
      <c r="H216" s="637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</row>
    <row r="217" spans="1:25" ht="12.75" customHeight="1">
      <c r="A217" s="4"/>
      <c r="B217" s="4"/>
      <c r="C217" s="4"/>
      <c r="D217" s="4"/>
      <c r="E217" s="4"/>
      <c r="F217" s="4"/>
      <c r="G217" s="637"/>
      <c r="H217" s="637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</row>
    <row r="218" spans="1:25" ht="12.75" customHeight="1">
      <c r="A218" s="4"/>
      <c r="B218" s="4"/>
      <c r="C218" s="4"/>
      <c r="D218" s="4"/>
      <c r="E218" s="4"/>
      <c r="F218" s="4"/>
      <c r="G218" s="637"/>
      <c r="H218" s="637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</row>
    <row r="219" spans="1:25" ht="12.75" customHeight="1">
      <c r="A219" s="4"/>
      <c r="B219" s="4"/>
      <c r="C219" s="4"/>
      <c r="D219" s="4"/>
      <c r="E219" s="4"/>
      <c r="F219" s="4"/>
      <c r="G219" s="637"/>
      <c r="H219" s="637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</row>
    <row r="220" spans="1:25" ht="12.75" customHeight="1">
      <c r="A220" s="4"/>
      <c r="B220" s="4"/>
      <c r="C220" s="4"/>
      <c r="D220" s="4"/>
      <c r="E220" s="4"/>
      <c r="F220" s="4"/>
      <c r="G220" s="637"/>
      <c r="H220" s="63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</row>
    <row r="221" spans="1:25" ht="12.75" customHeight="1">
      <c r="A221" s="4"/>
      <c r="B221" s="4"/>
      <c r="C221" s="4"/>
      <c r="D221" s="4"/>
      <c r="E221" s="4"/>
      <c r="F221" s="4"/>
      <c r="G221" s="637"/>
      <c r="H221" s="637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</row>
    <row r="222" spans="1:25" ht="12.75" customHeight="1">
      <c r="A222" s="4"/>
      <c r="B222" s="4"/>
      <c r="C222" s="4"/>
      <c r="D222" s="4"/>
      <c r="E222" s="4"/>
      <c r="F222" s="4"/>
      <c r="G222" s="637"/>
      <c r="H222" s="63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</row>
    <row r="223" spans="1:25" ht="12.75" customHeight="1">
      <c r="A223" s="4"/>
      <c r="B223" s="4"/>
      <c r="C223" s="4"/>
      <c r="D223" s="4"/>
      <c r="E223" s="4"/>
      <c r="F223" s="4"/>
      <c r="G223" s="637"/>
      <c r="H223" s="637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</row>
    <row r="224" spans="1:25" ht="12.75" customHeight="1">
      <c r="A224" s="4"/>
      <c r="B224" s="4"/>
      <c r="C224" s="4"/>
      <c r="D224" s="4"/>
      <c r="E224" s="4"/>
      <c r="F224" s="4"/>
      <c r="G224" s="637"/>
      <c r="H224" s="637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</row>
    <row r="225" spans="1:25" ht="12.75" customHeight="1">
      <c r="A225" s="4"/>
      <c r="B225" s="4"/>
      <c r="C225" s="4"/>
      <c r="D225" s="4"/>
      <c r="E225" s="4"/>
      <c r="F225" s="4"/>
      <c r="G225" s="637"/>
      <c r="H225" s="637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</row>
    <row r="226" spans="1:25" ht="12.75" customHeight="1">
      <c r="A226" s="4"/>
      <c r="B226" s="4"/>
      <c r="C226" s="4"/>
      <c r="D226" s="4"/>
      <c r="E226" s="4"/>
      <c r="F226" s="4"/>
      <c r="G226" s="637"/>
      <c r="H226" s="637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</row>
    <row r="227" spans="1:25" ht="12.75" customHeight="1">
      <c r="A227" s="4"/>
      <c r="B227" s="4"/>
      <c r="C227" s="4"/>
      <c r="D227" s="4"/>
      <c r="E227" s="4"/>
      <c r="F227" s="4"/>
      <c r="G227" s="637"/>
      <c r="H227" s="637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</row>
    <row r="228" spans="1:25" ht="12.75" customHeight="1">
      <c r="A228" s="4"/>
      <c r="B228" s="4"/>
      <c r="C228" s="4"/>
      <c r="D228" s="4"/>
      <c r="E228" s="4"/>
      <c r="F228" s="4"/>
      <c r="G228" s="637"/>
      <c r="H228" s="637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</row>
    <row r="229" spans="1:25" ht="12.75" customHeight="1">
      <c r="A229" s="4"/>
      <c r="B229" s="4"/>
      <c r="C229" s="4"/>
      <c r="D229" s="4"/>
      <c r="E229" s="4"/>
      <c r="F229" s="4"/>
      <c r="G229" s="637"/>
      <c r="H229" s="637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</row>
    <row r="230" spans="1:25" ht="12.75" customHeight="1">
      <c r="A230" s="4"/>
      <c r="B230" s="4"/>
      <c r="C230" s="4"/>
      <c r="D230" s="4"/>
      <c r="E230" s="4"/>
      <c r="F230" s="4"/>
      <c r="G230" s="637"/>
      <c r="H230" s="637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</row>
    <row r="231" spans="1:25" ht="12.75" customHeight="1">
      <c r="A231" s="4"/>
      <c r="B231" s="4"/>
      <c r="C231" s="4"/>
      <c r="D231" s="4"/>
      <c r="E231" s="4"/>
      <c r="F231" s="4"/>
      <c r="G231" s="637"/>
      <c r="H231" s="637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</row>
    <row r="232" spans="1:25" ht="12.75" customHeight="1">
      <c r="A232" s="4"/>
      <c r="B232" s="4"/>
      <c r="C232" s="4"/>
      <c r="D232" s="4"/>
      <c r="E232" s="4"/>
      <c r="F232" s="4"/>
      <c r="G232" s="637"/>
      <c r="H232" s="637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</row>
    <row r="233" spans="1:25" ht="12.75" customHeight="1">
      <c r="A233" s="4"/>
      <c r="B233" s="4"/>
      <c r="C233" s="4"/>
      <c r="D233" s="4"/>
      <c r="E233" s="4"/>
      <c r="F233" s="4"/>
      <c r="G233" s="637"/>
      <c r="H233" s="637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</row>
    <row r="234" spans="1:25" ht="12.75" customHeight="1">
      <c r="A234" s="4"/>
      <c r="B234" s="4"/>
      <c r="C234" s="4"/>
      <c r="D234" s="4"/>
      <c r="E234" s="4"/>
      <c r="F234" s="4"/>
      <c r="G234" s="637"/>
      <c r="H234" s="637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</row>
    <row r="235" spans="1:25" ht="12.75" customHeight="1">
      <c r="A235" s="4"/>
      <c r="B235" s="4"/>
      <c r="C235" s="4"/>
      <c r="D235" s="4"/>
      <c r="E235" s="4"/>
      <c r="F235" s="4"/>
      <c r="G235" s="637"/>
      <c r="H235" s="637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</row>
    <row r="236" spans="1:25" ht="12.75" customHeight="1">
      <c r="A236" s="4"/>
      <c r="B236" s="4"/>
      <c r="C236" s="4"/>
      <c r="D236" s="4"/>
      <c r="E236" s="4"/>
      <c r="F236" s="4"/>
      <c r="G236" s="637"/>
      <c r="H236" s="637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</row>
    <row r="237" spans="1:25" ht="12.75" customHeight="1">
      <c r="A237" s="4"/>
      <c r="B237" s="4"/>
      <c r="C237" s="4"/>
      <c r="D237" s="4"/>
      <c r="E237" s="4"/>
      <c r="F237" s="4"/>
      <c r="G237" s="637"/>
      <c r="H237" s="637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</row>
    <row r="238" spans="1:25" ht="12.75" customHeight="1">
      <c r="A238" s="4"/>
      <c r="B238" s="4"/>
      <c r="C238" s="4"/>
      <c r="D238" s="4"/>
      <c r="E238" s="4"/>
      <c r="F238" s="4"/>
      <c r="G238" s="637"/>
      <c r="H238" s="637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</row>
    <row r="239" spans="1:25" ht="12.75" customHeight="1">
      <c r="A239" s="4"/>
      <c r="B239" s="4"/>
      <c r="C239" s="4"/>
      <c r="D239" s="4"/>
      <c r="E239" s="4"/>
      <c r="F239" s="4"/>
      <c r="G239" s="637"/>
      <c r="H239" s="637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</row>
    <row r="240" spans="1:25" ht="12.75" customHeight="1">
      <c r="A240" s="4"/>
      <c r="B240" s="4"/>
      <c r="C240" s="4"/>
      <c r="D240" s="4"/>
      <c r="E240" s="4"/>
      <c r="F240" s="4"/>
      <c r="G240" s="637"/>
      <c r="H240" s="637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</row>
    <row r="241" spans="1:25" ht="12.75" customHeight="1">
      <c r="A241" s="4"/>
      <c r="B241" s="4"/>
      <c r="C241" s="4"/>
      <c r="D241" s="4"/>
      <c r="E241" s="4"/>
      <c r="F241" s="4"/>
      <c r="G241" s="637"/>
      <c r="H241" s="637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</row>
    <row r="242" spans="1:25" ht="12.75" customHeight="1">
      <c r="A242" s="4"/>
      <c r="B242" s="4"/>
      <c r="C242" s="4"/>
      <c r="D242" s="4"/>
      <c r="E242" s="4"/>
      <c r="F242" s="4"/>
      <c r="G242" s="637"/>
      <c r="H242" s="637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</row>
    <row r="243" spans="1:25" ht="12.75" customHeight="1">
      <c r="A243" s="4"/>
      <c r="B243" s="4"/>
      <c r="C243" s="4"/>
      <c r="D243" s="4"/>
      <c r="E243" s="4"/>
      <c r="F243" s="4"/>
      <c r="G243" s="637"/>
      <c r="H243" s="637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</row>
    <row r="244" spans="1:25" ht="12.75" customHeight="1">
      <c r="A244" s="4"/>
      <c r="B244" s="4"/>
      <c r="C244" s="4"/>
      <c r="D244" s="4"/>
      <c r="E244" s="4"/>
      <c r="F244" s="4"/>
      <c r="G244" s="637"/>
      <c r="H244" s="637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</row>
    <row r="245" spans="1:25" ht="12.75" customHeight="1">
      <c r="A245" s="4"/>
      <c r="B245" s="4"/>
      <c r="C245" s="4"/>
      <c r="D245" s="4"/>
      <c r="E245" s="4"/>
      <c r="F245" s="4"/>
      <c r="G245" s="637"/>
      <c r="H245" s="637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</row>
    <row r="246" spans="1:25" ht="12.75" customHeight="1">
      <c r="A246" s="4"/>
      <c r="B246" s="4"/>
      <c r="C246" s="4"/>
      <c r="D246" s="4"/>
      <c r="E246" s="4"/>
      <c r="F246" s="4"/>
      <c r="G246" s="637"/>
      <c r="H246" s="637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</row>
    <row r="247" spans="1:25" ht="12.75" customHeight="1">
      <c r="A247" s="4"/>
      <c r="B247" s="4"/>
      <c r="C247" s="4"/>
      <c r="D247" s="4"/>
      <c r="E247" s="4"/>
      <c r="F247" s="4"/>
      <c r="G247" s="637"/>
      <c r="H247" s="637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</row>
    <row r="248" spans="1:25" ht="12.75" customHeight="1">
      <c r="A248" s="4"/>
      <c r="B248" s="4"/>
      <c r="C248" s="4"/>
      <c r="D248" s="4"/>
      <c r="E248" s="4"/>
      <c r="F248" s="4"/>
      <c r="G248" s="637"/>
      <c r="H248" s="637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</row>
    <row r="249" spans="1:25" ht="12.75" customHeight="1">
      <c r="A249" s="4"/>
      <c r="B249" s="4"/>
      <c r="C249" s="4"/>
      <c r="D249" s="4"/>
      <c r="E249" s="4"/>
      <c r="F249" s="4"/>
      <c r="G249" s="637"/>
      <c r="H249" s="637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</row>
    <row r="250" spans="1:25" ht="12.75" customHeight="1">
      <c r="A250" s="4"/>
      <c r="B250" s="4"/>
      <c r="C250" s="4"/>
      <c r="D250" s="4"/>
      <c r="E250" s="4"/>
      <c r="F250" s="4"/>
      <c r="G250" s="637"/>
      <c r="H250" s="637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</row>
    <row r="251" spans="1:25" ht="12.75" customHeight="1">
      <c r="A251" s="4"/>
      <c r="B251" s="4"/>
      <c r="C251" s="4"/>
      <c r="D251" s="4"/>
      <c r="E251" s="4"/>
      <c r="F251" s="4"/>
      <c r="G251" s="637"/>
      <c r="H251" s="637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</row>
    <row r="252" spans="1:25" ht="12.75" customHeight="1">
      <c r="A252" s="4"/>
      <c r="B252" s="4"/>
      <c r="C252" s="4"/>
      <c r="D252" s="4"/>
      <c r="E252" s="4"/>
      <c r="F252" s="4"/>
      <c r="G252" s="637"/>
      <c r="H252" s="637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</row>
    <row r="253" spans="1:25" ht="12.75" customHeight="1">
      <c r="A253" s="4"/>
      <c r="B253" s="4"/>
      <c r="C253" s="4"/>
      <c r="D253" s="4"/>
      <c r="E253" s="4"/>
      <c r="F253" s="4"/>
      <c r="G253" s="637"/>
      <c r="H253" s="637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</row>
    <row r="254" spans="1:25" ht="12.75" customHeight="1">
      <c r="A254" s="4"/>
      <c r="B254" s="4"/>
      <c r="C254" s="4"/>
      <c r="D254" s="4"/>
      <c r="E254" s="4"/>
      <c r="F254" s="4"/>
      <c r="G254" s="637"/>
      <c r="H254" s="637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</row>
    <row r="255" spans="1:25" ht="12.75" customHeight="1">
      <c r="A255" s="4"/>
      <c r="B255" s="4"/>
      <c r="C255" s="4"/>
      <c r="D255" s="4"/>
      <c r="E255" s="4"/>
      <c r="F255" s="4"/>
      <c r="G255" s="637"/>
      <c r="H255" s="637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</row>
    <row r="256" spans="1:25" ht="12.75" customHeight="1">
      <c r="A256" s="4"/>
      <c r="B256" s="4"/>
      <c r="C256" s="4"/>
      <c r="D256" s="4"/>
      <c r="E256" s="4"/>
      <c r="F256" s="4"/>
      <c r="G256" s="637"/>
      <c r="H256" s="637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</row>
    <row r="257" spans="1:25" ht="12.75" customHeight="1">
      <c r="A257" s="4"/>
      <c r="B257" s="4"/>
      <c r="C257" s="4"/>
      <c r="D257" s="4"/>
      <c r="E257" s="4"/>
      <c r="F257" s="4"/>
      <c r="G257" s="637"/>
      <c r="H257" s="637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</row>
    <row r="258" spans="1:25" ht="12.75" customHeight="1">
      <c r="A258" s="4"/>
      <c r="B258" s="4"/>
      <c r="C258" s="4"/>
      <c r="D258" s="4"/>
      <c r="E258" s="4"/>
      <c r="F258" s="4"/>
      <c r="G258" s="637"/>
      <c r="H258" s="637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</row>
    <row r="259" spans="1:25" ht="12.75" customHeight="1">
      <c r="A259" s="4"/>
      <c r="B259" s="4"/>
      <c r="C259" s="4"/>
      <c r="D259" s="4"/>
      <c r="E259" s="4"/>
      <c r="F259" s="4"/>
      <c r="G259" s="637"/>
      <c r="H259" s="637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</row>
    <row r="260" spans="1:25" ht="12.75" customHeight="1">
      <c r="A260" s="4"/>
      <c r="B260" s="4"/>
      <c r="C260" s="4"/>
      <c r="D260" s="4"/>
      <c r="E260" s="4"/>
      <c r="F260" s="4"/>
      <c r="G260" s="637"/>
      <c r="H260" s="637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</row>
    <row r="261" spans="1:25" ht="12.75" customHeight="1">
      <c r="A261" s="4"/>
      <c r="B261" s="4"/>
      <c r="C261" s="4"/>
      <c r="D261" s="4"/>
      <c r="E261" s="4"/>
      <c r="F261" s="4"/>
      <c r="G261" s="637"/>
      <c r="H261" s="637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</row>
    <row r="262" spans="1:25" ht="12.75" customHeight="1">
      <c r="A262" s="4"/>
      <c r="B262" s="4"/>
      <c r="C262" s="4"/>
      <c r="D262" s="4"/>
      <c r="E262" s="4"/>
      <c r="F262" s="4"/>
      <c r="G262" s="637"/>
      <c r="H262" s="637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</row>
    <row r="263" spans="1:25" ht="12.75" customHeight="1">
      <c r="A263" s="4"/>
      <c r="B263" s="4"/>
      <c r="C263" s="4"/>
      <c r="D263" s="4"/>
      <c r="E263" s="4"/>
      <c r="F263" s="4"/>
      <c r="G263" s="637"/>
      <c r="H263" s="637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</row>
    <row r="264" spans="1:25" ht="12.75" customHeight="1">
      <c r="A264" s="4"/>
      <c r="B264" s="4"/>
      <c r="C264" s="4"/>
      <c r="D264" s="4"/>
      <c r="E264" s="4"/>
      <c r="F264" s="4"/>
      <c r="G264" s="637"/>
      <c r="H264" s="637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</row>
    <row r="265" spans="1:25" ht="12.75" customHeight="1">
      <c r="A265" s="4"/>
      <c r="B265" s="4"/>
      <c r="C265" s="4"/>
      <c r="D265" s="4"/>
      <c r="E265" s="4"/>
      <c r="F265" s="4"/>
      <c r="G265" s="637"/>
      <c r="H265" s="637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</row>
    <row r="266" spans="1:25" ht="12.75" customHeight="1">
      <c r="A266" s="4"/>
      <c r="B266" s="4"/>
      <c r="C266" s="4"/>
      <c r="D266" s="4"/>
      <c r="E266" s="4"/>
      <c r="F266" s="4"/>
      <c r="G266" s="637"/>
      <c r="H266" s="637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</row>
    <row r="267" spans="1:25" ht="12.75" customHeight="1">
      <c r="A267" s="4"/>
      <c r="B267" s="4"/>
      <c r="C267" s="4"/>
      <c r="D267" s="4"/>
      <c r="E267" s="4"/>
      <c r="F267" s="4"/>
      <c r="G267" s="637"/>
      <c r="H267" s="637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</row>
    <row r="268" spans="1:25" ht="12.75" customHeight="1">
      <c r="A268" s="4"/>
      <c r="B268" s="4"/>
      <c r="C268" s="4"/>
      <c r="D268" s="4"/>
      <c r="E268" s="4"/>
      <c r="F268" s="4"/>
      <c r="G268" s="637"/>
      <c r="H268" s="637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</row>
    <row r="269" spans="1:25" ht="12.75" customHeight="1">
      <c r="A269" s="4"/>
      <c r="B269" s="4"/>
      <c r="C269" s="4"/>
      <c r="D269" s="4"/>
      <c r="E269" s="4"/>
      <c r="F269" s="4"/>
      <c r="G269" s="637"/>
      <c r="H269" s="637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</row>
    <row r="270" spans="1:25" ht="12.75" customHeight="1">
      <c r="A270" s="4"/>
      <c r="B270" s="4"/>
      <c r="C270" s="4"/>
      <c r="D270" s="4"/>
      <c r="E270" s="4"/>
      <c r="F270" s="4"/>
      <c r="G270" s="637"/>
      <c r="H270" s="637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</row>
    <row r="271" spans="1:25" ht="12.75" customHeight="1">
      <c r="A271" s="4"/>
      <c r="B271" s="4"/>
      <c r="C271" s="4"/>
      <c r="D271" s="4"/>
      <c r="E271" s="4"/>
      <c r="F271" s="4"/>
      <c r="G271" s="637"/>
      <c r="H271" s="637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</row>
    <row r="272" spans="1:25" ht="12.75" customHeight="1">
      <c r="A272" s="4"/>
      <c r="B272" s="4"/>
      <c r="C272" s="4"/>
      <c r="D272" s="4"/>
      <c r="E272" s="4"/>
      <c r="F272" s="4"/>
      <c r="G272" s="637"/>
      <c r="H272" s="637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</row>
    <row r="273" spans="1:25" ht="12.75" customHeight="1">
      <c r="A273" s="4"/>
      <c r="B273" s="4"/>
      <c r="C273" s="4"/>
      <c r="D273" s="4"/>
      <c r="E273" s="4"/>
      <c r="F273" s="4"/>
      <c r="G273" s="637"/>
      <c r="H273" s="637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</row>
    <row r="274" spans="1:25" ht="12.75" customHeight="1">
      <c r="A274" s="4"/>
      <c r="B274" s="4"/>
      <c r="C274" s="4"/>
      <c r="D274" s="4"/>
      <c r="E274" s="4"/>
      <c r="F274" s="4"/>
      <c r="G274" s="637"/>
      <c r="H274" s="637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</row>
    <row r="275" spans="1:25" ht="12.75" customHeight="1">
      <c r="A275" s="4"/>
      <c r="B275" s="4"/>
      <c r="C275" s="4"/>
      <c r="D275" s="4"/>
      <c r="E275" s="4"/>
      <c r="F275" s="4"/>
      <c r="G275" s="637"/>
      <c r="H275" s="637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</row>
    <row r="276" spans="1:25" ht="12.75" customHeight="1">
      <c r="A276" s="4"/>
      <c r="B276" s="4"/>
      <c r="C276" s="4"/>
      <c r="D276" s="4"/>
      <c r="E276" s="4"/>
      <c r="F276" s="4"/>
      <c r="G276" s="637"/>
      <c r="H276" s="637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</row>
    <row r="277" spans="1:25" ht="12.75" customHeight="1">
      <c r="A277" s="4"/>
      <c r="B277" s="4"/>
      <c r="C277" s="4"/>
      <c r="D277" s="4"/>
      <c r="E277" s="4"/>
      <c r="F277" s="4"/>
      <c r="G277" s="637"/>
      <c r="H277" s="637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</row>
    <row r="278" spans="1:25" ht="12.75" customHeight="1">
      <c r="A278" s="4"/>
      <c r="B278" s="4"/>
      <c r="C278" s="4"/>
      <c r="D278" s="4"/>
      <c r="E278" s="4"/>
      <c r="F278" s="4"/>
      <c r="G278" s="637"/>
      <c r="H278" s="637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</row>
    <row r="279" spans="1:25" ht="12.75" customHeight="1">
      <c r="A279" s="4"/>
      <c r="B279" s="4"/>
      <c r="C279" s="4"/>
      <c r="D279" s="4"/>
      <c r="E279" s="4"/>
      <c r="F279" s="4"/>
      <c r="G279" s="637"/>
      <c r="H279" s="637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</row>
    <row r="280" spans="1:25" ht="12.75" customHeight="1">
      <c r="A280" s="4"/>
      <c r="B280" s="4"/>
      <c r="C280" s="4"/>
      <c r="D280" s="4"/>
      <c r="E280" s="4"/>
      <c r="F280" s="4"/>
      <c r="G280" s="637"/>
      <c r="H280" s="637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</row>
    <row r="281" spans="1:25" ht="12.75" customHeight="1">
      <c r="A281" s="4"/>
      <c r="B281" s="4"/>
      <c r="C281" s="4"/>
      <c r="D281" s="4"/>
      <c r="E281" s="4"/>
      <c r="F281" s="4"/>
      <c r="G281" s="637"/>
      <c r="H281" s="637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</row>
    <row r="282" spans="1:25" ht="12.75" customHeight="1">
      <c r="A282" s="4"/>
      <c r="B282" s="4"/>
      <c r="C282" s="4"/>
      <c r="D282" s="4"/>
      <c r="E282" s="4"/>
      <c r="F282" s="4"/>
      <c r="G282" s="637"/>
      <c r="H282" s="637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</row>
    <row r="283" spans="1:25" ht="12.75" customHeight="1">
      <c r="A283" s="4"/>
      <c r="B283" s="4"/>
      <c r="C283" s="4"/>
      <c r="D283" s="4"/>
      <c r="E283" s="4"/>
      <c r="F283" s="4"/>
      <c r="G283" s="637"/>
      <c r="H283" s="637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</row>
    <row r="284" spans="1:25" ht="12.75" customHeight="1">
      <c r="A284" s="4"/>
      <c r="B284" s="4"/>
      <c r="C284" s="4"/>
      <c r="D284" s="4"/>
      <c r="E284" s="4"/>
      <c r="F284" s="4"/>
      <c r="G284" s="637"/>
      <c r="H284" s="637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</row>
    <row r="285" spans="1:25" ht="12.75" customHeight="1">
      <c r="A285" s="4"/>
      <c r="B285" s="4"/>
      <c r="C285" s="4"/>
      <c r="D285" s="4"/>
      <c r="E285" s="4"/>
      <c r="F285" s="4"/>
      <c r="G285" s="637"/>
      <c r="H285" s="637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</row>
    <row r="286" spans="1:25" ht="12.75" customHeight="1">
      <c r="A286" s="4"/>
      <c r="B286" s="4"/>
      <c r="C286" s="4"/>
      <c r="D286" s="4"/>
      <c r="E286" s="4"/>
      <c r="F286" s="4"/>
      <c r="G286" s="637"/>
      <c r="H286" s="637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</row>
    <row r="287" spans="1:25" ht="12.75" customHeight="1">
      <c r="A287" s="4"/>
      <c r="B287" s="4"/>
      <c r="C287" s="4"/>
      <c r="D287" s="4"/>
      <c r="E287" s="4"/>
      <c r="F287" s="4"/>
      <c r="G287" s="637"/>
      <c r="H287" s="637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</row>
    <row r="288" spans="1:25" ht="12.75" customHeight="1">
      <c r="A288" s="4"/>
      <c r="B288" s="4"/>
      <c r="C288" s="4"/>
      <c r="D288" s="4"/>
      <c r="E288" s="4"/>
      <c r="F288" s="4"/>
      <c r="G288" s="637"/>
      <c r="H288" s="637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</row>
    <row r="289" spans="1:25" ht="12.75" customHeight="1">
      <c r="A289" s="4"/>
      <c r="B289" s="4"/>
      <c r="C289" s="4"/>
      <c r="D289" s="4"/>
      <c r="E289" s="4"/>
      <c r="F289" s="4"/>
      <c r="G289" s="637"/>
      <c r="H289" s="637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</row>
    <row r="290" spans="1:25" ht="12.75" customHeight="1">
      <c r="A290" s="4"/>
      <c r="B290" s="4"/>
      <c r="C290" s="4"/>
      <c r="D290" s="4"/>
      <c r="E290" s="4"/>
      <c r="F290" s="4"/>
      <c r="G290" s="637"/>
      <c r="H290" s="637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</row>
    <row r="291" spans="1:25" ht="12.75" customHeight="1">
      <c r="A291" s="4"/>
      <c r="B291" s="4"/>
      <c r="C291" s="4"/>
      <c r="D291" s="4"/>
      <c r="E291" s="4"/>
      <c r="F291" s="4"/>
      <c r="G291" s="637"/>
      <c r="H291" s="637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</row>
    <row r="292" spans="1:25" ht="12.75" customHeight="1">
      <c r="A292" s="4"/>
      <c r="B292" s="4"/>
      <c r="C292" s="4"/>
      <c r="D292" s="4"/>
      <c r="E292" s="4"/>
      <c r="F292" s="4"/>
      <c r="G292" s="637"/>
      <c r="H292" s="637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</row>
    <row r="293" spans="1:25" ht="12.75" customHeight="1">
      <c r="A293" s="4"/>
      <c r="B293" s="4"/>
      <c r="C293" s="4"/>
      <c r="D293" s="4"/>
      <c r="E293" s="4"/>
      <c r="F293" s="4"/>
      <c r="G293" s="637"/>
      <c r="H293" s="637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</row>
    <row r="294" spans="1:25" ht="12.75" customHeight="1">
      <c r="A294" s="4"/>
      <c r="B294" s="4"/>
      <c r="C294" s="4"/>
      <c r="D294" s="4"/>
      <c r="E294" s="4"/>
      <c r="F294" s="4"/>
      <c r="G294" s="637"/>
      <c r="H294" s="637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</row>
    <row r="295" spans="1:25" ht="12.75" customHeight="1">
      <c r="A295" s="4"/>
      <c r="B295" s="4"/>
      <c r="C295" s="4"/>
      <c r="D295" s="4"/>
      <c r="E295" s="4"/>
      <c r="F295" s="4"/>
      <c r="G295" s="637"/>
      <c r="H295" s="637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</row>
    <row r="296" spans="1:25" ht="12.75" customHeight="1">
      <c r="A296" s="4"/>
      <c r="B296" s="4"/>
      <c r="C296" s="4"/>
      <c r="D296" s="4"/>
      <c r="E296" s="4"/>
      <c r="F296" s="4"/>
      <c r="G296" s="637"/>
      <c r="H296" s="637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</row>
    <row r="297" spans="1:25" ht="12.75" customHeight="1">
      <c r="A297" s="4"/>
      <c r="B297" s="4"/>
      <c r="C297" s="4"/>
      <c r="D297" s="4"/>
      <c r="E297" s="4"/>
      <c r="F297" s="4"/>
      <c r="G297" s="637"/>
      <c r="H297" s="637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</row>
    <row r="298" spans="1:25" ht="12.75" customHeight="1">
      <c r="A298" s="4"/>
      <c r="B298" s="4"/>
      <c r="C298" s="4"/>
      <c r="D298" s="4"/>
      <c r="E298" s="4"/>
      <c r="F298" s="4"/>
      <c r="G298" s="637"/>
      <c r="H298" s="637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</row>
    <row r="299" spans="1:25" ht="12.75" customHeight="1">
      <c r="A299" s="4"/>
      <c r="B299" s="4"/>
      <c r="C299" s="4"/>
      <c r="D299" s="4"/>
      <c r="E299" s="4"/>
      <c r="F299" s="4"/>
      <c r="G299" s="637"/>
      <c r="H299" s="637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</row>
    <row r="300" spans="1:25" ht="12.75" customHeight="1">
      <c r="A300" s="4"/>
      <c r="B300" s="4"/>
      <c r="C300" s="4"/>
      <c r="D300" s="4"/>
      <c r="E300" s="4"/>
      <c r="F300" s="4"/>
      <c r="G300" s="637"/>
      <c r="H300" s="637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</row>
    <row r="301" spans="1:25" ht="12.75" customHeight="1">
      <c r="A301" s="4"/>
      <c r="B301" s="4"/>
      <c r="C301" s="4"/>
      <c r="D301" s="4"/>
      <c r="E301" s="4"/>
      <c r="F301" s="4"/>
      <c r="G301" s="637"/>
      <c r="H301" s="637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</row>
    <row r="302" spans="1:25" ht="12.75" customHeight="1">
      <c r="A302" s="4"/>
      <c r="B302" s="4"/>
      <c r="C302" s="4"/>
      <c r="D302" s="4"/>
      <c r="E302" s="4"/>
      <c r="F302" s="4"/>
      <c r="G302" s="637"/>
      <c r="H302" s="637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</row>
    <row r="303" spans="1:25" ht="12.75" customHeight="1">
      <c r="A303" s="4"/>
      <c r="B303" s="4"/>
      <c r="C303" s="4"/>
      <c r="D303" s="4"/>
      <c r="E303" s="4"/>
      <c r="F303" s="4"/>
      <c r="G303" s="637"/>
      <c r="H303" s="637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</row>
    <row r="304" spans="1:25" ht="12.75" customHeight="1">
      <c r="A304" s="4"/>
      <c r="B304" s="4"/>
      <c r="C304" s="4"/>
      <c r="D304" s="4"/>
      <c r="E304" s="4"/>
      <c r="F304" s="4"/>
      <c r="G304" s="637"/>
      <c r="H304" s="637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</row>
    <row r="305" spans="1:25" ht="12.75" customHeight="1">
      <c r="A305" s="4"/>
      <c r="B305" s="4"/>
      <c r="C305" s="4"/>
      <c r="D305" s="4"/>
      <c r="E305" s="4"/>
      <c r="F305" s="4"/>
      <c r="G305" s="637"/>
      <c r="H305" s="637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</row>
    <row r="306" spans="1:25" ht="12.75" customHeight="1">
      <c r="A306" s="4"/>
      <c r="B306" s="4"/>
      <c r="C306" s="4"/>
      <c r="D306" s="4"/>
      <c r="E306" s="4"/>
      <c r="F306" s="4"/>
      <c r="G306" s="637"/>
      <c r="H306" s="637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</row>
    <row r="307" spans="1:25" ht="12.75" customHeight="1">
      <c r="A307" s="4"/>
      <c r="B307" s="4"/>
      <c r="C307" s="4"/>
      <c r="D307" s="4"/>
      <c r="E307" s="4"/>
      <c r="F307" s="4"/>
      <c r="G307" s="637"/>
      <c r="H307" s="637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</row>
    <row r="308" spans="1:25" ht="12.75" customHeight="1">
      <c r="A308" s="4"/>
      <c r="B308" s="4"/>
      <c r="C308" s="4"/>
      <c r="D308" s="4"/>
      <c r="E308" s="4"/>
      <c r="F308" s="4"/>
      <c r="G308" s="637"/>
      <c r="H308" s="637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</row>
    <row r="309" spans="1:25" ht="12.75" customHeight="1">
      <c r="A309" s="4"/>
      <c r="B309" s="4"/>
      <c r="C309" s="4"/>
      <c r="D309" s="4"/>
      <c r="E309" s="4"/>
      <c r="F309" s="4"/>
      <c r="G309" s="637"/>
      <c r="H309" s="637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</row>
    <row r="310" spans="1:25" ht="12.75" customHeight="1">
      <c r="A310" s="4"/>
      <c r="B310" s="4"/>
      <c r="C310" s="4"/>
      <c r="D310" s="4"/>
      <c r="E310" s="4"/>
      <c r="F310" s="4"/>
      <c r="G310" s="637"/>
      <c r="H310" s="637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</row>
    <row r="311" spans="1:25" ht="12.75" customHeight="1">
      <c r="A311" s="4"/>
      <c r="B311" s="4"/>
      <c r="C311" s="4"/>
      <c r="D311" s="4"/>
      <c r="E311" s="4"/>
      <c r="F311" s="4"/>
      <c r="G311" s="637"/>
      <c r="H311" s="637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</row>
    <row r="312" spans="1:25" ht="12.75" customHeight="1">
      <c r="A312" s="4"/>
      <c r="B312" s="4"/>
      <c r="C312" s="4"/>
      <c r="D312" s="4"/>
      <c r="E312" s="4"/>
      <c r="F312" s="4"/>
      <c r="G312" s="637"/>
      <c r="H312" s="637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</row>
    <row r="313" spans="1:25" ht="12.75" customHeight="1">
      <c r="A313" s="4"/>
      <c r="B313" s="4"/>
      <c r="C313" s="4"/>
      <c r="D313" s="4"/>
      <c r="E313" s="4"/>
      <c r="F313" s="4"/>
      <c r="G313" s="637"/>
      <c r="H313" s="637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</row>
    <row r="314" spans="1:25" ht="12.75" customHeight="1">
      <c r="A314" s="4"/>
      <c r="B314" s="4"/>
      <c r="C314" s="4"/>
      <c r="D314" s="4"/>
      <c r="E314" s="4"/>
      <c r="F314" s="4"/>
      <c r="G314" s="637"/>
      <c r="H314" s="637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</row>
    <row r="315" spans="1:25" ht="12.75" customHeight="1">
      <c r="A315" s="4"/>
      <c r="B315" s="4"/>
      <c r="C315" s="4"/>
      <c r="D315" s="4"/>
      <c r="E315" s="4"/>
      <c r="F315" s="4"/>
      <c r="G315" s="637"/>
      <c r="H315" s="637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</row>
    <row r="316" spans="1:25" ht="12.75" customHeight="1">
      <c r="A316" s="4"/>
      <c r="B316" s="4"/>
      <c r="C316" s="4"/>
      <c r="D316" s="4"/>
      <c r="E316" s="4"/>
      <c r="F316" s="4"/>
      <c r="G316" s="637"/>
      <c r="H316" s="637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</row>
    <row r="317" spans="1:25" ht="12.75" customHeight="1">
      <c r="A317" s="4"/>
      <c r="B317" s="4"/>
      <c r="C317" s="4"/>
      <c r="D317" s="4"/>
      <c r="E317" s="4"/>
      <c r="F317" s="4"/>
      <c r="G317" s="637"/>
      <c r="H317" s="637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</row>
    <row r="318" spans="1:25" ht="12.75" customHeight="1">
      <c r="A318" s="4"/>
      <c r="B318" s="4"/>
      <c r="C318" s="4"/>
      <c r="D318" s="4"/>
      <c r="E318" s="4"/>
      <c r="F318" s="4"/>
      <c r="G318" s="637"/>
      <c r="H318" s="637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</row>
    <row r="319" spans="1:25" ht="12.75" customHeight="1">
      <c r="A319" s="4"/>
      <c r="B319" s="4"/>
      <c r="C319" s="4"/>
      <c r="D319" s="4"/>
      <c r="E319" s="4"/>
      <c r="F319" s="4"/>
      <c r="G319" s="637"/>
      <c r="H319" s="637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</row>
    <row r="320" spans="1:25" ht="12.75" customHeight="1">
      <c r="A320" s="4"/>
      <c r="B320" s="4"/>
      <c r="C320" s="4"/>
      <c r="D320" s="4"/>
      <c r="E320" s="4"/>
      <c r="F320" s="4"/>
      <c r="G320" s="637"/>
      <c r="H320" s="637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</row>
    <row r="321" spans="1:25" ht="12.75" customHeight="1">
      <c r="A321" s="4"/>
      <c r="B321" s="4"/>
      <c r="C321" s="4"/>
      <c r="D321" s="4"/>
      <c r="E321" s="4"/>
      <c r="F321" s="4"/>
      <c r="G321" s="637"/>
      <c r="H321" s="637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</row>
    <row r="322" spans="1:25" ht="12.75" customHeight="1">
      <c r="A322" s="4"/>
      <c r="B322" s="4"/>
      <c r="C322" s="4"/>
      <c r="D322" s="4"/>
      <c r="E322" s="4"/>
      <c r="F322" s="4"/>
      <c r="G322" s="637"/>
      <c r="H322" s="637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</row>
    <row r="323" spans="1:25" ht="12.75" customHeight="1">
      <c r="A323" s="4"/>
      <c r="B323" s="4"/>
      <c r="C323" s="4"/>
      <c r="D323" s="4"/>
      <c r="E323" s="4"/>
      <c r="F323" s="4"/>
      <c r="G323" s="637"/>
      <c r="H323" s="637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</row>
    <row r="324" spans="1:25" ht="12.75" customHeight="1">
      <c r="A324" s="4"/>
      <c r="B324" s="4"/>
      <c r="C324" s="4"/>
      <c r="D324" s="4"/>
      <c r="E324" s="4"/>
      <c r="F324" s="4"/>
      <c r="G324" s="637"/>
      <c r="H324" s="637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</row>
    <row r="325" spans="1:25" ht="12.75" customHeight="1">
      <c r="A325" s="4"/>
      <c r="B325" s="4"/>
      <c r="C325" s="4"/>
      <c r="D325" s="4"/>
      <c r="E325" s="4"/>
      <c r="F325" s="4"/>
      <c r="G325" s="637"/>
      <c r="H325" s="637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</row>
    <row r="326" spans="1:25" ht="12.75" customHeight="1">
      <c r="A326" s="4"/>
      <c r="B326" s="4"/>
      <c r="C326" s="4"/>
      <c r="D326" s="4"/>
      <c r="E326" s="4"/>
      <c r="F326" s="4"/>
      <c r="G326" s="637"/>
      <c r="H326" s="637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</row>
    <row r="327" spans="1:25" ht="12.75" customHeight="1">
      <c r="A327" s="4"/>
      <c r="B327" s="4"/>
      <c r="C327" s="4"/>
      <c r="D327" s="4"/>
      <c r="E327" s="4"/>
      <c r="F327" s="4"/>
      <c r="G327" s="637"/>
      <c r="H327" s="637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</row>
    <row r="328" spans="1:25" ht="12.75" customHeight="1">
      <c r="A328" s="4"/>
      <c r="B328" s="4"/>
      <c r="C328" s="4"/>
      <c r="D328" s="4"/>
      <c r="E328" s="4"/>
      <c r="F328" s="4"/>
      <c r="G328" s="637"/>
      <c r="H328" s="637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</row>
    <row r="329" spans="1:25" ht="12.75" customHeight="1">
      <c r="A329" s="4"/>
      <c r="B329" s="4"/>
      <c r="C329" s="4"/>
      <c r="D329" s="4"/>
      <c r="E329" s="4"/>
      <c r="F329" s="4"/>
      <c r="G329" s="637"/>
      <c r="H329" s="637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</row>
    <row r="330" spans="1:25" ht="12.75" customHeight="1">
      <c r="A330" s="4"/>
      <c r="B330" s="4"/>
      <c r="C330" s="4"/>
      <c r="D330" s="4"/>
      <c r="E330" s="4"/>
      <c r="F330" s="4"/>
      <c r="G330" s="637"/>
      <c r="H330" s="637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</row>
    <row r="331" spans="1:25" ht="12.75" customHeight="1">
      <c r="A331" s="4"/>
      <c r="B331" s="4"/>
      <c r="C331" s="4"/>
      <c r="D331" s="4"/>
      <c r="E331" s="4"/>
      <c r="F331" s="4"/>
      <c r="G331" s="637"/>
      <c r="H331" s="637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</row>
    <row r="332" spans="1:25" ht="12.75" customHeight="1">
      <c r="A332" s="4"/>
      <c r="B332" s="4"/>
      <c r="C332" s="4"/>
      <c r="D332" s="4"/>
      <c r="E332" s="4"/>
      <c r="F332" s="4"/>
      <c r="G332" s="637"/>
      <c r="H332" s="637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</row>
    <row r="333" spans="1:25" ht="12.75" customHeight="1">
      <c r="A333" s="4"/>
      <c r="B333" s="4"/>
      <c r="C333" s="4"/>
      <c r="D333" s="4"/>
      <c r="E333" s="4"/>
      <c r="F333" s="4"/>
      <c r="G333" s="637"/>
      <c r="H333" s="637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</row>
    <row r="334" spans="1:25" ht="12.75" customHeight="1">
      <c r="A334" s="4"/>
      <c r="B334" s="4"/>
      <c r="C334" s="4"/>
      <c r="D334" s="4"/>
      <c r="E334" s="4"/>
      <c r="F334" s="4"/>
      <c r="G334" s="637"/>
      <c r="H334" s="637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</row>
    <row r="335" spans="1:25" ht="12.75" customHeight="1">
      <c r="A335" s="4"/>
      <c r="B335" s="4"/>
      <c r="C335" s="4"/>
      <c r="D335" s="4"/>
      <c r="E335" s="4"/>
      <c r="F335" s="4"/>
      <c r="G335" s="637"/>
      <c r="H335" s="637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</row>
    <row r="336" spans="1:25" ht="12.75" customHeight="1">
      <c r="A336" s="4"/>
      <c r="B336" s="4"/>
      <c r="C336" s="4"/>
      <c r="D336" s="4"/>
      <c r="E336" s="4"/>
      <c r="F336" s="4"/>
      <c r="G336" s="637"/>
      <c r="H336" s="637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</row>
    <row r="337" spans="1:25" ht="12.75" customHeight="1">
      <c r="A337" s="4"/>
      <c r="B337" s="4"/>
      <c r="C337" s="4"/>
      <c r="D337" s="4"/>
      <c r="E337" s="4"/>
      <c r="F337" s="4"/>
      <c r="G337" s="637"/>
      <c r="H337" s="637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</row>
    <row r="338" spans="1:25" ht="12.75" customHeight="1">
      <c r="A338" s="4"/>
      <c r="B338" s="4"/>
      <c r="C338" s="4"/>
      <c r="D338" s="4"/>
      <c r="E338" s="4"/>
      <c r="F338" s="4"/>
      <c r="G338" s="637"/>
      <c r="H338" s="637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</row>
    <row r="339" spans="1:25" ht="12.75" customHeight="1">
      <c r="A339" s="4"/>
      <c r="B339" s="4"/>
      <c r="C339" s="4"/>
      <c r="D339" s="4"/>
      <c r="E339" s="4"/>
      <c r="F339" s="4"/>
      <c r="G339" s="637"/>
      <c r="H339" s="637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</row>
    <row r="340" spans="1:25" ht="12.75" customHeight="1">
      <c r="A340" s="4"/>
      <c r="B340" s="4"/>
      <c r="C340" s="4"/>
      <c r="D340" s="4"/>
      <c r="E340" s="4"/>
      <c r="F340" s="4"/>
      <c r="G340" s="637"/>
      <c r="H340" s="637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</row>
    <row r="341" spans="1:25" ht="12.75" customHeight="1">
      <c r="A341" s="4"/>
      <c r="B341" s="4"/>
      <c r="C341" s="4"/>
      <c r="D341" s="4"/>
      <c r="E341" s="4"/>
      <c r="F341" s="4"/>
      <c r="G341" s="637"/>
      <c r="H341" s="637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</row>
    <row r="342" spans="1:25" ht="12.75" customHeight="1">
      <c r="A342" s="4"/>
      <c r="B342" s="4"/>
      <c r="C342" s="4"/>
      <c r="D342" s="4"/>
      <c r="E342" s="4"/>
      <c r="F342" s="4"/>
      <c r="G342" s="637"/>
      <c r="H342" s="637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</row>
    <row r="343" spans="1:25" ht="12.75" customHeight="1">
      <c r="A343" s="4"/>
      <c r="B343" s="4"/>
      <c r="C343" s="4"/>
      <c r="D343" s="4"/>
      <c r="E343" s="4"/>
      <c r="F343" s="4"/>
      <c r="G343" s="637"/>
      <c r="H343" s="637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</row>
    <row r="344" spans="1:25" ht="12.75" customHeight="1">
      <c r="A344" s="4"/>
      <c r="B344" s="4"/>
      <c r="C344" s="4"/>
      <c r="D344" s="4"/>
      <c r="E344" s="4"/>
      <c r="F344" s="4"/>
      <c r="G344" s="637"/>
      <c r="H344" s="637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</row>
    <row r="345" spans="1:25" ht="12.75" customHeight="1">
      <c r="A345" s="4"/>
      <c r="B345" s="4"/>
      <c r="C345" s="4"/>
      <c r="D345" s="4"/>
      <c r="E345" s="4"/>
      <c r="F345" s="4"/>
      <c r="G345" s="637"/>
      <c r="H345" s="637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</row>
    <row r="346" spans="1:25" ht="12.75" customHeight="1">
      <c r="A346" s="4"/>
      <c r="B346" s="4"/>
      <c r="C346" s="4"/>
      <c r="D346" s="4"/>
      <c r="E346" s="4"/>
      <c r="F346" s="4"/>
      <c r="G346" s="637"/>
      <c r="H346" s="637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</row>
    <row r="347" spans="1:25" ht="12.75" customHeight="1">
      <c r="A347" s="4"/>
      <c r="B347" s="4"/>
      <c r="C347" s="4"/>
      <c r="D347" s="4"/>
      <c r="E347" s="4"/>
      <c r="F347" s="4"/>
      <c r="G347" s="637"/>
      <c r="H347" s="637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</row>
    <row r="348" spans="1:25" ht="12.75" customHeight="1">
      <c r="A348" s="4"/>
      <c r="B348" s="4"/>
      <c r="C348" s="4"/>
      <c r="D348" s="4"/>
      <c r="E348" s="4"/>
      <c r="F348" s="4"/>
      <c r="G348" s="637"/>
      <c r="H348" s="637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</row>
    <row r="349" spans="1:25" ht="12.75" customHeight="1">
      <c r="A349" s="4"/>
      <c r="B349" s="4"/>
      <c r="C349" s="4"/>
      <c r="D349" s="4"/>
      <c r="E349" s="4"/>
      <c r="F349" s="4"/>
      <c r="G349" s="637"/>
      <c r="H349" s="637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</row>
    <row r="350" spans="1:25" ht="12.75" customHeight="1">
      <c r="A350" s="4"/>
      <c r="B350" s="4"/>
      <c r="C350" s="4"/>
      <c r="D350" s="4"/>
      <c r="E350" s="4"/>
      <c r="F350" s="4"/>
      <c r="G350" s="637"/>
      <c r="H350" s="637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</row>
    <row r="351" spans="1:25" ht="12.75" customHeight="1">
      <c r="A351" s="4"/>
      <c r="B351" s="4"/>
      <c r="C351" s="4"/>
      <c r="D351" s="4"/>
      <c r="E351" s="4"/>
      <c r="F351" s="4"/>
      <c r="G351" s="637"/>
      <c r="H351" s="637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</row>
    <row r="352" spans="1:25" ht="12.75" customHeight="1">
      <c r="A352" s="4"/>
      <c r="B352" s="4"/>
      <c r="C352" s="4"/>
      <c r="D352" s="4"/>
      <c r="E352" s="4"/>
      <c r="F352" s="4"/>
      <c r="G352" s="637"/>
      <c r="H352" s="637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</row>
    <row r="353" spans="1:25" ht="12.75" customHeight="1">
      <c r="A353" s="4"/>
      <c r="B353" s="4"/>
      <c r="C353" s="4"/>
      <c r="D353" s="4"/>
      <c r="E353" s="4"/>
      <c r="F353" s="4"/>
      <c r="G353" s="637"/>
      <c r="H353" s="637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</row>
    <row r="354" spans="1:25" ht="12.75" customHeight="1">
      <c r="A354" s="4"/>
      <c r="B354" s="4"/>
      <c r="C354" s="4"/>
      <c r="D354" s="4"/>
      <c r="E354" s="4"/>
      <c r="F354" s="4"/>
      <c r="G354" s="637"/>
      <c r="H354" s="637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</row>
    <row r="355" spans="1:25" ht="12.75" customHeight="1">
      <c r="A355" s="4"/>
      <c r="B355" s="4"/>
      <c r="C355" s="4"/>
      <c r="D355" s="4"/>
      <c r="E355" s="4"/>
      <c r="F355" s="4"/>
      <c r="G355" s="637"/>
      <c r="H355" s="637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</row>
    <row r="356" spans="1:25" ht="12.75" customHeight="1">
      <c r="A356" s="4"/>
      <c r="B356" s="4"/>
      <c r="C356" s="4"/>
      <c r="D356" s="4"/>
      <c r="E356" s="4"/>
      <c r="F356" s="4"/>
      <c r="G356" s="637"/>
      <c r="H356" s="637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</row>
    <row r="357" spans="1:25" ht="12.75" customHeight="1">
      <c r="A357" s="4"/>
      <c r="B357" s="4"/>
      <c r="C357" s="4"/>
      <c r="D357" s="4"/>
      <c r="E357" s="4"/>
      <c r="F357" s="4"/>
      <c r="G357" s="637"/>
      <c r="H357" s="637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</row>
    <row r="358" spans="1:25" ht="12.75" customHeight="1">
      <c r="A358" s="4"/>
      <c r="B358" s="4"/>
      <c r="C358" s="4"/>
      <c r="D358" s="4"/>
      <c r="E358" s="4"/>
      <c r="F358" s="4"/>
      <c r="G358" s="637"/>
      <c r="H358" s="637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</row>
    <row r="359" spans="1:25" ht="12.75" customHeight="1">
      <c r="A359" s="4"/>
      <c r="B359" s="4"/>
      <c r="C359" s="4"/>
      <c r="D359" s="4"/>
      <c r="E359" s="4"/>
      <c r="F359" s="4"/>
      <c r="G359" s="637"/>
      <c r="H359" s="637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</row>
    <row r="360" spans="1:25" ht="12.75" customHeight="1">
      <c r="A360" s="4"/>
      <c r="B360" s="4"/>
      <c r="C360" s="4"/>
      <c r="D360" s="4"/>
      <c r="E360" s="4"/>
      <c r="F360" s="4"/>
      <c r="G360" s="637"/>
      <c r="H360" s="637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</row>
    <row r="361" spans="1:25" ht="12.75" customHeight="1">
      <c r="A361" s="4"/>
      <c r="B361" s="4"/>
      <c r="C361" s="4"/>
      <c r="D361" s="4"/>
      <c r="E361" s="4"/>
      <c r="F361" s="4"/>
      <c r="G361" s="637"/>
      <c r="H361" s="637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</row>
    <row r="362" spans="1:25" ht="12.75" customHeight="1">
      <c r="A362" s="4"/>
      <c r="B362" s="4"/>
      <c r="C362" s="4"/>
      <c r="D362" s="4"/>
      <c r="E362" s="4"/>
      <c r="F362" s="4"/>
      <c r="G362" s="637"/>
      <c r="H362" s="637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</row>
    <row r="363" spans="1:25" ht="12.75" customHeight="1">
      <c r="A363" s="4"/>
      <c r="B363" s="4"/>
      <c r="C363" s="4"/>
      <c r="D363" s="4"/>
      <c r="E363" s="4"/>
      <c r="F363" s="4"/>
      <c r="G363" s="637"/>
      <c r="H363" s="637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</row>
    <row r="364" spans="1:25" ht="12.75" customHeight="1">
      <c r="A364" s="4"/>
      <c r="B364" s="4"/>
      <c r="C364" s="4"/>
      <c r="D364" s="4"/>
      <c r="E364" s="4"/>
      <c r="F364" s="4"/>
      <c r="G364" s="637"/>
      <c r="H364" s="637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</row>
    <row r="365" spans="1:25" ht="12.75" customHeight="1">
      <c r="A365" s="4"/>
      <c r="B365" s="4"/>
      <c r="C365" s="4"/>
      <c r="D365" s="4"/>
      <c r="E365" s="4"/>
      <c r="F365" s="4"/>
      <c r="G365" s="637"/>
      <c r="H365" s="637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</row>
    <row r="366" spans="1:25" ht="12.75" customHeight="1">
      <c r="A366" s="4"/>
      <c r="B366" s="4"/>
      <c r="C366" s="4"/>
      <c r="D366" s="4"/>
      <c r="E366" s="4"/>
      <c r="F366" s="4"/>
      <c r="G366" s="637"/>
      <c r="H366" s="637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</row>
    <row r="367" spans="1:25" ht="12.75" customHeight="1">
      <c r="A367" s="4"/>
      <c r="B367" s="4"/>
      <c r="C367" s="4"/>
      <c r="D367" s="4"/>
      <c r="E367" s="4"/>
      <c r="F367" s="4"/>
      <c r="G367" s="637"/>
      <c r="H367" s="637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</row>
    <row r="368" spans="1:25" ht="12.75" customHeight="1">
      <c r="A368" s="4"/>
      <c r="B368" s="4"/>
      <c r="C368" s="4"/>
      <c r="D368" s="4"/>
      <c r="E368" s="4"/>
      <c r="F368" s="4"/>
      <c r="G368" s="637"/>
      <c r="H368" s="637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</row>
    <row r="369" spans="1:25" ht="12.75" customHeight="1">
      <c r="A369" s="4"/>
      <c r="B369" s="4"/>
      <c r="C369" s="4"/>
      <c r="D369" s="4"/>
      <c r="E369" s="4"/>
      <c r="F369" s="4"/>
      <c r="G369" s="637"/>
      <c r="H369" s="637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</row>
    <row r="370" spans="1:25" ht="12.75" customHeight="1">
      <c r="A370" s="4"/>
      <c r="B370" s="4"/>
      <c r="C370" s="4"/>
      <c r="D370" s="4"/>
      <c r="E370" s="4"/>
      <c r="F370" s="4"/>
      <c r="G370" s="637"/>
      <c r="H370" s="637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</row>
    <row r="371" spans="1:25" ht="12.75" customHeight="1">
      <c r="A371" s="4"/>
      <c r="B371" s="4"/>
      <c r="C371" s="4"/>
      <c r="D371" s="4"/>
      <c r="E371" s="4"/>
      <c r="F371" s="4"/>
      <c r="G371" s="637"/>
      <c r="H371" s="637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</row>
    <row r="372" spans="1:25" ht="12.75" customHeight="1">
      <c r="A372" s="4"/>
      <c r="B372" s="4"/>
      <c r="C372" s="4"/>
      <c r="D372" s="4"/>
      <c r="E372" s="4"/>
      <c r="F372" s="4"/>
      <c r="G372" s="637"/>
      <c r="H372" s="637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</row>
    <row r="373" spans="1:25" ht="12.75" customHeight="1">
      <c r="A373" s="4"/>
      <c r="B373" s="4"/>
      <c r="C373" s="4"/>
      <c r="D373" s="4"/>
      <c r="E373" s="4"/>
      <c r="F373" s="4"/>
      <c r="G373" s="637"/>
      <c r="H373" s="637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</row>
    <row r="374" spans="1:25" ht="12.75" customHeight="1">
      <c r="A374" s="4"/>
      <c r="B374" s="4"/>
      <c r="C374" s="4"/>
      <c r="D374" s="4"/>
      <c r="E374" s="4"/>
      <c r="F374" s="4"/>
      <c r="G374" s="637"/>
      <c r="H374" s="637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</row>
    <row r="375" spans="1:25" ht="12.75" customHeight="1">
      <c r="A375" s="4"/>
      <c r="B375" s="4"/>
      <c r="C375" s="4"/>
      <c r="D375" s="4"/>
      <c r="E375" s="4"/>
      <c r="F375" s="4"/>
      <c r="G375" s="637"/>
      <c r="H375" s="637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</row>
    <row r="376" spans="1:25" ht="12.75" customHeight="1">
      <c r="A376" s="4"/>
      <c r="B376" s="4"/>
      <c r="C376" s="4"/>
      <c r="D376" s="4"/>
      <c r="E376" s="4"/>
      <c r="F376" s="4"/>
      <c r="G376" s="637"/>
      <c r="H376" s="637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</row>
    <row r="377" spans="1:25" ht="12.75" customHeight="1">
      <c r="A377" s="4"/>
      <c r="B377" s="4"/>
      <c r="C377" s="4"/>
      <c r="D377" s="4"/>
      <c r="E377" s="4"/>
      <c r="F377" s="4"/>
      <c r="G377" s="637"/>
      <c r="H377" s="637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</row>
    <row r="378" spans="1:25" ht="12.75" customHeight="1">
      <c r="A378" s="4"/>
      <c r="B378" s="4"/>
      <c r="C378" s="4"/>
      <c r="D378" s="4"/>
      <c r="E378" s="4"/>
      <c r="F378" s="4"/>
      <c r="G378" s="637"/>
      <c r="H378" s="637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</row>
    <row r="379" spans="1:25" ht="12.75" customHeight="1">
      <c r="A379" s="4"/>
      <c r="B379" s="4"/>
      <c r="C379" s="4"/>
      <c r="D379" s="4"/>
      <c r="E379" s="4"/>
      <c r="F379" s="4"/>
      <c r="G379" s="637"/>
      <c r="H379" s="637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</row>
    <row r="380" spans="1:25" ht="12.75" customHeight="1">
      <c r="A380" s="4"/>
      <c r="B380" s="4"/>
      <c r="C380" s="4"/>
      <c r="D380" s="4"/>
      <c r="E380" s="4"/>
      <c r="F380" s="4"/>
      <c r="G380" s="637"/>
      <c r="H380" s="637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</row>
    <row r="381" spans="1:25" ht="12.75" customHeight="1">
      <c r="A381" s="4"/>
      <c r="B381" s="4"/>
      <c r="C381" s="4"/>
      <c r="D381" s="4"/>
      <c r="E381" s="4"/>
      <c r="F381" s="4"/>
      <c r="G381" s="637"/>
      <c r="H381" s="637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</row>
    <row r="382" spans="1:25" ht="12.75" customHeight="1">
      <c r="A382" s="4"/>
      <c r="B382" s="4"/>
      <c r="C382" s="4"/>
      <c r="D382" s="4"/>
      <c r="E382" s="4"/>
      <c r="F382" s="4"/>
      <c r="G382" s="637"/>
      <c r="H382" s="637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</row>
    <row r="383" spans="1:25" ht="12.75" customHeight="1">
      <c r="A383" s="4"/>
      <c r="B383" s="4"/>
      <c r="C383" s="4"/>
      <c r="D383" s="4"/>
      <c r="E383" s="4"/>
      <c r="F383" s="4"/>
      <c r="G383" s="637"/>
      <c r="H383" s="637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</row>
    <row r="384" spans="1:25" ht="12.75" customHeight="1">
      <c r="A384" s="4"/>
      <c r="B384" s="4"/>
      <c r="C384" s="4"/>
      <c r="D384" s="4"/>
      <c r="E384" s="4"/>
      <c r="F384" s="4"/>
      <c r="G384" s="637"/>
      <c r="H384" s="637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</row>
    <row r="385" spans="1:25" ht="12.75" customHeight="1">
      <c r="A385" s="4"/>
      <c r="B385" s="4"/>
      <c r="C385" s="4"/>
      <c r="D385" s="4"/>
      <c r="E385" s="4"/>
      <c r="F385" s="4"/>
      <c r="G385" s="637"/>
      <c r="H385" s="637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</row>
    <row r="386" spans="1:25" ht="12.75" customHeight="1">
      <c r="A386" s="4"/>
      <c r="B386" s="4"/>
      <c r="C386" s="4"/>
      <c r="D386" s="4"/>
      <c r="E386" s="4"/>
      <c r="F386" s="4"/>
      <c r="G386" s="637"/>
      <c r="H386" s="637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</row>
    <row r="387" spans="1:25" ht="12.75" customHeight="1">
      <c r="A387" s="4"/>
      <c r="B387" s="4"/>
      <c r="C387" s="4"/>
      <c r="D387" s="4"/>
      <c r="E387" s="4"/>
      <c r="F387" s="4"/>
      <c r="G387" s="637"/>
      <c r="H387" s="637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</row>
    <row r="388" spans="1:25" ht="12.75" customHeight="1">
      <c r="A388" s="4"/>
      <c r="B388" s="4"/>
      <c r="C388" s="4"/>
      <c r="D388" s="4"/>
      <c r="E388" s="4"/>
      <c r="F388" s="4"/>
      <c r="G388" s="637"/>
      <c r="H388" s="637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</row>
    <row r="389" spans="1:25" ht="12.75" customHeight="1">
      <c r="A389" s="4"/>
      <c r="B389" s="4"/>
      <c r="C389" s="4"/>
      <c r="D389" s="4"/>
      <c r="E389" s="4"/>
      <c r="F389" s="4"/>
      <c r="G389" s="637"/>
      <c r="H389" s="637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</row>
    <row r="390" spans="1:25" ht="12.75" customHeight="1">
      <c r="A390" s="4"/>
      <c r="B390" s="4"/>
      <c r="C390" s="4"/>
      <c r="D390" s="4"/>
      <c r="E390" s="4"/>
      <c r="F390" s="4"/>
      <c r="G390" s="637"/>
      <c r="H390" s="637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</row>
    <row r="391" spans="1:25" ht="12.75" customHeight="1">
      <c r="A391" s="4"/>
      <c r="B391" s="4"/>
      <c r="C391" s="4"/>
      <c r="D391" s="4"/>
      <c r="E391" s="4"/>
      <c r="F391" s="4"/>
      <c r="G391" s="637"/>
      <c r="H391" s="637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</row>
    <row r="392" spans="1:25" ht="12.75" customHeight="1">
      <c r="A392" s="4"/>
      <c r="B392" s="4"/>
      <c r="C392" s="4"/>
      <c r="D392" s="4"/>
      <c r="E392" s="4"/>
      <c r="F392" s="4"/>
      <c r="G392" s="637"/>
      <c r="H392" s="637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</row>
    <row r="393" spans="1:25" ht="12.75" customHeight="1">
      <c r="A393" s="4"/>
      <c r="B393" s="4"/>
      <c r="C393" s="4"/>
      <c r="D393" s="4"/>
      <c r="E393" s="4"/>
      <c r="F393" s="4"/>
      <c r="G393" s="637"/>
      <c r="H393" s="637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</row>
    <row r="394" spans="1:25" ht="12.75" customHeight="1">
      <c r="A394" s="4"/>
      <c r="B394" s="4"/>
      <c r="C394" s="4"/>
      <c r="D394" s="4"/>
      <c r="E394" s="4"/>
      <c r="F394" s="4"/>
      <c r="G394" s="637"/>
      <c r="H394" s="63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</row>
    <row r="395" spans="1:25" ht="12.75" customHeight="1">
      <c r="A395" s="4"/>
      <c r="B395" s="4"/>
      <c r="C395" s="4"/>
      <c r="D395" s="4"/>
      <c r="E395" s="4"/>
      <c r="F395" s="4"/>
      <c r="G395" s="637"/>
      <c r="H395" s="637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</row>
    <row r="396" spans="1:25" ht="12.75" customHeight="1">
      <c r="A396" s="4"/>
      <c r="B396" s="4"/>
      <c r="C396" s="4"/>
      <c r="D396" s="4"/>
      <c r="E396" s="4"/>
      <c r="F396" s="4"/>
      <c r="G396" s="637"/>
      <c r="H396" s="637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</row>
    <row r="397" spans="1:25" ht="12.75" customHeight="1">
      <c r="A397" s="4"/>
      <c r="B397" s="4"/>
      <c r="C397" s="4"/>
      <c r="D397" s="4"/>
      <c r="E397" s="4"/>
      <c r="F397" s="4"/>
      <c r="G397" s="637"/>
      <c r="H397" s="637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</row>
    <row r="398" spans="1:25" ht="12.75" customHeight="1">
      <c r="A398" s="4"/>
      <c r="B398" s="4"/>
      <c r="C398" s="4"/>
      <c r="D398" s="4"/>
      <c r="E398" s="4"/>
      <c r="F398" s="4"/>
      <c r="G398" s="637"/>
      <c r="H398" s="637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</row>
    <row r="399" spans="1:25" ht="12.75" customHeight="1">
      <c r="A399" s="4"/>
      <c r="B399" s="4"/>
      <c r="C399" s="4"/>
      <c r="D399" s="4"/>
      <c r="E399" s="4"/>
      <c r="F399" s="4"/>
      <c r="G399" s="637"/>
      <c r="H399" s="637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</row>
    <row r="400" spans="1:25" ht="12.75" customHeight="1">
      <c r="A400" s="4"/>
      <c r="B400" s="4"/>
      <c r="C400" s="4"/>
      <c r="D400" s="4"/>
      <c r="E400" s="4"/>
      <c r="F400" s="4"/>
      <c r="G400" s="637"/>
      <c r="H400" s="637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</row>
    <row r="401" spans="1:25" ht="12.75" customHeight="1">
      <c r="A401" s="4"/>
      <c r="B401" s="4"/>
      <c r="C401" s="4"/>
      <c r="D401" s="4"/>
      <c r="E401" s="4"/>
      <c r="F401" s="4"/>
      <c r="G401" s="637"/>
      <c r="H401" s="637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</row>
    <row r="402" spans="1:25" ht="12.75" customHeight="1">
      <c r="A402" s="4"/>
      <c r="B402" s="4"/>
      <c r="C402" s="4"/>
      <c r="D402" s="4"/>
      <c r="E402" s="4"/>
      <c r="F402" s="4"/>
      <c r="G402" s="637"/>
      <c r="H402" s="637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</row>
    <row r="403" spans="1:25" ht="12.75" customHeight="1">
      <c r="A403" s="4"/>
      <c r="B403" s="4"/>
      <c r="C403" s="4"/>
      <c r="D403" s="4"/>
      <c r="E403" s="4"/>
      <c r="F403" s="4"/>
      <c r="G403" s="637"/>
      <c r="H403" s="637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</row>
    <row r="404" spans="1:25" ht="12.75" customHeight="1">
      <c r="A404" s="4"/>
      <c r="B404" s="4"/>
      <c r="C404" s="4"/>
      <c r="D404" s="4"/>
      <c r="E404" s="4"/>
      <c r="F404" s="4"/>
      <c r="G404" s="637"/>
      <c r="H404" s="637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</row>
    <row r="405" spans="1:25" ht="12.75" customHeight="1">
      <c r="A405" s="4"/>
      <c r="B405" s="4"/>
      <c r="C405" s="4"/>
      <c r="D405" s="4"/>
      <c r="E405" s="4"/>
      <c r="F405" s="4"/>
      <c r="G405" s="637"/>
      <c r="H405" s="637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</row>
    <row r="406" spans="1:25" ht="12.75" customHeight="1">
      <c r="A406" s="4"/>
      <c r="B406" s="4"/>
      <c r="C406" s="4"/>
      <c r="D406" s="4"/>
      <c r="E406" s="4"/>
      <c r="F406" s="4"/>
      <c r="G406" s="637"/>
      <c r="H406" s="637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</row>
    <row r="407" spans="1:25" ht="12.75" customHeight="1">
      <c r="A407" s="4"/>
      <c r="B407" s="4"/>
      <c r="C407" s="4"/>
      <c r="D407" s="4"/>
      <c r="E407" s="4"/>
      <c r="F407" s="4"/>
      <c r="G407" s="637"/>
      <c r="H407" s="637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</row>
    <row r="408" spans="1:25" ht="12.75" customHeight="1">
      <c r="A408" s="4"/>
      <c r="B408" s="4"/>
      <c r="C408" s="4"/>
      <c r="D408" s="4"/>
      <c r="E408" s="4"/>
      <c r="F408" s="4"/>
      <c r="G408" s="637"/>
      <c r="H408" s="637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</row>
    <row r="409" spans="1:25" ht="12.75" customHeight="1">
      <c r="A409" s="4"/>
      <c r="B409" s="4"/>
      <c r="C409" s="4"/>
      <c r="D409" s="4"/>
      <c r="E409" s="4"/>
      <c r="F409" s="4"/>
      <c r="G409" s="637"/>
      <c r="H409" s="637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</row>
    <row r="410" spans="1:25" ht="12.75" customHeight="1">
      <c r="A410" s="4"/>
      <c r="B410" s="4"/>
      <c r="C410" s="4"/>
      <c r="D410" s="4"/>
      <c r="E410" s="4"/>
      <c r="F410" s="4"/>
      <c r="G410" s="637"/>
      <c r="H410" s="637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</row>
    <row r="411" spans="1:25" ht="12.75" customHeight="1">
      <c r="A411" s="4"/>
      <c r="B411" s="4"/>
      <c r="C411" s="4"/>
      <c r="D411" s="4"/>
      <c r="E411" s="4"/>
      <c r="F411" s="4"/>
      <c r="G411" s="637"/>
      <c r="H411" s="637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</row>
    <row r="412" spans="1:25" ht="12.75" customHeight="1">
      <c r="A412" s="4"/>
      <c r="B412" s="4"/>
      <c r="C412" s="4"/>
      <c r="D412" s="4"/>
      <c r="E412" s="4"/>
      <c r="F412" s="4"/>
      <c r="G412" s="637"/>
      <c r="H412" s="637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</row>
    <row r="413" spans="1:25" ht="12.75" customHeight="1">
      <c r="A413" s="4"/>
      <c r="B413" s="4"/>
      <c r="C413" s="4"/>
      <c r="D413" s="4"/>
      <c r="E413" s="4"/>
      <c r="F413" s="4"/>
      <c r="G413" s="637"/>
      <c r="H413" s="637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</row>
    <row r="414" spans="1:25" ht="12.75" customHeight="1">
      <c r="A414" s="4"/>
      <c r="B414" s="4"/>
      <c r="C414" s="4"/>
      <c r="D414" s="4"/>
      <c r="E414" s="4"/>
      <c r="F414" s="4"/>
      <c r="G414" s="637"/>
      <c r="H414" s="637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</row>
    <row r="415" spans="1:25" ht="12.75" customHeight="1">
      <c r="A415" s="4"/>
      <c r="B415" s="4"/>
      <c r="C415" s="4"/>
      <c r="D415" s="4"/>
      <c r="E415" s="4"/>
      <c r="F415" s="4"/>
      <c r="G415" s="637"/>
      <c r="H415" s="637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</row>
    <row r="416" spans="1:25" ht="12.75" customHeight="1">
      <c r="A416" s="4"/>
      <c r="B416" s="4"/>
      <c r="C416" s="4"/>
      <c r="D416" s="4"/>
      <c r="E416" s="4"/>
      <c r="F416" s="4"/>
      <c r="G416" s="637"/>
      <c r="H416" s="637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</row>
    <row r="417" spans="1:25" ht="12.75" customHeight="1">
      <c r="A417" s="4"/>
      <c r="B417" s="4"/>
      <c r="C417" s="4"/>
      <c r="D417" s="4"/>
      <c r="E417" s="4"/>
      <c r="F417" s="4"/>
      <c r="G417" s="637"/>
      <c r="H417" s="637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</row>
    <row r="418" spans="1:25" ht="12.75" customHeight="1">
      <c r="A418" s="4"/>
      <c r="B418" s="4"/>
      <c r="C418" s="4"/>
      <c r="D418" s="4"/>
      <c r="E418" s="4"/>
      <c r="F418" s="4"/>
      <c r="G418" s="637"/>
      <c r="H418" s="637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</row>
    <row r="419" spans="1:25" ht="12.75" customHeight="1">
      <c r="A419" s="4"/>
      <c r="B419" s="4"/>
      <c r="C419" s="4"/>
      <c r="D419" s="4"/>
      <c r="E419" s="4"/>
      <c r="F419" s="4"/>
      <c r="G419" s="637"/>
      <c r="H419" s="637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</row>
    <row r="420" spans="1:25" ht="12.75" customHeight="1">
      <c r="A420" s="4"/>
      <c r="B420" s="4"/>
      <c r="C420" s="4"/>
      <c r="D420" s="4"/>
      <c r="E420" s="4"/>
      <c r="F420" s="4"/>
      <c r="G420" s="637"/>
      <c r="H420" s="637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</row>
    <row r="421" spans="1:25" ht="12.75" customHeight="1">
      <c r="A421" s="4"/>
      <c r="B421" s="4"/>
      <c r="C421" s="4"/>
      <c r="D421" s="4"/>
      <c r="E421" s="4"/>
      <c r="F421" s="4"/>
      <c r="G421" s="637"/>
      <c r="H421" s="637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</row>
    <row r="422" spans="1:25" ht="12.75" customHeight="1">
      <c r="A422" s="4"/>
      <c r="B422" s="4"/>
      <c r="C422" s="4"/>
      <c r="D422" s="4"/>
      <c r="E422" s="4"/>
      <c r="F422" s="4"/>
      <c r="G422" s="637"/>
      <c r="H422" s="637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</row>
    <row r="423" spans="1:25" ht="12.75" customHeight="1">
      <c r="A423" s="4"/>
      <c r="B423" s="4"/>
      <c r="C423" s="4"/>
      <c r="D423" s="4"/>
      <c r="E423" s="4"/>
      <c r="F423" s="4"/>
      <c r="G423" s="637"/>
      <c r="H423" s="637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</row>
    <row r="424" spans="1:25" ht="12.75" customHeight="1">
      <c r="A424" s="4"/>
      <c r="B424" s="4"/>
      <c r="C424" s="4"/>
      <c r="D424" s="4"/>
      <c r="E424" s="4"/>
      <c r="F424" s="4"/>
      <c r="G424" s="637"/>
      <c r="H424" s="637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</row>
    <row r="425" spans="1:25" ht="12.75" customHeight="1">
      <c r="A425" s="4"/>
      <c r="B425" s="4"/>
      <c r="C425" s="4"/>
      <c r="D425" s="4"/>
      <c r="E425" s="4"/>
      <c r="F425" s="4"/>
      <c r="G425" s="637"/>
      <c r="H425" s="637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</row>
    <row r="426" spans="1:25" ht="12.75" customHeight="1">
      <c r="A426" s="4"/>
      <c r="B426" s="4"/>
      <c r="C426" s="4"/>
      <c r="D426" s="4"/>
      <c r="E426" s="4"/>
      <c r="F426" s="4"/>
      <c r="G426" s="637"/>
      <c r="H426" s="637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</row>
    <row r="427" spans="1:25" ht="12.75" customHeight="1">
      <c r="A427" s="4"/>
      <c r="B427" s="4"/>
      <c r="C427" s="4"/>
      <c r="D427" s="4"/>
      <c r="E427" s="4"/>
      <c r="F427" s="4"/>
      <c r="G427" s="637"/>
      <c r="H427" s="637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</row>
    <row r="428" spans="1:25" ht="12.75" customHeight="1">
      <c r="A428" s="4"/>
      <c r="B428" s="4"/>
      <c r="C428" s="4"/>
      <c r="D428" s="4"/>
      <c r="E428" s="4"/>
      <c r="F428" s="4"/>
      <c r="G428" s="637"/>
      <c r="H428" s="637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</row>
    <row r="429" spans="1:25" ht="12.75" customHeight="1">
      <c r="A429" s="4"/>
      <c r="B429" s="4"/>
      <c r="C429" s="4"/>
      <c r="D429" s="4"/>
      <c r="E429" s="4"/>
      <c r="F429" s="4"/>
      <c r="G429" s="637"/>
      <c r="H429" s="637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</row>
    <row r="430" spans="1:25" ht="12.75" customHeight="1">
      <c r="A430" s="4"/>
      <c r="B430" s="4"/>
      <c r="C430" s="4"/>
      <c r="D430" s="4"/>
      <c r="E430" s="4"/>
      <c r="F430" s="4"/>
      <c r="G430" s="637"/>
      <c r="H430" s="637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</row>
    <row r="431" spans="1:25" ht="12.75" customHeight="1">
      <c r="A431" s="4"/>
      <c r="B431" s="4"/>
      <c r="C431" s="4"/>
      <c r="D431" s="4"/>
      <c r="E431" s="4"/>
      <c r="F431" s="4"/>
      <c r="G431" s="637"/>
      <c r="H431" s="637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</row>
    <row r="432" spans="1:25" ht="12.75" customHeight="1">
      <c r="A432" s="4"/>
      <c r="B432" s="4"/>
      <c r="C432" s="4"/>
      <c r="D432" s="4"/>
      <c r="E432" s="4"/>
      <c r="F432" s="4"/>
      <c r="G432" s="637"/>
      <c r="H432" s="637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</row>
    <row r="433" spans="1:25" ht="12.75" customHeight="1">
      <c r="A433" s="4"/>
      <c r="B433" s="4"/>
      <c r="C433" s="4"/>
      <c r="D433" s="4"/>
      <c r="E433" s="4"/>
      <c r="F433" s="4"/>
      <c r="G433" s="637"/>
      <c r="H433" s="637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</row>
    <row r="434" spans="1:25" ht="12.75" customHeight="1">
      <c r="A434" s="4"/>
      <c r="B434" s="4"/>
      <c r="C434" s="4"/>
      <c r="D434" s="4"/>
      <c r="E434" s="4"/>
      <c r="F434" s="4"/>
      <c r="G434" s="637"/>
      <c r="H434" s="637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</row>
    <row r="435" spans="1:25" ht="12.75" customHeight="1">
      <c r="A435" s="4"/>
      <c r="B435" s="4"/>
      <c r="C435" s="4"/>
      <c r="D435" s="4"/>
      <c r="E435" s="4"/>
      <c r="F435" s="4"/>
      <c r="G435" s="637"/>
      <c r="H435" s="637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</row>
    <row r="436" spans="1:25" ht="12.75" customHeight="1">
      <c r="A436" s="4"/>
      <c r="B436" s="4"/>
      <c r="C436" s="4"/>
      <c r="D436" s="4"/>
      <c r="E436" s="4"/>
      <c r="F436" s="4"/>
      <c r="G436" s="637"/>
      <c r="H436" s="63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</row>
    <row r="437" spans="1:25" ht="12.75" customHeight="1">
      <c r="A437" s="4"/>
      <c r="B437" s="4"/>
      <c r="C437" s="4"/>
      <c r="D437" s="4"/>
      <c r="E437" s="4"/>
      <c r="F437" s="4"/>
      <c r="G437" s="637"/>
      <c r="H437" s="637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</row>
    <row r="438" spans="1:25" ht="12.75" customHeight="1">
      <c r="A438" s="4"/>
      <c r="B438" s="4"/>
      <c r="C438" s="4"/>
      <c r="D438" s="4"/>
      <c r="E438" s="4"/>
      <c r="F438" s="4"/>
      <c r="G438" s="637"/>
      <c r="H438" s="637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</row>
    <row r="439" spans="1:25" ht="12.75" customHeight="1">
      <c r="A439" s="4"/>
      <c r="B439" s="4"/>
      <c r="C439" s="4"/>
      <c r="D439" s="4"/>
      <c r="E439" s="4"/>
      <c r="F439" s="4"/>
      <c r="G439" s="637"/>
      <c r="H439" s="637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</row>
    <row r="440" spans="1:25" ht="12.75" customHeight="1">
      <c r="A440" s="4"/>
      <c r="B440" s="4"/>
      <c r="C440" s="4"/>
      <c r="D440" s="4"/>
      <c r="E440" s="4"/>
      <c r="F440" s="4"/>
      <c r="G440" s="637"/>
      <c r="H440" s="637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</row>
    <row r="441" spans="1:25" ht="12.75" customHeight="1">
      <c r="A441" s="4"/>
      <c r="B441" s="4"/>
      <c r="C441" s="4"/>
      <c r="D441" s="4"/>
      <c r="E441" s="4"/>
      <c r="F441" s="4"/>
      <c r="G441" s="637"/>
      <c r="H441" s="637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</row>
    <row r="442" spans="1:25" ht="12.75" customHeight="1">
      <c r="A442" s="4"/>
      <c r="B442" s="4"/>
      <c r="C442" s="4"/>
      <c r="D442" s="4"/>
      <c r="E442" s="4"/>
      <c r="F442" s="4"/>
      <c r="G442" s="637"/>
      <c r="H442" s="637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</row>
    <row r="443" spans="1:25" ht="12.75" customHeight="1">
      <c r="A443" s="4"/>
      <c r="B443" s="4"/>
      <c r="C443" s="4"/>
      <c r="D443" s="4"/>
      <c r="E443" s="4"/>
      <c r="F443" s="4"/>
      <c r="G443" s="637"/>
      <c r="H443" s="637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</row>
    <row r="444" spans="1:25" ht="12.75" customHeight="1">
      <c r="A444" s="4"/>
      <c r="B444" s="4"/>
      <c r="C444" s="4"/>
      <c r="D444" s="4"/>
      <c r="E444" s="4"/>
      <c r="F444" s="4"/>
      <c r="G444" s="637"/>
      <c r="H444" s="637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</row>
    <row r="445" spans="1:25" ht="12.75" customHeight="1">
      <c r="A445" s="4"/>
      <c r="B445" s="4"/>
      <c r="C445" s="4"/>
      <c r="D445" s="4"/>
      <c r="E445" s="4"/>
      <c r="F445" s="4"/>
      <c r="G445" s="637"/>
      <c r="H445" s="637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</row>
    <row r="446" spans="1:25" ht="12.75" customHeight="1">
      <c r="A446" s="4"/>
      <c r="B446" s="4"/>
      <c r="C446" s="4"/>
      <c r="D446" s="4"/>
      <c r="E446" s="4"/>
      <c r="F446" s="4"/>
      <c r="G446" s="637"/>
      <c r="H446" s="637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</row>
    <row r="447" spans="1:25" ht="12.75" customHeight="1">
      <c r="A447" s="4"/>
      <c r="B447" s="4"/>
      <c r="C447" s="4"/>
      <c r="D447" s="4"/>
      <c r="E447" s="4"/>
      <c r="F447" s="4"/>
      <c r="G447" s="637"/>
      <c r="H447" s="637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</row>
    <row r="448" spans="1:25" ht="12.75" customHeight="1">
      <c r="A448" s="4"/>
      <c r="B448" s="4"/>
      <c r="C448" s="4"/>
      <c r="D448" s="4"/>
      <c r="E448" s="4"/>
      <c r="F448" s="4"/>
      <c r="G448" s="637"/>
      <c r="H448" s="637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</row>
    <row r="449" spans="1:25" ht="12.75" customHeight="1">
      <c r="A449" s="4"/>
      <c r="B449" s="4"/>
      <c r="C449" s="4"/>
      <c r="D449" s="4"/>
      <c r="E449" s="4"/>
      <c r="F449" s="4"/>
      <c r="G449" s="637"/>
      <c r="H449" s="637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</row>
    <row r="450" spans="1:25" ht="12.75" customHeight="1">
      <c r="A450" s="4"/>
      <c r="B450" s="4"/>
      <c r="C450" s="4"/>
      <c r="D450" s="4"/>
      <c r="E450" s="4"/>
      <c r="F450" s="4"/>
      <c r="G450" s="637"/>
      <c r="H450" s="637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</row>
    <row r="451" spans="1:25" ht="12.75" customHeight="1">
      <c r="A451" s="4"/>
      <c r="B451" s="4"/>
      <c r="C451" s="4"/>
      <c r="D451" s="4"/>
      <c r="E451" s="4"/>
      <c r="F451" s="4"/>
      <c r="G451" s="637"/>
      <c r="H451" s="637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</row>
    <row r="452" spans="1:25" ht="12.75" customHeight="1">
      <c r="A452" s="4"/>
      <c r="B452" s="4"/>
      <c r="C452" s="4"/>
      <c r="D452" s="4"/>
      <c r="E452" s="4"/>
      <c r="F452" s="4"/>
      <c r="G452" s="637"/>
      <c r="H452" s="637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</row>
    <row r="453" spans="1:25" ht="12.75" customHeight="1">
      <c r="A453" s="4"/>
      <c r="B453" s="4"/>
      <c r="C453" s="4"/>
      <c r="D453" s="4"/>
      <c r="E453" s="4"/>
      <c r="F453" s="4"/>
      <c r="G453" s="637"/>
      <c r="H453" s="637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</row>
    <row r="454" spans="1:25" ht="12.75" customHeight="1">
      <c r="A454" s="4"/>
      <c r="B454" s="4"/>
      <c r="C454" s="4"/>
      <c r="D454" s="4"/>
      <c r="E454" s="4"/>
      <c r="F454" s="4"/>
      <c r="G454" s="637"/>
      <c r="H454" s="637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</row>
    <row r="455" spans="1:25" ht="12.75" customHeight="1">
      <c r="A455" s="4"/>
      <c r="B455" s="4"/>
      <c r="C455" s="4"/>
      <c r="D455" s="4"/>
      <c r="E455" s="4"/>
      <c r="F455" s="4"/>
      <c r="G455" s="637"/>
      <c r="H455" s="637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</row>
    <row r="456" spans="1:25" ht="12.75" customHeight="1">
      <c r="A456" s="4"/>
      <c r="B456" s="4"/>
      <c r="C456" s="4"/>
      <c r="D456" s="4"/>
      <c r="E456" s="4"/>
      <c r="F456" s="4"/>
      <c r="G456" s="637"/>
      <c r="H456" s="637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</row>
    <row r="457" spans="1:25" ht="12.75" customHeight="1">
      <c r="A457" s="4"/>
      <c r="B457" s="4"/>
      <c r="C457" s="4"/>
      <c r="D457" s="4"/>
      <c r="E457" s="4"/>
      <c r="F457" s="4"/>
      <c r="G457" s="637"/>
      <c r="H457" s="637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</row>
    <row r="458" spans="1:25" ht="12.75" customHeight="1">
      <c r="A458" s="4"/>
      <c r="B458" s="4"/>
      <c r="C458" s="4"/>
      <c r="D458" s="4"/>
      <c r="E458" s="4"/>
      <c r="F458" s="4"/>
      <c r="G458" s="637"/>
      <c r="H458" s="637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</row>
    <row r="459" spans="1:25" ht="12.75" customHeight="1">
      <c r="A459" s="4"/>
      <c r="B459" s="4"/>
      <c r="C459" s="4"/>
      <c r="D459" s="4"/>
      <c r="E459" s="4"/>
      <c r="F459" s="4"/>
      <c r="G459" s="637"/>
      <c r="H459" s="637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</row>
    <row r="460" spans="1:25" ht="12.75" customHeight="1">
      <c r="A460" s="4"/>
      <c r="B460" s="4"/>
      <c r="C460" s="4"/>
      <c r="D460" s="4"/>
      <c r="E460" s="4"/>
      <c r="F460" s="4"/>
      <c r="G460" s="637"/>
      <c r="H460" s="637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</row>
    <row r="461" spans="1:25" ht="12.75" customHeight="1">
      <c r="A461" s="4"/>
      <c r="B461" s="4"/>
      <c r="C461" s="4"/>
      <c r="D461" s="4"/>
      <c r="E461" s="4"/>
      <c r="F461" s="4"/>
      <c r="G461" s="637"/>
      <c r="H461" s="637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</row>
    <row r="462" spans="1:25" ht="12.75" customHeight="1">
      <c r="A462" s="4"/>
      <c r="B462" s="4"/>
      <c r="C462" s="4"/>
      <c r="D462" s="4"/>
      <c r="E462" s="4"/>
      <c r="F462" s="4"/>
      <c r="G462" s="637"/>
      <c r="H462" s="637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</row>
    <row r="463" spans="1:25" ht="12.75" customHeight="1">
      <c r="A463" s="4"/>
      <c r="B463" s="4"/>
      <c r="C463" s="4"/>
      <c r="D463" s="4"/>
      <c r="E463" s="4"/>
      <c r="F463" s="4"/>
      <c r="G463" s="637"/>
      <c r="H463" s="637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</row>
    <row r="464" spans="1:25" ht="12.75" customHeight="1">
      <c r="A464" s="4"/>
      <c r="B464" s="4"/>
      <c r="C464" s="4"/>
      <c r="D464" s="4"/>
      <c r="E464" s="4"/>
      <c r="F464" s="4"/>
      <c r="G464" s="637"/>
      <c r="H464" s="637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</row>
    <row r="465" spans="1:25" ht="12.75" customHeight="1">
      <c r="A465" s="4"/>
      <c r="B465" s="4"/>
      <c r="C465" s="4"/>
      <c r="D465" s="4"/>
      <c r="E465" s="4"/>
      <c r="F465" s="4"/>
      <c r="G465" s="637"/>
      <c r="H465" s="637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</row>
    <row r="466" spans="1:25" ht="12.75" customHeight="1">
      <c r="A466" s="4"/>
      <c r="B466" s="4"/>
      <c r="C466" s="4"/>
      <c r="D466" s="4"/>
      <c r="E466" s="4"/>
      <c r="F466" s="4"/>
      <c r="G466" s="637"/>
      <c r="H466" s="637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</row>
    <row r="467" spans="1:25" ht="12.75" customHeight="1">
      <c r="A467" s="4"/>
      <c r="B467" s="4"/>
      <c r="C467" s="4"/>
      <c r="D467" s="4"/>
      <c r="E467" s="4"/>
      <c r="F467" s="4"/>
      <c r="G467" s="637"/>
      <c r="H467" s="637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</row>
    <row r="468" spans="1:25" ht="12.75" customHeight="1">
      <c r="A468" s="4"/>
      <c r="B468" s="4"/>
      <c r="C468" s="4"/>
      <c r="D468" s="4"/>
      <c r="E468" s="4"/>
      <c r="F468" s="4"/>
      <c r="G468" s="637"/>
      <c r="H468" s="637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</row>
    <row r="469" spans="1:25" ht="12.75" customHeight="1">
      <c r="A469" s="4"/>
      <c r="B469" s="4"/>
      <c r="C469" s="4"/>
      <c r="D469" s="4"/>
      <c r="E469" s="4"/>
      <c r="F469" s="4"/>
      <c r="G469" s="637"/>
      <c r="H469" s="637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</row>
    <row r="470" spans="1:25" ht="12.75" customHeight="1">
      <c r="A470" s="4"/>
      <c r="B470" s="4"/>
      <c r="C470" s="4"/>
      <c r="D470" s="4"/>
      <c r="E470" s="4"/>
      <c r="F470" s="4"/>
      <c r="G470" s="637"/>
      <c r="H470" s="637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</row>
    <row r="471" spans="1:25" ht="12.75" customHeight="1">
      <c r="A471" s="4"/>
      <c r="B471" s="4"/>
      <c r="C471" s="4"/>
      <c r="D471" s="4"/>
      <c r="E471" s="4"/>
      <c r="F471" s="4"/>
      <c r="G471" s="637"/>
      <c r="H471" s="637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</row>
    <row r="472" spans="1:25" ht="12.75" customHeight="1">
      <c r="A472" s="4"/>
      <c r="B472" s="4"/>
      <c r="C472" s="4"/>
      <c r="D472" s="4"/>
      <c r="E472" s="4"/>
      <c r="F472" s="4"/>
      <c r="G472" s="637"/>
      <c r="H472" s="637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</row>
    <row r="473" spans="1:25" ht="12.75" customHeight="1">
      <c r="A473" s="4"/>
      <c r="B473" s="4"/>
      <c r="C473" s="4"/>
      <c r="D473" s="4"/>
      <c r="E473" s="4"/>
      <c r="F473" s="4"/>
      <c r="G473" s="637"/>
      <c r="H473" s="637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</row>
    <row r="474" spans="1:25" ht="12.75" customHeight="1">
      <c r="A474" s="4"/>
      <c r="B474" s="4"/>
      <c r="C474" s="4"/>
      <c r="D474" s="4"/>
      <c r="E474" s="4"/>
      <c r="F474" s="4"/>
      <c r="G474" s="637"/>
      <c r="H474" s="637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</row>
    <row r="475" spans="1:25" ht="12.75" customHeight="1">
      <c r="A475" s="4"/>
      <c r="B475" s="4"/>
      <c r="C475" s="4"/>
      <c r="D475" s="4"/>
      <c r="E475" s="4"/>
      <c r="F475" s="4"/>
      <c r="G475" s="637"/>
      <c r="H475" s="637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</row>
    <row r="476" spans="1:25" ht="12.75" customHeight="1">
      <c r="A476" s="4"/>
      <c r="B476" s="4"/>
      <c r="C476" s="4"/>
      <c r="D476" s="4"/>
      <c r="E476" s="4"/>
      <c r="F476" s="4"/>
      <c r="G476" s="637"/>
      <c r="H476" s="637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</row>
    <row r="477" spans="1:25" ht="12.75" customHeight="1">
      <c r="A477" s="4"/>
      <c r="B477" s="4"/>
      <c r="C477" s="4"/>
      <c r="D477" s="4"/>
      <c r="E477" s="4"/>
      <c r="F477" s="4"/>
      <c r="G477" s="637"/>
      <c r="H477" s="637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</row>
    <row r="478" spans="1:25" ht="12.75" customHeight="1">
      <c r="A478" s="4"/>
      <c r="B478" s="4"/>
      <c r="C478" s="4"/>
      <c r="D478" s="4"/>
      <c r="E478" s="4"/>
      <c r="F478" s="4"/>
      <c r="G478" s="637"/>
      <c r="H478" s="637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</row>
    <row r="479" spans="1:25" ht="12.75" customHeight="1">
      <c r="A479" s="4"/>
      <c r="B479" s="4"/>
      <c r="C479" s="4"/>
      <c r="D479" s="4"/>
      <c r="E479" s="4"/>
      <c r="F479" s="4"/>
      <c r="G479" s="637"/>
      <c r="H479" s="637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</row>
    <row r="480" spans="1:25" ht="12.75" customHeight="1">
      <c r="A480" s="4"/>
      <c r="B480" s="4"/>
      <c r="C480" s="4"/>
      <c r="D480" s="4"/>
      <c r="E480" s="4"/>
      <c r="F480" s="4"/>
      <c r="G480" s="637"/>
      <c r="H480" s="637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</row>
    <row r="481" spans="1:25" ht="12.75" customHeight="1">
      <c r="A481" s="4"/>
      <c r="B481" s="4"/>
      <c r="C481" s="4"/>
      <c r="D481" s="4"/>
      <c r="E481" s="4"/>
      <c r="F481" s="4"/>
      <c r="G481" s="637"/>
      <c r="H481" s="637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</row>
    <row r="482" spans="1:25" ht="12.75" customHeight="1">
      <c r="A482" s="4"/>
      <c r="B482" s="4"/>
      <c r="C482" s="4"/>
      <c r="D482" s="4"/>
      <c r="E482" s="4"/>
      <c r="F482" s="4"/>
      <c r="G482" s="637"/>
      <c r="H482" s="637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</row>
    <row r="483" spans="1:25" ht="12.75" customHeight="1">
      <c r="A483" s="4"/>
      <c r="B483" s="4"/>
      <c r="C483" s="4"/>
      <c r="D483" s="4"/>
      <c r="E483" s="4"/>
      <c r="F483" s="4"/>
      <c r="G483" s="637"/>
      <c r="H483" s="637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</row>
    <row r="484" spans="1:25" ht="12.75" customHeight="1">
      <c r="A484" s="4"/>
      <c r="B484" s="4"/>
      <c r="C484" s="4"/>
      <c r="D484" s="4"/>
      <c r="E484" s="4"/>
      <c r="F484" s="4"/>
      <c r="G484" s="637"/>
      <c r="H484" s="637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</row>
    <row r="485" spans="1:25" ht="12.75" customHeight="1">
      <c r="A485" s="4"/>
      <c r="B485" s="4"/>
      <c r="C485" s="4"/>
      <c r="D485" s="4"/>
      <c r="E485" s="4"/>
      <c r="F485" s="4"/>
      <c r="G485" s="637"/>
      <c r="H485" s="637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</row>
    <row r="486" spans="1:25" ht="12.75" customHeight="1">
      <c r="A486" s="4"/>
      <c r="B486" s="4"/>
      <c r="C486" s="4"/>
      <c r="D486" s="4"/>
      <c r="E486" s="4"/>
      <c r="F486" s="4"/>
      <c r="G486" s="637"/>
      <c r="H486" s="637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</row>
    <row r="487" spans="1:25" ht="12.75" customHeight="1">
      <c r="A487" s="4"/>
      <c r="B487" s="4"/>
      <c r="C487" s="4"/>
      <c r="D487" s="4"/>
      <c r="E487" s="4"/>
      <c r="F487" s="4"/>
      <c r="G487" s="637"/>
      <c r="H487" s="637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</row>
    <row r="488" spans="1:25" ht="12.75" customHeight="1">
      <c r="A488" s="4"/>
      <c r="B488" s="4"/>
      <c r="C488" s="4"/>
      <c r="D488" s="4"/>
      <c r="E488" s="4"/>
      <c r="F488" s="4"/>
      <c r="G488" s="637"/>
      <c r="H488" s="637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</row>
    <row r="489" spans="1:25" ht="12.75" customHeight="1">
      <c r="A489" s="4"/>
      <c r="B489" s="4"/>
      <c r="C489" s="4"/>
      <c r="D489" s="4"/>
      <c r="E489" s="4"/>
      <c r="F489" s="4"/>
      <c r="G489" s="637"/>
      <c r="H489" s="637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</row>
    <row r="490" spans="1:25" ht="12.75" customHeight="1">
      <c r="A490" s="4"/>
      <c r="B490" s="4"/>
      <c r="C490" s="4"/>
      <c r="D490" s="4"/>
      <c r="E490" s="4"/>
      <c r="F490" s="4"/>
      <c r="G490" s="637"/>
      <c r="H490" s="637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</row>
    <row r="491" spans="1:25" ht="12.75" customHeight="1">
      <c r="A491" s="4"/>
      <c r="B491" s="4"/>
      <c r="C491" s="4"/>
      <c r="D491" s="4"/>
      <c r="E491" s="4"/>
      <c r="F491" s="4"/>
      <c r="G491" s="637"/>
      <c r="H491" s="637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</row>
    <row r="492" spans="1:25" ht="12.75" customHeight="1">
      <c r="A492" s="4"/>
      <c r="B492" s="4"/>
      <c r="C492" s="4"/>
      <c r="D492" s="4"/>
      <c r="E492" s="4"/>
      <c r="F492" s="4"/>
      <c r="G492" s="637"/>
      <c r="H492" s="637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</row>
    <row r="493" spans="1:25" ht="12.75" customHeight="1">
      <c r="A493" s="4"/>
      <c r="B493" s="4"/>
      <c r="C493" s="4"/>
      <c r="D493" s="4"/>
      <c r="E493" s="4"/>
      <c r="F493" s="4"/>
      <c r="G493" s="637"/>
      <c r="H493" s="637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</row>
    <row r="494" spans="1:25" ht="12.75" customHeight="1">
      <c r="A494" s="4"/>
      <c r="B494" s="4"/>
      <c r="C494" s="4"/>
      <c r="D494" s="4"/>
      <c r="E494" s="4"/>
      <c r="F494" s="4"/>
      <c r="G494" s="637"/>
      <c r="H494" s="637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</row>
    <row r="495" spans="1:25" ht="12.75" customHeight="1">
      <c r="A495" s="4"/>
      <c r="B495" s="4"/>
      <c r="C495" s="4"/>
      <c r="D495" s="4"/>
      <c r="E495" s="4"/>
      <c r="F495" s="4"/>
      <c r="G495" s="637"/>
      <c r="H495" s="637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</row>
    <row r="496" spans="1:25" ht="12.75" customHeight="1">
      <c r="A496" s="4"/>
      <c r="B496" s="4"/>
      <c r="C496" s="4"/>
      <c r="D496" s="4"/>
      <c r="E496" s="4"/>
      <c r="F496" s="4"/>
      <c r="G496" s="637"/>
      <c r="H496" s="637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</row>
    <row r="497" spans="1:25" ht="12.75" customHeight="1">
      <c r="A497" s="4"/>
      <c r="B497" s="4"/>
      <c r="C497" s="4"/>
      <c r="D497" s="4"/>
      <c r="E497" s="4"/>
      <c r="F497" s="4"/>
      <c r="G497" s="637"/>
      <c r="H497" s="637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</row>
    <row r="498" spans="1:25" ht="12.75" customHeight="1">
      <c r="A498" s="4"/>
      <c r="B498" s="4"/>
      <c r="C498" s="4"/>
      <c r="D498" s="4"/>
      <c r="E498" s="4"/>
      <c r="F498" s="4"/>
      <c r="G498" s="637"/>
      <c r="H498" s="637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</row>
    <row r="499" spans="1:25" ht="12.75" customHeight="1">
      <c r="A499" s="4"/>
      <c r="B499" s="4"/>
      <c r="C499" s="4"/>
      <c r="D499" s="4"/>
      <c r="E499" s="4"/>
      <c r="F499" s="4"/>
      <c r="G499" s="637"/>
      <c r="H499" s="637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</row>
    <row r="500" spans="1:25" ht="12.75" customHeight="1">
      <c r="A500" s="4"/>
      <c r="B500" s="4"/>
      <c r="C500" s="4"/>
      <c r="D500" s="4"/>
      <c r="E500" s="4"/>
      <c r="F500" s="4"/>
      <c r="G500" s="637"/>
      <c r="H500" s="637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</row>
    <row r="501" spans="1:25" ht="12.75" customHeight="1">
      <c r="A501" s="4"/>
      <c r="B501" s="4"/>
      <c r="C501" s="4"/>
      <c r="D501" s="4"/>
      <c r="E501" s="4"/>
      <c r="F501" s="4"/>
      <c r="G501" s="637"/>
      <c r="H501" s="637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</row>
    <row r="502" spans="1:25" ht="12.75" customHeight="1">
      <c r="A502" s="4"/>
      <c r="B502" s="4"/>
      <c r="C502" s="4"/>
      <c r="D502" s="4"/>
      <c r="E502" s="4"/>
      <c r="F502" s="4"/>
      <c r="G502" s="637"/>
      <c r="H502" s="637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</row>
    <row r="503" spans="1:25" ht="12.75" customHeight="1">
      <c r="A503" s="4"/>
      <c r="B503" s="4"/>
      <c r="C503" s="4"/>
      <c r="D503" s="4"/>
      <c r="E503" s="4"/>
      <c r="F503" s="4"/>
      <c r="G503" s="637"/>
      <c r="H503" s="637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</row>
    <row r="504" spans="1:25" ht="12.75" customHeight="1">
      <c r="A504" s="4"/>
      <c r="B504" s="4"/>
      <c r="C504" s="4"/>
      <c r="D504" s="4"/>
      <c r="E504" s="4"/>
      <c r="F504" s="4"/>
      <c r="G504" s="637"/>
      <c r="H504" s="637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</row>
    <row r="505" spans="1:25" ht="12.75" customHeight="1">
      <c r="A505" s="4"/>
      <c r="B505" s="4"/>
      <c r="C505" s="4"/>
      <c r="D505" s="4"/>
      <c r="E505" s="4"/>
      <c r="F505" s="4"/>
      <c r="G505" s="637"/>
      <c r="H505" s="637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</row>
    <row r="506" spans="1:25" ht="12.75" customHeight="1">
      <c r="A506" s="4"/>
      <c r="B506" s="4"/>
      <c r="C506" s="4"/>
      <c r="D506" s="4"/>
      <c r="E506" s="4"/>
      <c r="F506" s="4"/>
      <c r="G506" s="637"/>
      <c r="H506" s="637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</row>
    <row r="507" spans="1:25" ht="12.75" customHeight="1">
      <c r="A507" s="4"/>
      <c r="B507" s="4"/>
      <c r="C507" s="4"/>
      <c r="D507" s="4"/>
      <c r="E507" s="4"/>
      <c r="F507" s="4"/>
      <c r="G507" s="637"/>
      <c r="H507" s="637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</row>
    <row r="508" spans="1:25" ht="12.75" customHeight="1">
      <c r="A508" s="4"/>
      <c r="B508" s="4"/>
      <c r="C508" s="4"/>
      <c r="D508" s="4"/>
      <c r="E508" s="4"/>
      <c r="F508" s="4"/>
      <c r="G508" s="637"/>
      <c r="H508" s="637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</row>
    <row r="509" spans="1:25" ht="12.75" customHeight="1">
      <c r="A509" s="4"/>
      <c r="B509" s="4"/>
      <c r="C509" s="4"/>
      <c r="D509" s="4"/>
      <c r="E509" s="4"/>
      <c r="F509" s="4"/>
      <c r="G509" s="637"/>
      <c r="H509" s="637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</row>
    <row r="510" spans="1:25" ht="12.75" customHeight="1">
      <c r="A510" s="4"/>
      <c r="B510" s="4"/>
      <c r="C510" s="4"/>
      <c r="D510" s="4"/>
      <c r="E510" s="4"/>
      <c r="F510" s="4"/>
      <c r="G510" s="637"/>
      <c r="H510" s="637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</row>
    <row r="511" spans="1:25" ht="12.75" customHeight="1">
      <c r="A511" s="4"/>
      <c r="B511" s="4"/>
      <c r="C511" s="4"/>
      <c r="D511" s="4"/>
      <c r="E511" s="4"/>
      <c r="F511" s="4"/>
      <c r="G511" s="637"/>
      <c r="H511" s="637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</row>
    <row r="512" spans="1:25" ht="12.75" customHeight="1">
      <c r="A512" s="4"/>
      <c r="B512" s="4"/>
      <c r="C512" s="4"/>
      <c r="D512" s="4"/>
      <c r="E512" s="4"/>
      <c r="F512" s="4"/>
      <c r="G512" s="637"/>
      <c r="H512" s="637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</row>
    <row r="513" spans="1:25" ht="12.75" customHeight="1">
      <c r="A513" s="4"/>
      <c r="B513" s="4"/>
      <c r="C513" s="4"/>
      <c r="D513" s="4"/>
      <c r="E513" s="4"/>
      <c r="F513" s="4"/>
      <c r="G513" s="637"/>
      <c r="H513" s="637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</row>
    <row r="514" spans="1:25" ht="12.75" customHeight="1">
      <c r="A514" s="4"/>
      <c r="B514" s="4"/>
      <c r="C514" s="4"/>
      <c r="D514" s="4"/>
      <c r="E514" s="4"/>
      <c r="F514" s="4"/>
      <c r="G514" s="637"/>
      <c r="H514" s="637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</row>
    <row r="515" spans="1:25" ht="12.75" customHeight="1">
      <c r="A515" s="4"/>
      <c r="B515" s="4"/>
      <c r="C515" s="4"/>
      <c r="D515" s="4"/>
      <c r="E515" s="4"/>
      <c r="F515" s="4"/>
      <c r="G515" s="637"/>
      <c r="H515" s="637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</row>
    <row r="516" spans="1:25" ht="12.75" customHeight="1">
      <c r="A516" s="4"/>
      <c r="B516" s="4"/>
      <c r="C516" s="4"/>
      <c r="D516" s="4"/>
      <c r="E516" s="4"/>
      <c r="F516" s="4"/>
      <c r="G516" s="637"/>
      <c r="H516" s="637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</row>
    <row r="517" spans="1:25" ht="12.75" customHeight="1">
      <c r="A517" s="4"/>
      <c r="B517" s="4"/>
      <c r="C517" s="4"/>
      <c r="D517" s="4"/>
      <c r="E517" s="4"/>
      <c r="F517" s="4"/>
      <c r="G517" s="637"/>
      <c r="H517" s="637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</row>
    <row r="518" spans="1:25" ht="12.75" customHeight="1">
      <c r="A518" s="4"/>
      <c r="B518" s="4"/>
      <c r="C518" s="4"/>
      <c r="D518" s="4"/>
      <c r="E518" s="4"/>
      <c r="F518" s="4"/>
      <c r="G518" s="637"/>
      <c r="H518" s="637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</row>
    <row r="519" spans="1:25" ht="12.75" customHeight="1">
      <c r="A519" s="4"/>
      <c r="B519" s="4"/>
      <c r="C519" s="4"/>
      <c r="D519" s="4"/>
      <c r="E519" s="4"/>
      <c r="F519" s="4"/>
      <c r="G519" s="637"/>
      <c r="H519" s="637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</row>
    <row r="520" spans="1:25" ht="12.75" customHeight="1">
      <c r="A520" s="4"/>
      <c r="B520" s="4"/>
      <c r="C520" s="4"/>
      <c r="D520" s="4"/>
      <c r="E520" s="4"/>
      <c r="F520" s="4"/>
      <c r="G520" s="637"/>
      <c r="H520" s="637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</row>
    <row r="521" spans="1:25" ht="12.75" customHeight="1">
      <c r="A521" s="4"/>
      <c r="B521" s="4"/>
      <c r="C521" s="4"/>
      <c r="D521" s="4"/>
      <c r="E521" s="4"/>
      <c r="F521" s="4"/>
      <c r="G521" s="637"/>
      <c r="H521" s="637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</row>
    <row r="522" spans="1:25" ht="12.75" customHeight="1">
      <c r="A522" s="4"/>
      <c r="B522" s="4"/>
      <c r="C522" s="4"/>
      <c r="D522" s="4"/>
      <c r="E522" s="4"/>
      <c r="F522" s="4"/>
      <c r="G522" s="637"/>
      <c r="H522" s="637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</row>
    <row r="523" spans="1:25" ht="12.75" customHeight="1">
      <c r="A523" s="4"/>
      <c r="B523" s="4"/>
      <c r="C523" s="4"/>
      <c r="D523" s="4"/>
      <c r="E523" s="4"/>
      <c r="F523" s="4"/>
      <c r="G523" s="637"/>
      <c r="H523" s="637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</row>
    <row r="524" spans="1:25" ht="12.75" customHeight="1">
      <c r="A524" s="4"/>
      <c r="B524" s="4"/>
      <c r="C524" s="4"/>
      <c r="D524" s="4"/>
      <c r="E524" s="4"/>
      <c r="F524" s="4"/>
      <c r="G524" s="637"/>
      <c r="H524" s="637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</row>
    <row r="525" spans="1:25" ht="12.75" customHeight="1">
      <c r="A525" s="4"/>
      <c r="B525" s="4"/>
      <c r="C525" s="4"/>
      <c r="D525" s="4"/>
      <c r="E525" s="4"/>
      <c r="F525" s="4"/>
      <c r="G525" s="637"/>
      <c r="H525" s="637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</row>
    <row r="526" spans="1:25" ht="12.75" customHeight="1">
      <c r="A526" s="4"/>
      <c r="B526" s="4"/>
      <c r="C526" s="4"/>
      <c r="D526" s="4"/>
      <c r="E526" s="4"/>
      <c r="F526" s="4"/>
      <c r="G526" s="637"/>
      <c r="H526" s="637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</row>
    <row r="527" spans="1:25" ht="12.75" customHeight="1">
      <c r="A527" s="4"/>
      <c r="B527" s="4"/>
      <c r="C527" s="4"/>
      <c r="D527" s="4"/>
      <c r="E527" s="4"/>
      <c r="F527" s="4"/>
      <c r="G527" s="637"/>
      <c r="H527" s="637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</row>
    <row r="528" spans="1:25" ht="12.75" customHeight="1">
      <c r="A528" s="4"/>
      <c r="B528" s="4"/>
      <c r="C528" s="4"/>
      <c r="D528" s="4"/>
      <c r="E528" s="4"/>
      <c r="F528" s="4"/>
      <c r="G528" s="637"/>
      <c r="H528" s="637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</row>
    <row r="529" spans="1:25" ht="12.75" customHeight="1">
      <c r="A529" s="4"/>
      <c r="B529" s="4"/>
      <c r="C529" s="4"/>
      <c r="D529" s="4"/>
      <c r="E529" s="4"/>
      <c r="F529" s="4"/>
      <c r="G529" s="637"/>
      <c r="H529" s="637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</row>
    <row r="530" spans="1:25" ht="12.75" customHeight="1">
      <c r="A530" s="4"/>
      <c r="B530" s="4"/>
      <c r="C530" s="4"/>
      <c r="D530" s="4"/>
      <c r="E530" s="4"/>
      <c r="F530" s="4"/>
      <c r="G530" s="637"/>
      <c r="H530" s="637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</row>
    <row r="531" spans="1:25" ht="12.75" customHeight="1">
      <c r="A531" s="4"/>
      <c r="B531" s="4"/>
      <c r="C531" s="4"/>
      <c r="D531" s="4"/>
      <c r="E531" s="4"/>
      <c r="F531" s="4"/>
      <c r="G531" s="637"/>
      <c r="H531" s="637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</row>
    <row r="532" spans="1:25" ht="12.75" customHeight="1">
      <c r="A532" s="4"/>
      <c r="B532" s="4"/>
      <c r="C532" s="4"/>
      <c r="D532" s="4"/>
      <c r="E532" s="4"/>
      <c r="F532" s="4"/>
      <c r="G532" s="637"/>
      <c r="H532" s="637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</row>
    <row r="533" spans="1:25" ht="12.75" customHeight="1">
      <c r="A533" s="4"/>
      <c r="B533" s="4"/>
      <c r="C533" s="4"/>
      <c r="D533" s="4"/>
      <c r="E533" s="4"/>
      <c r="F533" s="4"/>
      <c r="G533" s="637"/>
      <c r="H533" s="637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</row>
    <row r="534" spans="1:25" ht="12.75" customHeight="1">
      <c r="A534" s="4"/>
      <c r="B534" s="4"/>
      <c r="C534" s="4"/>
      <c r="D534" s="4"/>
      <c r="E534" s="4"/>
      <c r="F534" s="4"/>
      <c r="G534" s="637"/>
      <c r="H534" s="637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</row>
    <row r="535" spans="1:25" ht="12.75" customHeight="1">
      <c r="A535" s="4"/>
      <c r="B535" s="4"/>
      <c r="C535" s="4"/>
      <c r="D535" s="4"/>
      <c r="E535" s="4"/>
      <c r="F535" s="4"/>
      <c r="G535" s="637"/>
      <c r="H535" s="637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</row>
    <row r="536" spans="1:25" ht="12.75" customHeight="1">
      <c r="A536" s="4"/>
      <c r="B536" s="4"/>
      <c r="C536" s="4"/>
      <c r="D536" s="4"/>
      <c r="E536" s="4"/>
      <c r="F536" s="4"/>
      <c r="G536" s="637"/>
      <c r="H536" s="637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</row>
    <row r="537" spans="1:25" ht="12.75" customHeight="1">
      <c r="A537" s="4"/>
      <c r="B537" s="4"/>
      <c r="C537" s="4"/>
      <c r="D537" s="4"/>
      <c r="E537" s="4"/>
      <c r="F537" s="4"/>
      <c r="G537" s="637"/>
      <c r="H537" s="637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</row>
    <row r="538" spans="1:25" ht="12.75" customHeight="1">
      <c r="A538" s="4"/>
      <c r="B538" s="4"/>
      <c r="C538" s="4"/>
      <c r="D538" s="4"/>
      <c r="E538" s="4"/>
      <c r="F538" s="4"/>
      <c r="G538" s="637"/>
      <c r="H538" s="637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</row>
    <row r="539" spans="1:25" ht="12.75" customHeight="1">
      <c r="A539" s="4"/>
      <c r="B539" s="4"/>
      <c r="C539" s="4"/>
      <c r="D539" s="4"/>
      <c r="E539" s="4"/>
      <c r="F539" s="4"/>
      <c r="G539" s="637"/>
      <c r="H539" s="637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</row>
    <row r="540" spans="1:25" ht="12.75" customHeight="1">
      <c r="A540" s="4"/>
      <c r="B540" s="4"/>
      <c r="C540" s="4"/>
      <c r="D540" s="4"/>
      <c r="E540" s="4"/>
      <c r="F540" s="4"/>
      <c r="G540" s="637"/>
      <c r="H540" s="637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</row>
    <row r="541" spans="1:25" ht="12.75" customHeight="1">
      <c r="A541" s="4"/>
      <c r="B541" s="4"/>
      <c r="C541" s="4"/>
      <c r="D541" s="4"/>
      <c r="E541" s="4"/>
      <c r="F541" s="4"/>
      <c r="G541" s="637"/>
      <c r="H541" s="637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</row>
    <row r="542" spans="1:25" ht="12.75" customHeight="1">
      <c r="A542" s="4"/>
      <c r="B542" s="4"/>
      <c r="C542" s="4"/>
      <c r="D542" s="4"/>
      <c r="E542" s="4"/>
      <c r="F542" s="4"/>
      <c r="G542" s="637"/>
      <c r="H542" s="637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</row>
    <row r="543" spans="1:25" ht="12.75" customHeight="1">
      <c r="A543" s="4"/>
      <c r="B543" s="4"/>
      <c r="C543" s="4"/>
      <c r="D543" s="4"/>
      <c r="E543" s="4"/>
      <c r="F543" s="4"/>
      <c r="G543" s="637"/>
      <c r="H543" s="637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</row>
    <row r="544" spans="1:25" ht="12.75" customHeight="1">
      <c r="A544" s="4"/>
      <c r="B544" s="4"/>
      <c r="C544" s="4"/>
      <c r="D544" s="4"/>
      <c r="E544" s="4"/>
      <c r="F544" s="4"/>
      <c r="G544" s="637"/>
      <c r="H544" s="637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</row>
    <row r="545" spans="1:25" ht="12.75" customHeight="1">
      <c r="A545" s="4"/>
      <c r="B545" s="4"/>
      <c r="C545" s="4"/>
      <c r="D545" s="4"/>
      <c r="E545" s="4"/>
      <c r="F545" s="4"/>
      <c r="G545" s="637"/>
      <c r="H545" s="637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</row>
    <row r="546" spans="1:25" ht="12.75" customHeight="1">
      <c r="A546" s="4"/>
      <c r="B546" s="4"/>
      <c r="C546" s="4"/>
      <c r="D546" s="4"/>
      <c r="E546" s="4"/>
      <c r="F546" s="4"/>
      <c r="G546" s="637"/>
      <c r="H546" s="637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</row>
    <row r="547" spans="1:25" ht="12.75" customHeight="1">
      <c r="A547" s="4"/>
      <c r="B547" s="4"/>
      <c r="C547" s="4"/>
      <c r="D547" s="4"/>
      <c r="E547" s="4"/>
      <c r="F547" s="4"/>
      <c r="G547" s="637"/>
      <c r="H547" s="637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</row>
    <row r="548" spans="1:25" ht="12.75" customHeight="1">
      <c r="A548" s="4"/>
      <c r="B548" s="4"/>
      <c r="C548" s="4"/>
      <c r="D548" s="4"/>
      <c r="E548" s="4"/>
      <c r="F548" s="4"/>
      <c r="G548" s="637"/>
      <c r="H548" s="637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</row>
    <row r="549" spans="1:25" ht="12.75" customHeight="1">
      <c r="A549" s="4"/>
      <c r="B549" s="4"/>
      <c r="C549" s="4"/>
      <c r="D549" s="4"/>
      <c r="E549" s="4"/>
      <c r="F549" s="4"/>
      <c r="G549" s="637"/>
      <c r="H549" s="637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</row>
    <row r="550" spans="1:25" ht="12.75" customHeight="1">
      <c r="A550" s="4"/>
      <c r="B550" s="4"/>
      <c r="C550" s="4"/>
      <c r="D550" s="4"/>
      <c r="E550" s="4"/>
      <c r="F550" s="4"/>
      <c r="G550" s="637"/>
      <c r="H550" s="637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</row>
    <row r="551" spans="1:25" ht="12.75" customHeight="1">
      <c r="A551" s="4"/>
      <c r="B551" s="4"/>
      <c r="C551" s="4"/>
      <c r="D551" s="4"/>
      <c r="E551" s="4"/>
      <c r="F551" s="4"/>
      <c r="G551" s="637"/>
      <c r="H551" s="637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</row>
    <row r="552" spans="1:25" ht="12.75" customHeight="1">
      <c r="A552" s="4"/>
      <c r="B552" s="4"/>
      <c r="C552" s="4"/>
      <c r="D552" s="4"/>
      <c r="E552" s="4"/>
      <c r="F552" s="4"/>
      <c r="G552" s="637"/>
      <c r="H552" s="637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</row>
    <row r="553" spans="1:25" ht="12.75" customHeight="1">
      <c r="A553" s="4"/>
      <c r="B553" s="4"/>
      <c r="C553" s="4"/>
      <c r="D553" s="4"/>
      <c r="E553" s="4"/>
      <c r="F553" s="4"/>
      <c r="G553" s="637"/>
      <c r="H553" s="637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</row>
    <row r="554" spans="1:25" ht="12.75" customHeight="1">
      <c r="A554" s="4"/>
      <c r="B554" s="4"/>
      <c r="C554" s="4"/>
      <c r="D554" s="4"/>
      <c r="E554" s="4"/>
      <c r="F554" s="4"/>
      <c r="G554" s="637"/>
      <c r="H554" s="637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</row>
    <row r="555" spans="1:25" ht="12.75" customHeight="1">
      <c r="A555" s="4"/>
      <c r="B555" s="4"/>
      <c r="C555" s="4"/>
      <c r="D555" s="4"/>
      <c r="E555" s="4"/>
      <c r="F555" s="4"/>
      <c r="G555" s="637"/>
      <c r="H555" s="637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</row>
    <row r="556" spans="1:25" ht="12.75" customHeight="1">
      <c r="A556" s="4"/>
      <c r="B556" s="4"/>
      <c r="C556" s="4"/>
      <c r="D556" s="4"/>
      <c r="E556" s="4"/>
      <c r="F556" s="4"/>
      <c r="G556" s="637"/>
      <c r="H556" s="637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</row>
    <row r="557" spans="1:25" ht="12.75" customHeight="1">
      <c r="A557" s="4"/>
      <c r="B557" s="4"/>
      <c r="C557" s="4"/>
      <c r="D557" s="4"/>
      <c r="E557" s="4"/>
      <c r="F557" s="4"/>
      <c r="G557" s="637"/>
      <c r="H557" s="637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</row>
    <row r="558" spans="1:25" ht="12.75" customHeight="1">
      <c r="A558" s="4"/>
      <c r="B558" s="4"/>
      <c r="C558" s="4"/>
      <c r="D558" s="4"/>
      <c r="E558" s="4"/>
      <c r="F558" s="4"/>
      <c r="G558" s="637"/>
      <c r="H558" s="637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</row>
    <row r="559" spans="1:25" ht="12.75" customHeight="1">
      <c r="A559" s="4"/>
      <c r="B559" s="4"/>
      <c r="C559" s="4"/>
      <c r="D559" s="4"/>
      <c r="E559" s="4"/>
      <c r="F559" s="4"/>
      <c r="G559" s="637"/>
      <c r="H559" s="637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</row>
    <row r="560" spans="1:25" ht="12.75" customHeight="1">
      <c r="A560" s="4"/>
      <c r="B560" s="4"/>
      <c r="C560" s="4"/>
      <c r="D560" s="4"/>
      <c r="E560" s="4"/>
      <c r="F560" s="4"/>
      <c r="G560" s="637"/>
      <c r="H560" s="637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</row>
    <row r="561" spans="1:25" ht="12.75" customHeight="1">
      <c r="A561" s="4"/>
      <c r="B561" s="4"/>
      <c r="C561" s="4"/>
      <c r="D561" s="4"/>
      <c r="E561" s="4"/>
      <c r="F561" s="4"/>
      <c r="G561" s="637"/>
      <c r="H561" s="637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</row>
    <row r="562" spans="1:25" ht="12.75" customHeight="1">
      <c r="A562" s="4"/>
      <c r="B562" s="4"/>
      <c r="C562" s="4"/>
      <c r="D562" s="4"/>
      <c r="E562" s="4"/>
      <c r="F562" s="4"/>
      <c r="G562" s="637"/>
      <c r="H562" s="637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</row>
    <row r="563" spans="1:25" ht="12.75" customHeight="1">
      <c r="A563" s="4"/>
      <c r="B563" s="4"/>
      <c r="C563" s="4"/>
      <c r="D563" s="4"/>
      <c r="E563" s="4"/>
      <c r="F563" s="4"/>
      <c r="G563" s="637"/>
      <c r="H563" s="637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</row>
    <row r="564" spans="1:25" ht="12.75" customHeight="1">
      <c r="A564" s="4"/>
      <c r="B564" s="4"/>
      <c r="C564" s="4"/>
      <c r="D564" s="4"/>
      <c r="E564" s="4"/>
      <c r="F564" s="4"/>
      <c r="G564" s="637"/>
      <c r="H564" s="637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</row>
    <row r="565" spans="1:25" ht="12.75" customHeight="1">
      <c r="A565" s="4"/>
      <c r="B565" s="4"/>
      <c r="C565" s="4"/>
      <c r="D565" s="4"/>
      <c r="E565" s="4"/>
      <c r="F565" s="4"/>
      <c r="G565" s="637"/>
      <c r="H565" s="637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</row>
    <row r="566" spans="1:25" ht="12.75" customHeight="1">
      <c r="A566" s="4"/>
      <c r="B566" s="4"/>
      <c r="C566" s="4"/>
      <c r="D566" s="4"/>
      <c r="E566" s="4"/>
      <c r="F566" s="4"/>
      <c r="G566" s="637"/>
      <c r="H566" s="637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</row>
    <row r="567" spans="1:25" ht="12.75" customHeight="1">
      <c r="A567" s="4"/>
      <c r="B567" s="4"/>
      <c r="C567" s="4"/>
      <c r="D567" s="4"/>
      <c r="E567" s="4"/>
      <c r="F567" s="4"/>
      <c r="G567" s="637"/>
      <c r="H567" s="637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</row>
    <row r="568" spans="1:25" ht="12.75" customHeight="1">
      <c r="A568" s="4"/>
      <c r="B568" s="4"/>
      <c r="C568" s="4"/>
      <c r="D568" s="4"/>
      <c r="E568" s="4"/>
      <c r="F568" s="4"/>
      <c r="G568" s="637"/>
      <c r="H568" s="637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</row>
    <row r="569" spans="1:25" ht="12.75" customHeight="1">
      <c r="A569" s="4"/>
      <c r="B569" s="4"/>
      <c r="C569" s="4"/>
      <c r="D569" s="4"/>
      <c r="E569" s="4"/>
      <c r="F569" s="4"/>
      <c r="G569" s="637"/>
      <c r="H569" s="637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</row>
    <row r="570" spans="1:25" ht="12.75" customHeight="1">
      <c r="A570" s="4"/>
      <c r="B570" s="4"/>
      <c r="C570" s="4"/>
      <c r="D570" s="4"/>
      <c r="E570" s="4"/>
      <c r="F570" s="4"/>
      <c r="G570" s="637"/>
      <c r="H570" s="637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</row>
    <row r="571" spans="1:25" ht="12.75" customHeight="1">
      <c r="A571" s="4"/>
      <c r="B571" s="4"/>
      <c r="C571" s="4"/>
      <c r="D571" s="4"/>
      <c r="E571" s="4"/>
      <c r="F571" s="4"/>
      <c r="G571" s="637"/>
      <c r="H571" s="637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</row>
    <row r="572" spans="1:25" ht="12.75" customHeight="1">
      <c r="A572" s="4"/>
      <c r="B572" s="4"/>
      <c r="C572" s="4"/>
      <c r="D572" s="4"/>
      <c r="E572" s="4"/>
      <c r="F572" s="4"/>
      <c r="G572" s="637"/>
      <c r="H572" s="637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</row>
    <row r="573" spans="1:25" ht="12.75" customHeight="1">
      <c r="A573" s="4"/>
      <c r="B573" s="4"/>
      <c r="C573" s="4"/>
      <c r="D573" s="4"/>
      <c r="E573" s="4"/>
      <c r="F573" s="4"/>
      <c r="G573" s="637"/>
      <c r="H573" s="637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</row>
    <row r="574" spans="1:25" ht="12.75" customHeight="1">
      <c r="A574" s="4"/>
      <c r="B574" s="4"/>
      <c r="C574" s="4"/>
      <c r="D574" s="4"/>
      <c r="E574" s="4"/>
      <c r="F574" s="4"/>
      <c r="G574" s="637"/>
      <c r="H574" s="637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</row>
    <row r="575" spans="1:25" ht="12.75" customHeight="1">
      <c r="A575" s="4"/>
      <c r="B575" s="4"/>
      <c r="C575" s="4"/>
      <c r="D575" s="4"/>
      <c r="E575" s="4"/>
      <c r="F575" s="4"/>
      <c r="G575" s="637"/>
      <c r="H575" s="637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</row>
    <row r="576" spans="1:25" ht="12.75" customHeight="1">
      <c r="A576" s="4"/>
      <c r="B576" s="4"/>
      <c r="C576" s="4"/>
      <c r="D576" s="4"/>
      <c r="E576" s="4"/>
      <c r="F576" s="4"/>
      <c r="G576" s="637"/>
      <c r="H576" s="637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</row>
    <row r="577" spans="1:25" ht="12.75" customHeight="1">
      <c r="A577" s="4"/>
      <c r="B577" s="4"/>
      <c r="C577" s="4"/>
      <c r="D577" s="4"/>
      <c r="E577" s="4"/>
      <c r="F577" s="4"/>
      <c r="G577" s="637"/>
      <c r="H577" s="637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</row>
    <row r="578" spans="1:25" ht="12.75" customHeight="1">
      <c r="A578" s="4"/>
      <c r="B578" s="4"/>
      <c r="C578" s="4"/>
      <c r="D578" s="4"/>
      <c r="E578" s="4"/>
      <c r="F578" s="4"/>
      <c r="G578" s="637"/>
      <c r="H578" s="637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</row>
    <row r="579" spans="1:25" ht="12.75" customHeight="1">
      <c r="A579" s="4"/>
      <c r="B579" s="4"/>
      <c r="C579" s="4"/>
      <c r="D579" s="4"/>
      <c r="E579" s="4"/>
      <c r="F579" s="4"/>
      <c r="G579" s="637"/>
      <c r="H579" s="637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</row>
    <row r="580" spans="1:25" ht="12.75" customHeight="1">
      <c r="A580" s="4"/>
      <c r="B580" s="4"/>
      <c r="C580" s="4"/>
      <c r="D580" s="4"/>
      <c r="E580" s="4"/>
      <c r="F580" s="4"/>
      <c r="G580" s="637"/>
      <c r="H580" s="637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</row>
    <row r="581" spans="1:25" ht="12.75" customHeight="1">
      <c r="A581" s="4"/>
      <c r="B581" s="4"/>
      <c r="C581" s="4"/>
      <c r="D581" s="4"/>
      <c r="E581" s="4"/>
      <c r="F581" s="4"/>
      <c r="G581" s="637"/>
      <c r="H581" s="637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</row>
    <row r="582" spans="1:25" ht="12.75" customHeight="1">
      <c r="A582" s="4"/>
      <c r="B582" s="4"/>
      <c r="C582" s="4"/>
      <c r="D582" s="4"/>
      <c r="E582" s="4"/>
      <c r="F582" s="4"/>
      <c r="G582" s="637"/>
      <c r="H582" s="637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</row>
    <row r="583" spans="1:25" ht="12.75" customHeight="1">
      <c r="A583" s="4"/>
      <c r="B583" s="4"/>
      <c r="C583" s="4"/>
      <c r="D583" s="4"/>
      <c r="E583" s="4"/>
      <c r="F583" s="4"/>
      <c r="G583" s="637"/>
      <c r="H583" s="637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</row>
    <row r="584" spans="1:25" ht="12.75" customHeight="1">
      <c r="A584" s="4"/>
      <c r="B584" s="4"/>
      <c r="C584" s="4"/>
      <c r="D584" s="4"/>
      <c r="E584" s="4"/>
      <c r="F584" s="4"/>
      <c r="G584" s="637"/>
      <c r="H584" s="637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</row>
    <row r="585" spans="1:25" ht="12.75" customHeight="1">
      <c r="A585" s="4"/>
      <c r="B585" s="4"/>
      <c r="C585" s="4"/>
      <c r="D585" s="4"/>
      <c r="E585" s="4"/>
      <c r="F585" s="4"/>
      <c r="G585" s="637"/>
      <c r="H585" s="637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</row>
    <row r="586" spans="1:25" ht="12.75" customHeight="1">
      <c r="A586" s="4"/>
      <c r="B586" s="4"/>
      <c r="C586" s="4"/>
      <c r="D586" s="4"/>
      <c r="E586" s="4"/>
      <c r="F586" s="4"/>
      <c r="G586" s="637"/>
      <c r="H586" s="637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</row>
    <row r="587" spans="1:25" ht="12.75" customHeight="1">
      <c r="A587" s="4"/>
      <c r="B587" s="4"/>
      <c r="C587" s="4"/>
      <c r="D587" s="4"/>
      <c r="E587" s="4"/>
      <c r="F587" s="4"/>
      <c r="G587" s="637"/>
      <c r="H587" s="637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</row>
    <row r="588" spans="1:25" ht="12.75" customHeight="1">
      <c r="A588" s="4"/>
      <c r="B588" s="4"/>
      <c r="C588" s="4"/>
      <c r="D588" s="4"/>
      <c r="E588" s="4"/>
      <c r="F588" s="4"/>
      <c r="G588" s="637"/>
      <c r="H588" s="637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</row>
    <row r="589" spans="1:25" ht="12.75" customHeight="1">
      <c r="A589" s="4"/>
      <c r="B589" s="4"/>
      <c r="C589" s="4"/>
      <c r="D589" s="4"/>
      <c r="E589" s="4"/>
      <c r="F589" s="4"/>
      <c r="G589" s="637"/>
      <c r="H589" s="637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</row>
    <row r="590" spans="1:25" ht="12.75" customHeight="1">
      <c r="A590" s="4"/>
      <c r="B590" s="4"/>
      <c r="C590" s="4"/>
      <c r="D590" s="4"/>
      <c r="E590" s="4"/>
      <c r="F590" s="4"/>
      <c r="G590" s="637"/>
      <c r="H590" s="637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</row>
    <row r="591" spans="1:25" ht="12.75" customHeight="1">
      <c r="A591" s="4"/>
      <c r="B591" s="4"/>
      <c r="C591" s="4"/>
      <c r="D591" s="4"/>
      <c r="E591" s="4"/>
      <c r="F591" s="4"/>
      <c r="G591" s="637"/>
      <c r="H591" s="637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</row>
    <row r="592" spans="1:25" ht="12.75" customHeight="1">
      <c r="A592" s="4"/>
      <c r="B592" s="4"/>
      <c r="C592" s="4"/>
      <c r="D592" s="4"/>
      <c r="E592" s="4"/>
      <c r="F592" s="4"/>
      <c r="G592" s="637"/>
      <c r="H592" s="637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</row>
    <row r="593" spans="1:25" ht="12.75" customHeight="1">
      <c r="A593" s="4"/>
      <c r="B593" s="4"/>
      <c r="C593" s="4"/>
      <c r="D593" s="4"/>
      <c r="E593" s="4"/>
      <c r="F593" s="4"/>
      <c r="G593" s="637"/>
      <c r="H593" s="637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</row>
    <row r="594" spans="1:25" ht="12.75" customHeight="1">
      <c r="A594" s="4"/>
      <c r="B594" s="4"/>
      <c r="C594" s="4"/>
      <c r="D594" s="4"/>
      <c r="E594" s="4"/>
      <c r="F594" s="4"/>
      <c r="G594" s="637"/>
      <c r="H594" s="637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</row>
    <row r="595" spans="1:25" ht="12.75" customHeight="1">
      <c r="A595" s="4"/>
      <c r="B595" s="4"/>
      <c r="C595" s="4"/>
      <c r="D595" s="4"/>
      <c r="E595" s="4"/>
      <c r="F595" s="4"/>
      <c r="G595" s="637"/>
      <c r="H595" s="637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</row>
    <row r="596" spans="1:25" ht="12.75" customHeight="1">
      <c r="A596" s="4"/>
      <c r="B596" s="4"/>
      <c r="C596" s="4"/>
      <c r="D596" s="4"/>
      <c r="E596" s="4"/>
      <c r="F596" s="4"/>
      <c r="G596" s="637"/>
      <c r="H596" s="637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</row>
    <row r="597" spans="1:25" ht="12.75" customHeight="1">
      <c r="A597" s="4"/>
      <c r="B597" s="4"/>
      <c r="C597" s="4"/>
      <c r="D597" s="4"/>
      <c r="E597" s="4"/>
      <c r="F597" s="4"/>
      <c r="G597" s="637"/>
      <c r="H597" s="637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</row>
    <row r="598" spans="1:25" ht="12.75" customHeight="1">
      <c r="A598" s="4"/>
      <c r="B598" s="4"/>
      <c r="C598" s="4"/>
      <c r="D598" s="4"/>
      <c r="E598" s="4"/>
      <c r="F598" s="4"/>
      <c r="G598" s="637"/>
      <c r="H598" s="637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</row>
    <row r="599" spans="1:25" ht="12.75" customHeight="1">
      <c r="A599" s="4"/>
      <c r="B599" s="4"/>
      <c r="C599" s="4"/>
      <c r="D599" s="4"/>
      <c r="E599" s="4"/>
      <c r="F599" s="4"/>
      <c r="G599" s="637"/>
      <c r="H599" s="637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</row>
    <row r="600" spans="1:25" ht="12.75" customHeight="1">
      <c r="A600" s="4"/>
      <c r="B600" s="4"/>
      <c r="C600" s="4"/>
      <c r="D600" s="4"/>
      <c r="E600" s="4"/>
      <c r="F600" s="4"/>
      <c r="G600" s="637"/>
      <c r="H600" s="637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</row>
    <row r="601" spans="1:25" ht="12.75" customHeight="1">
      <c r="A601" s="4"/>
      <c r="B601" s="4"/>
      <c r="C601" s="4"/>
      <c r="D601" s="4"/>
      <c r="E601" s="4"/>
      <c r="F601" s="4"/>
      <c r="G601" s="637"/>
      <c r="H601" s="637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</row>
    <row r="602" spans="1:25" ht="12.75" customHeight="1">
      <c r="A602" s="4"/>
      <c r="B602" s="4"/>
      <c r="C602" s="4"/>
      <c r="D602" s="4"/>
      <c r="E602" s="4"/>
      <c r="F602" s="4"/>
      <c r="G602" s="637"/>
      <c r="H602" s="637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</row>
    <row r="603" spans="1:25" ht="12.75" customHeight="1">
      <c r="A603" s="4"/>
      <c r="B603" s="4"/>
      <c r="C603" s="4"/>
      <c r="D603" s="4"/>
      <c r="E603" s="4"/>
      <c r="F603" s="4"/>
      <c r="G603" s="637"/>
      <c r="H603" s="637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</row>
    <row r="604" spans="1:25" ht="12.75" customHeight="1">
      <c r="A604" s="4"/>
      <c r="B604" s="4"/>
      <c r="C604" s="4"/>
      <c r="D604" s="4"/>
      <c r="E604" s="4"/>
      <c r="F604" s="4"/>
      <c r="G604" s="637"/>
      <c r="H604" s="637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</row>
    <row r="605" spans="1:25" ht="12.75" customHeight="1">
      <c r="A605" s="4"/>
      <c r="B605" s="4"/>
      <c r="C605" s="4"/>
      <c r="D605" s="4"/>
      <c r="E605" s="4"/>
      <c r="F605" s="4"/>
      <c r="G605" s="637"/>
      <c r="H605" s="637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</row>
    <row r="606" spans="1:25" ht="12.75" customHeight="1">
      <c r="A606" s="4"/>
      <c r="B606" s="4"/>
      <c r="C606" s="4"/>
      <c r="D606" s="4"/>
      <c r="E606" s="4"/>
      <c r="F606" s="4"/>
      <c r="G606" s="637"/>
      <c r="H606" s="637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</row>
    <row r="607" spans="1:25" ht="12.75" customHeight="1">
      <c r="A607" s="4"/>
      <c r="B607" s="4"/>
      <c r="C607" s="4"/>
      <c r="D607" s="4"/>
      <c r="E607" s="4"/>
      <c r="F607" s="4"/>
      <c r="G607" s="637"/>
      <c r="H607" s="637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</row>
    <row r="608" spans="1:25" ht="12.75" customHeight="1">
      <c r="A608" s="4"/>
      <c r="B608" s="4"/>
      <c r="C608" s="4"/>
      <c r="D608" s="4"/>
      <c r="E608" s="4"/>
      <c r="F608" s="4"/>
      <c r="G608" s="637"/>
      <c r="H608" s="637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</row>
    <row r="609" spans="1:25" ht="12.75" customHeight="1">
      <c r="A609" s="4"/>
      <c r="B609" s="4"/>
      <c r="C609" s="4"/>
      <c r="D609" s="4"/>
      <c r="E609" s="4"/>
      <c r="F609" s="4"/>
      <c r="G609" s="637"/>
      <c r="H609" s="637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</row>
    <row r="610" spans="1:25" ht="12.75" customHeight="1">
      <c r="A610" s="4"/>
      <c r="B610" s="4"/>
      <c r="C610" s="4"/>
      <c r="D610" s="4"/>
      <c r="E610" s="4"/>
      <c r="F610" s="4"/>
      <c r="G610" s="637"/>
      <c r="H610" s="637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</row>
    <row r="611" spans="1:25" ht="12.75" customHeight="1">
      <c r="A611" s="4"/>
      <c r="B611" s="4"/>
      <c r="C611" s="4"/>
      <c r="D611" s="4"/>
      <c r="E611" s="4"/>
      <c r="F611" s="4"/>
      <c r="G611" s="637"/>
      <c r="H611" s="637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</row>
    <row r="612" spans="1:25" ht="12.75" customHeight="1">
      <c r="A612" s="4"/>
      <c r="B612" s="4"/>
      <c r="C612" s="4"/>
      <c r="D612" s="4"/>
      <c r="E612" s="4"/>
      <c r="F612" s="4"/>
      <c r="G612" s="637"/>
      <c r="H612" s="637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</row>
    <row r="613" spans="1:25" ht="12.75" customHeight="1">
      <c r="A613" s="4"/>
      <c r="B613" s="4"/>
      <c r="C613" s="4"/>
      <c r="D613" s="4"/>
      <c r="E613" s="4"/>
      <c r="F613" s="4"/>
      <c r="G613" s="637"/>
      <c r="H613" s="637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</row>
    <row r="614" spans="1:25" ht="12.75" customHeight="1">
      <c r="A614" s="4"/>
      <c r="B614" s="4"/>
      <c r="C614" s="4"/>
      <c r="D614" s="4"/>
      <c r="E614" s="4"/>
      <c r="F614" s="4"/>
      <c r="G614" s="637"/>
      <c r="H614" s="637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</row>
    <row r="615" spans="1:25" ht="12.75" customHeight="1">
      <c r="A615" s="4"/>
      <c r="B615" s="4"/>
      <c r="C615" s="4"/>
      <c r="D615" s="4"/>
      <c r="E615" s="4"/>
      <c r="F615" s="4"/>
      <c r="G615" s="637"/>
      <c r="H615" s="637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</row>
    <row r="616" spans="1:25" ht="12.75" customHeight="1">
      <c r="A616" s="4"/>
      <c r="B616" s="4"/>
      <c r="C616" s="4"/>
      <c r="D616" s="4"/>
      <c r="E616" s="4"/>
      <c r="F616" s="4"/>
      <c r="G616" s="637"/>
      <c r="H616" s="637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</row>
    <row r="617" spans="1:25" ht="12.75" customHeight="1">
      <c r="A617" s="4"/>
      <c r="B617" s="4"/>
      <c r="C617" s="4"/>
      <c r="D617" s="4"/>
      <c r="E617" s="4"/>
      <c r="F617" s="4"/>
      <c r="G617" s="637"/>
      <c r="H617" s="637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</row>
    <row r="618" spans="1:25" ht="12.75" customHeight="1">
      <c r="A618" s="4"/>
      <c r="B618" s="4"/>
      <c r="C618" s="4"/>
      <c r="D618" s="4"/>
      <c r="E618" s="4"/>
      <c r="F618" s="4"/>
      <c r="G618" s="637"/>
      <c r="H618" s="637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</row>
    <row r="619" spans="1:25" ht="12.75" customHeight="1">
      <c r="A619" s="4"/>
      <c r="B619" s="4"/>
      <c r="C619" s="4"/>
      <c r="D619" s="4"/>
      <c r="E619" s="4"/>
      <c r="F619" s="4"/>
      <c r="G619" s="637"/>
      <c r="H619" s="637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</row>
    <row r="620" spans="1:25" ht="12.75" customHeight="1">
      <c r="A620" s="4"/>
      <c r="B620" s="4"/>
      <c r="C620" s="4"/>
      <c r="D620" s="4"/>
      <c r="E620" s="4"/>
      <c r="F620" s="4"/>
      <c r="G620" s="637"/>
      <c r="H620" s="637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</row>
    <row r="621" spans="1:25" ht="12.75" customHeight="1">
      <c r="A621" s="4"/>
      <c r="B621" s="4"/>
      <c r="C621" s="4"/>
      <c r="D621" s="4"/>
      <c r="E621" s="4"/>
      <c r="F621" s="4"/>
      <c r="G621" s="637"/>
      <c r="H621" s="637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</row>
    <row r="622" spans="1:25" ht="12.75" customHeight="1">
      <c r="A622" s="4"/>
      <c r="B622" s="4"/>
      <c r="C622" s="4"/>
      <c r="D622" s="4"/>
      <c r="E622" s="4"/>
      <c r="F622" s="4"/>
      <c r="G622" s="637"/>
      <c r="H622" s="637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</row>
    <row r="623" spans="1:25" ht="12.75" customHeight="1">
      <c r="A623" s="4"/>
      <c r="B623" s="4"/>
      <c r="C623" s="4"/>
      <c r="D623" s="4"/>
      <c r="E623" s="4"/>
      <c r="F623" s="4"/>
      <c r="G623" s="637"/>
      <c r="H623" s="637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</row>
    <row r="624" spans="1:25" ht="12.75" customHeight="1">
      <c r="A624" s="4"/>
      <c r="B624" s="4"/>
      <c r="C624" s="4"/>
      <c r="D624" s="4"/>
      <c r="E624" s="4"/>
      <c r="F624" s="4"/>
      <c r="G624" s="637"/>
      <c r="H624" s="637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</row>
    <row r="625" spans="1:25" ht="12.75" customHeight="1">
      <c r="A625" s="4"/>
      <c r="B625" s="4"/>
      <c r="C625" s="4"/>
      <c r="D625" s="4"/>
      <c r="E625" s="4"/>
      <c r="F625" s="4"/>
      <c r="G625" s="637"/>
      <c r="H625" s="637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</row>
    <row r="626" spans="1:25" ht="12.75" customHeight="1">
      <c r="A626" s="4"/>
      <c r="B626" s="4"/>
      <c r="C626" s="4"/>
      <c r="D626" s="4"/>
      <c r="E626" s="4"/>
      <c r="F626" s="4"/>
      <c r="G626" s="637"/>
      <c r="H626" s="637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</row>
    <row r="627" spans="1:25" ht="12.75" customHeight="1">
      <c r="A627" s="4"/>
      <c r="B627" s="4"/>
      <c r="C627" s="4"/>
      <c r="D627" s="4"/>
      <c r="E627" s="4"/>
      <c r="F627" s="4"/>
      <c r="G627" s="637"/>
      <c r="H627" s="637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</row>
    <row r="628" spans="1:25" ht="12.75" customHeight="1">
      <c r="A628" s="4"/>
      <c r="B628" s="4"/>
      <c r="C628" s="4"/>
      <c r="D628" s="4"/>
      <c r="E628" s="4"/>
      <c r="F628" s="4"/>
      <c r="G628" s="637"/>
      <c r="H628" s="637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</row>
    <row r="629" spans="1:25" ht="12.75" customHeight="1">
      <c r="A629" s="4"/>
      <c r="B629" s="4"/>
      <c r="C629" s="4"/>
      <c r="D629" s="4"/>
      <c r="E629" s="4"/>
      <c r="F629" s="4"/>
      <c r="G629" s="637"/>
      <c r="H629" s="637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</row>
    <row r="630" spans="1:25" ht="12.75" customHeight="1">
      <c r="A630" s="4"/>
      <c r="B630" s="4"/>
      <c r="C630" s="4"/>
      <c r="D630" s="4"/>
      <c r="E630" s="4"/>
      <c r="F630" s="4"/>
      <c r="G630" s="637"/>
      <c r="H630" s="637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</row>
    <row r="631" spans="1:25" ht="12.75" customHeight="1">
      <c r="A631" s="4"/>
      <c r="B631" s="4"/>
      <c r="C631" s="4"/>
      <c r="D631" s="4"/>
      <c r="E631" s="4"/>
      <c r="F631" s="4"/>
      <c r="G631" s="637"/>
      <c r="H631" s="637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</row>
    <row r="632" spans="1:25" ht="12.75" customHeight="1">
      <c r="A632" s="4"/>
      <c r="B632" s="4"/>
      <c r="C632" s="4"/>
      <c r="D632" s="4"/>
      <c r="E632" s="4"/>
      <c r="F632" s="4"/>
      <c r="G632" s="637"/>
      <c r="H632" s="637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</row>
    <row r="633" spans="1:25" ht="12.75" customHeight="1">
      <c r="A633" s="4"/>
      <c r="B633" s="4"/>
      <c r="C633" s="4"/>
      <c r="D633" s="4"/>
      <c r="E633" s="4"/>
      <c r="F633" s="4"/>
      <c r="G633" s="637"/>
      <c r="H633" s="637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</row>
    <row r="634" spans="1:25" ht="12.75" customHeight="1">
      <c r="A634" s="4"/>
      <c r="B634" s="4"/>
      <c r="C634" s="4"/>
      <c r="D634" s="4"/>
      <c r="E634" s="4"/>
      <c r="F634" s="4"/>
      <c r="G634" s="637"/>
      <c r="H634" s="637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</row>
    <row r="635" spans="1:25" ht="12.75" customHeight="1">
      <c r="A635" s="4"/>
      <c r="B635" s="4"/>
      <c r="C635" s="4"/>
      <c r="D635" s="4"/>
      <c r="E635" s="4"/>
      <c r="F635" s="4"/>
      <c r="G635" s="637"/>
      <c r="H635" s="637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</row>
    <row r="636" spans="1:25" ht="12.75" customHeight="1">
      <c r="A636" s="4"/>
      <c r="B636" s="4"/>
      <c r="C636" s="4"/>
      <c r="D636" s="4"/>
      <c r="E636" s="4"/>
      <c r="F636" s="4"/>
      <c r="G636" s="637"/>
      <c r="H636" s="637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</row>
    <row r="637" spans="1:25" ht="12.75" customHeight="1">
      <c r="A637" s="4"/>
      <c r="B637" s="4"/>
      <c r="C637" s="4"/>
      <c r="D637" s="4"/>
      <c r="E637" s="4"/>
      <c r="F637" s="4"/>
      <c r="G637" s="637"/>
      <c r="H637" s="637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</row>
    <row r="638" spans="1:25" ht="12.75" customHeight="1">
      <c r="A638" s="4"/>
      <c r="B638" s="4"/>
      <c r="C638" s="4"/>
      <c r="D638" s="4"/>
      <c r="E638" s="4"/>
      <c r="F638" s="4"/>
      <c r="G638" s="637"/>
      <c r="H638" s="637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</row>
    <row r="639" spans="1:25" ht="12.75" customHeight="1">
      <c r="A639" s="4"/>
      <c r="B639" s="4"/>
      <c r="C639" s="4"/>
      <c r="D639" s="4"/>
      <c r="E639" s="4"/>
      <c r="F639" s="4"/>
      <c r="G639" s="637"/>
      <c r="H639" s="637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</row>
    <row r="640" spans="1:25" ht="12.75" customHeight="1">
      <c r="A640" s="4"/>
      <c r="B640" s="4"/>
      <c r="C640" s="4"/>
      <c r="D640" s="4"/>
      <c r="E640" s="4"/>
      <c r="F640" s="4"/>
      <c r="G640" s="637"/>
      <c r="H640" s="637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</row>
    <row r="641" spans="1:25" ht="12.75" customHeight="1">
      <c r="A641" s="4"/>
      <c r="B641" s="4"/>
      <c r="C641" s="4"/>
      <c r="D641" s="4"/>
      <c r="E641" s="4"/>
      <c r="F641" s="4"/>
      <c r="G641" s="637"/>
      <c r="H641" s="637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</row>
    <row r="642" spans="1:25" ht="12.75" customHeight="1">
      <c r="A642" s="4"/>
      <c r="B642" s="4"/>
      <c r="C642" s="4"/>
      <c r="D642" s="4"/>
      <c r="E642" s="4"/>
      <c r="F642" s="4"/>
      <c r="G642" s="637"/>
      <c r="H642" s="637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</row>
    <row r="643" spans="1:25" ht="12.75" customHeight="1">
      <c r="A643" s="4"/>
      <c r="B643" s="4"/>
      <c r="C643" s="4"/>
      <c r="D643" s="4"/>
      <c r="E643" s="4"/>
      <c r="F643" s="4"/>
      <c r="G643" s="637"/>
      <c r="H643" s="637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</row>
    <row r="644" spans="1:25" ht="12.75" customHeight="1">
      <c r="A644" s="4"/>
      <c r="B644" s="4"/>
      <c r="C644" s="4"/>
      <c r="D644" s="4"/>
      <c r="E644" s="4"/>
      <c r="F644" s="4"/>
      <c r="G644" s="637"/>
      <c r="H644" s="637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</row>
    <row r="645" spans="1:25" ht="12.75" customHeight="1">
      <c r="A645" s="4"/>
      <c r="B645" s="4"/>
      <c r="C645" s="4"/>
      <c r="D645" s="4"/>
      <c r="E645" s="4"/>
      <c r="F645" s="4"/>
      <c r="G645" s="637"/>
      <c r="H645" s="637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</row>
    <row r="646" spans="1:25" ht="12.75" customHeight="1">
      <c r="A646" s="4"/>
      <c r="B646" s="4"/>
      <c r="C646" s="4"/>
      <c r="D646" s="4"/>
      <c r="E646" s="4"/>
      <c r="F646" s="4"/>
      <c r="G646" s="637"/>
      <c r="H646" s="637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</row>
    <row r="647" spans="1:25" ht="12.75" customHeight="1">
      <c r="A647" s="4"/>
      <c r="B647" s="4"/>
      <c r="C647" s="4"/>
      <c r="D647" s="4"/>
      <c r="E647" s="4"/>
      <c r="F647" s="4"/>
      <c r="G647" s="637"/>
      <c r="H647" s="637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</row>
    <row r="648" spans="1:25" ht="12.75" customHeight="1">
      <c r="A648" s="4"/>
      <c r="B648" s="4"/>
      <c r="C648" s="4"/>
      <c r="D648" s="4"/>
      <c r="E648" s="4"/>
      <c r="F648" s="4"/>
      <c r="G648" s="637"/>
      <c r="H648" s="637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</row>
    <row r="649" spans="1:25" ht="12.75" customHeight="1">
      <c r="A649" s="4"/>
      <c r="B649" s="4"/>
      <c r="C649" s="4"/>
      <c r="D649" s="4"/>
      <c r="E649" s="4"/>
      <c r="F649" s="4"/>
      <c r="G649" s="637"/>
      <c r="H649" s="637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</row>
    <row r="650" spans="1:25" ht="12.75" customHeight="1">
      <c r="A650" s="4"/>
      <c r="B650" s="4"/>
      <c r="C650" s="4"/>
      <c r="D650" s="4"/>
      <c r="E650" s="4"/>
      <c r="F650" s="4"/>
      <c r="G650" s="637"/>
      <c r="H650" s="637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</row>
    <row r="651" spans="1:25" ht="12.75" customHeight="1">
      <c r="A651" s="4"/>
      <c r="B651" s="4"/>
      <c r="C651" s="4"/>
      <c r="D651" s="4"/>
      <c r="E651" s="4"/>
      <c r="F651" s="4"/>
      <c r="G651" s="637"/>
      <c r="H651" s="637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</row>
    <row r="652" spans="1:25" ht="12.75" customHeight="1">
      <c r="A652" s="4"/>
      <c r="B652" s="4"/>
      <c r="C652" s="4"/>
      <c r="D652" s="4"/>
      <c r="E652" s="4"/>
      <c r="F652" s="4"/>
      <c r="G652" s="637"/>
      <c r="H652" s="637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</row>
    <row r="653" spans="1:25" ht="12.75" customHeight="1">
      <c r="A653" s="4"/>
      <c r="B653" s="4"/>
      <c r="C653" s="4"/>
      <c r="D653" s="4"/>
      <c r="E653" s="4"/>
      <c r="F653" s="4"/>
      <c r="G653" s="637"/>
      <c r="H653" s="637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</row>
    <row r="654" spans="1:25" ht="12.75" customHeight="1">
      <c r="A654" s="4"/>
      <c r="B654" s="4"/>
      <c r="C654" s="4"/>
      <c r="D654" s="4"/>
      <c r="E654" s="4"/>
      <c r="F654" s="4"/>
      <c r="G654" s="637"/>
      <c r="H654" s="637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</row>
    <row r="655" spans="1:25" ht="12.75" customHeight="1">
      <c r="A655" s="4"/>
      <c r="B655" s="4"/>
      <c r="C655" s="4"/>
      <c r="D655" s="4"/>
      <c r="E655" s="4"/>
      <c r="F655" s="4"/>
      <c r="G655" s="637"/>
      <c r="H655" s="637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</row>
    <row r="656" spans="1:25" ht="12.75" customHeight="1">
      <c r="A656" s="4"/>
      <c r="B656" s="4"/>
      <c r="C656" s="4"/>
      <c r="D656" s="4"/>
      <c r="E656" s="4"/>
      <c r="F656" s="4"/>
      <c r="G656" s="637"/>
      <c r="H656" s="637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</row>
    <row r="657" spans="1:25" ht="12.75" customHeight="1">
      <c r="A657" s="4"/>
      <c r="B657" s="4"/>
      <c r="C657" s="4"/>
      <c r="D657" s="4"/>
      <c r="E657" s="4"/>
      <c r="F657" s="4"/>
      <c r="G657" s="637"/>
      <c r="H657" s="637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</row>
    <row r="658" spans="1:25" ht="12.75" customHeight="1">
      <c r="A658" s="4"/>
      <c r="B658" s="4"/>
      <c r="C658" s="4"/>
      <c r="D658" s="4"/>
      <c r="E658" s="4"/>
      <c r="F658" s="4"/>
      <c r="G658" s="637"/>
      <c r="H658" s="637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</row>
    <row r="659" spans="1:25" ht="12.75" customHeight="1">
      <c r="A659" s="4"/>
      <c r="B659" s="4"/>
      <c r="C659" s="4"/>
      <c r="D659" s="4"/>
      <c r="E659" s="4"/>
      <c r="F659" s="4"/>
      <c r="G659" s="637"/>
      <c r="H659" s="637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</row>
    <row r="660" spans="1:25" ht="12.75" customHeight="1">
      <c r="A660" s="4"/>
      <c r="B660" s="4"/>
      <c r="C660" s="4"/>
      <c r="D660" s="4"/>
      <c r="E660" s="4"/>
      <c r="F660" s="4"/>
      <c r="G660" s="637"/>
      <c r="H660" s="637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</row>
    <row r="661" spans="1:25" ht="12.75" customHeight="1">
      <c r="A661" s="4"/>
      <c r="B661" s="4"/>
      <c r="C661" s="4"/>
      <c r="D661" s="4"/>
      <c r="E661" s="4"/>
      <c r="F661" s="4"/>
      <c r="G661" s="637"/>
      <c r="H661" s="637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</row>
    <row r="662" spans="1:25" ht="12.75" customHeight="1">
      <c r="A662" s="4"/>
      <c r="B662" s="4"/>
      <c r="C662" s="4"/>
      <c r="D662" s="4"/>
      <c r="E662" s="4"/>
      <c r="F662" s="4"/>
      <c r="G662" s="637"/>
      <c r="H662" s="637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</row>
    <row r="663" spans="1:25" ht="12.75" customHeight="1">
      <c r="A663" s="4"/>
      <c r="B663" s="4"/>
      <c r="C663" s="4"/>
      <c r="D663" s="4"/>
      <c r="E663" s="4"/>
      <c r="F663" s="4"/>
      <c r="G663" s="637"/>
      <c r="H663" s="637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</row>
    <row r="664" spans="1:25" ht="12.75" customHeight="1">
      <c r="A664" s="4"/>
      <c r="B664" s="4"/>
      <c r="C664" s="4"/>
      <c r="D664" s="4"/>
      <c r="E664" s="4"/>
      <c r="F664" s="4"/>
      <c r="G664" s="637"/>
      <c r="H664" s="637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</row>
    <row r="665" spans="1:25" ht="12.75" customHeight="1">
      <c r="A665" s="4"/>
      <c r="B665" s="4"/>
      <c r="C665" s="4"/>
      <c r="D665" s="4"/>
      <c r="E665" s="4"/>
      <c r="F665" s="4"/>
      <c r="G665" s="637"/>
      <c r="H665" s="637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</row>
    <row r="666" spans="1:25" ht="12.75" customHeight="1">
      <c r="A666" s="4"/>
      <c r="B666" s="4"/>
      <c r="C666" s="4"/>
      <c r="D666" s="4"/>
      <c r="E666" s="4"/>
      <c r="F666" s="4"/>
      <c r="G666" s="637"/>
      <c r="H666" s="637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</row>
    <row r="667" spans="1:25" ht="12.75" customHeight="1">
      <c r="A667" s="4"/>
      <c r="B667" s="4"/>
      <c r="C667" s="4"/>
      <c r="D667" s="4"/>
      <c r="E667" s="4"/>
      <c r="F667" s="4"/>
      <c r="G667" s="637"/>
      <c r="H667" s="637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</row>
    <row r="668" spans="1:25" ht="12.75" customHeight="1">
      <c r="A668" s="4"/>
      <c r="B668" s="4"/>
      <c r="C668" s="4"/>
      <c r="D668" s="4"/>
      <c r="E668" s="4"/>
      <c r="F668" s="4"/>
      <c r="G668" s="637"/>
      <c r="H668" s="637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</row>
    <row r="669" spans="1:25" ht="12.75" customHeight="1">
      <c r="A669" s="4"/>
      <c r="B669" s="4"/>
      <c r="C669" s="4"/>
      <c r="D669" s="4"/>
      <c r="E669" s="4"/>
      <c r="F669" s="4"/>
      <c r="G669" s="637"/>
      <c r="H669" s="637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</row>
    <row r="670" spans="1:25" ht="12.75" customHeight="1">
      <c r="A670" s="4"/>
      <c r="B670" s="4"/>
      <c r="C670" s="4"/>
      <c r="D670" s="4"/>
      <c r="E670" s="4"/>
      <c r="F670" s="4"/>
      <c r="G670" s="637"/>
      <c r="H670" s="637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</row>
    <row r="671" spans="1:25" ht="12.75" customHeight="1">
      <c r="A671" s="4"/>
      <c r="B671" s="4"/>
      <c r="C671" s="4"/>
      <c r="D671" s="4"/>
      <c r="E671" s="4"/>
      <c r="F671" s="4"/>
      <c r="G671" s="637"/>
      <c r="H671" s="637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</row>
    <row r="672" spans="1:25" ht="12.75" customHeight="1">
      <c r="A672" s="4"/>
      <c r="B672" s="4"/>
      <c r="C672" s="4"/>
      <c r="D672" s="4"/>
      <c r="E672" s="4"/>
      <c r="F672" s="4"/>
      <c r="G672" s="637"/>
      <c r="H672" s="637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</row>
    <row r="673" spans="1:25" ht="12.75" customHeight="1">
      <c r="A673" s="4"/>
      <c r="B673" s="4"/>
      <c r="C673" s="4"/>
      <c r="D673" s="4"/>
      <c r="E673" s="4"/>
      <c r="F673" s="4"/>
      <c r="G673" s="637"/>
      <c r="H673" s="637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</row>
    <row r="674" spans="1:25" ht="12.75" customHeight="1">
      <c r="A674" s="4"/>
      <c r="B674" s="4"/>
      <c r="C674" s="4"/>
      <c r="D674" s="4"/>
      <c r="E674" s="4"/>
      <c r="F674" s="4"/>
      <c r="G674" s="637"/>
      <c r="H674" s="637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</row>
    <row r="675" spans="1:25" ht="12.75" customHeight="1">
      <c r="A675" s="4"/>
      <c r="B675" s="4"/>
      <c r="C675" s="4"/>
      <c r="D675" s="4"/>
      <c r="E675" s="4"/>
      <c r="F675" s="4"/>
      <c r="G675" s="637"/>
      <c r="H675" s="637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</row>
    <row r="676" spans="1:25" ht="12.75" customHeight="1">
      <c r="A676" s="4"/>
      <c r="B676" s="4"/>
      <c r="C676" s="4"/>
      <c r="D676" s="4"/>
      <c r="E676" s="4"/>
      <c r="F676" s="4"/>
      <c r="G676" s="637"/>
      <c r="H676" s="637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</row>
    <row r="677" spans="1:25" ht="12.75" customHeight="1">
      <c r="A677" s="4"/>
      <c r="B677" s="4"/>
      <c r="C677" s="4"/>
      <c r="D677" s="4"/>
      <c r="E677" s="4"/>
      <c r="F677" s="4"/>
      <c r="G677" s="637"/>
      <c r="H677" s="637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</row>
    <row r="678" spans="1:25" ht="12.75" customHeight="1">
      <c r="A678" s="4"/>
      <c r="B678" s="4"/>
      <c r="C678" s="4"/>
      <c r="D678" s="4"/>
      <c r="E678" s="4"/>
      <c r="F678" s="4"/>
      <c r="G678" s="637"/>
      <c r="H678" s="637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</row>
    <row r="679" spans="1:25" ht="12.75" customHeight="1">
      <c r="A679" s="4"/>
      <c r="B679" s="4"/>
      <c r="C679" s="4"/>
      <c r="D679" s="4"/>
      <c r="E679" s="4"/>
      <c r="F679" s="4"/>
      <c r="G679" s="637"/>
      <c r="H679" s="637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</row>
    <row r="680" spans="1:25" ht="12.75" customHeight="1">
      <c r="A680" s="4"/>
      <c r="B680" s="4"/>
      <c r="C680" s="4"/>
      <c r="D680" s="4"/>
      <c r="E680" s="4"/>
      <c r="F680" s="4"/>
      <c r="G680" s="637"/>
      <c r="H680" s="637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</row>
    <row r="681" spans="1:25" ht="12.75" customHeight="1">
      <c r="A681" s="4"/>
      <c r="B681" s="4"/>
      <c r="C681" s="4"/>
      <c r="D681" s="4"/>
      <c r="E681" s="4"/>
      <c r="F681" s="4"/>
      <c r="G681" s="637"/>
      <c r="H681" s="637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</row>
    <row r="682" spans="1:25" ht="12.75" customHeight="1">
      <c r="A682" s="4"/>
      <c r="B682" s="4"/>
      <c r="C682" s="4"/>
      <c r="D682" s="4"/>
      <c r="E682" s="4"/>
      <c r="F682" s="4"/>
      <c r="G682" s="637"/>
      <c r="H682" s="637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</row>
    <row r="683" spans="1:25" ht="12.75" customHeight="1">
      <c r="A683" s="4"/>
      <c r="B683" s="4"/>
      <c r="C683" s="4"/>
      <c r="D683" s="4"/>
      <c r="E683" s="4"/>
      <c r="F683" s="4"/>
      <c r="G683" s="637"/>
      <c r="H683" s="637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</row>
    <row r="684" spans="1:25" ht="12.75" customHeight="1">
      <c r="A684" s="4"/>
      <c r="B684" s="4"/>
      <c r="C684" s="4"/>
      <c r="D684" s="4"/>
      <c r="E684" s="4"/>
      <c r="F684" s="4"/>
      <c r="G684" s="637"/>
      <c r="H684" s="637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</row>
    <row r="685" spans="1:25" ht="12.75" customHeight="1">
      <c r="A685" s="4"/>
      <c r="B685" s="4"/>
      <c r="C685" s="4"/>
      <c r="D685" s="4"/>
      <c r="E685" s="4"/>
      <c r="F685" s="4"/>
      <c r="G685" s="637"/>
      <c r="H685" s="637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</row>
    <row r="686" spans="1:25" ht="12.75" customHeight="1">
      <c r="A686" s="4"/>
      <c r="B686" s="4"/>
      <c r="C686" s="4"/>
      <c r="D686" s="4"/>
      <c r="E686" s="4"/>
      <c r="F686" s="4"/>
      <c r="G686" s="637"/>
      <c r="H686" s="637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</row>
    <row r="687" spans="1:25" ht="12.75" customHeight="1">
      <c r="A687" s="4"/>
      <c r="B687" s="4"/>
      <c r="C687" s="4"/>
      <c r="D687" s="4"/>
      <c r="E687" s="4"/>
      <c r="F687" s="4"/>
      <c r="G687" s="637"/>
      <c r="H687" s="637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</row>
    <row r="688" spans="1:25" ht="12.75" customHeight="1">
      <c r="A688" s="4"/>
      <c r="B688" s="4"/>
      <c r="C688" s="4"/>
      <c r="D688" s="4"/>
      <c r="E688" s="4"/>
      <c r="F688" s="4"/>
      <c r="G688" s="637"/>
      <c r="H688" s="637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</row>
    <row r="689" spans="1:25" ht="12.75" customHeight="1">
      <c r="A689" s="4"/>
      <c r="B689" s="4"/>
      <c r="C689" s="4"/>
      <c r="D689" s="4"/>
      <c r="E689" s="4"/>
      <c r="F689" s="4"/>
      <c r="G689" s="637"/>
      <c r="H689" s="637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</row>
    <row r="690" spans="1:25" ht="12.75" customHeight="1">
      <c r="A690" s="4"/>
      <c r="B690" s="4"/>
      <c r="C690" s="4"/>
      <c r="D690" s="4"/>
      <c r="E690" s="4"/>
      <c r="F690" s="4"/>
      <c r="G690" s="637"/>
      <c r="H690" s="637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</row>
    <row r="691" spans="1:25" ht="12.75" customHeight="1">
      <c r="A691" s="4"/>
      <c r="B691" s="4"/>
      <c r="C691" s="4"/>
      <c r="D691" s="4"/>
      <c r="E691" s="4"/>
      <c r="F691" s="4"/>
      <c r="G691" s="637"/>
      <c r="H691" s="637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</row>
    <row r="692" spans="1:25" ht="12.75" customHeight="1">
      <c r="A692" s="4"/>
      <c r="B692" s="4"/>
      <c r="C692" s="4"/>
      <c r="D692" s="4"/>
      <c r="E692" s="4"/>
      <c r="F692" s="4"/>
      <c r="G692" s="637"/>
      <c r="H692" s="637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</row>
    <row r="693" spans="1:25" ht="12.75" customHeight="1">
      <c r="A693" s="4"/>
      <c r="B693" s="4"/>
      <c r="C693" s="4"/>
      <c r="D693" s="4"/>
      <c r="E693" s="4"/>
      <c r="F693" s="4"/>
      <c r="G693" s="637"/>
      <c r="H693" s="637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</row>
    <row r="694" spans="1:25" ht="12.75" customHeight="1">
      <c r="A694" s="4"/>
      <c r="B694" s="4"/>
      <c r="C694" s="4"/>
      <c r="D694" s="4"/>
      <c r="E694" s="4"/>
      <c r="F694" s="4"/>
      <c r="G694" s="637"/>
      <c r="H694" s="637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</row>
    <row r="695" spans="1:25" ht="12.75" customHeight="1">
      <c r="A695" s="4"/>
      <c r="B695" s="4"/>
      <c r="C695" s="4"/>
      <c r="D695" s="4"/>
      <c r="E695" s="4"/>
      <c r="F695" s="4"/>
      <c r="G695" s="637"/>
      <c r="H695" s="637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</row>
    <row r="696" spans="1:25" ht="12.75" customHeight="1">
      <c r="A696" s="4"/>
      <c r="B696" s="4"/>
      <c r="C696" s="4"/>
      <c r="D696" s="4"/>
      <c r="E696" s="4"/>
      <c r="F696" s="4"/>
      <c r="G696" s="637"/>
      <c r="H696" s="637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</row>
    <row r="697" spans="1:25" ht="12.75" customHeight="1">
      <c r="A697" s="4"/>
      <c r="B697" s="4"/>
      <c r="C697" s="4"/>
      <c r="D697" s="4"/>
      <c r="E697" s="4"/>
      <c r="F697" s="4"/>
      <c r="G697" s="637"/>
      <c r="H697" s="637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</row>
    <row r="698" spans="1:25" ht="12.75" customHeight="1">
      <c r="A698" s="4"/>
      <c r="B698" s="4"/>
      <c r="C698" s="4"/>
      <c r="D698" s="4"/>
      <c r="E698" s="4"/>
      <c r="F698" s="4"/>
      <c r="G698" s="637"/>
      <c r="H698" s="637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</row>
    <row r="699" spans="1:25" ht="12.75" customHeight="1">
      <c r="A699" s="4"/>
      <c r="B699" s="4"/>
      <c r="C699" s="4"/>
      <c r="D699" s="4"/>
      <c r="E699" s="4"/>
      <c r="F699" s="4"/>
      <c r="G699" s="637"/>
      <c r="H699" s="637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</row>
    <row r="700" spans="1:25" ht="12.75" customHeight="1">
      <c r="A700" s="4"/>
      <c r="B700" s="4"/>
      <c r="C700" s="4"/>
      <c r="D700" s="4"/>
      <c r="E700" s="4"/>
      <c r="F700" s="4"/>
      <c r="G700" s="637"/>
      <c r="H700" s="637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</row>
    <row r="701" spans="1:25" ht="12.75" customHeight="1">
      <c r="A701" s="4"/>
      <c r="B701" s="4"/>
      <c r="C701" s="4"/>
      <c r="D701" s="4"/>
      <c r="E701" s="4"/>
      <c r="F701" s="4"/>
      <c r="G701" s="637"/>
      <c r="H701" s="637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</row>
    <row r="702" spans="1:25" ht="12.75" customHeight="1">
      <c r="A702" s="4"/>
      <c r="B702" s="4"/>
      <c r="C702" s="4"/>
      <c r="D702" s="4"/>
      <c r="E702" s="4"/>
      <c r="F702" s="4"/>
      <c r="G702" s="637"/>
      <c r="H702" s="637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</row>
    <row r="703" spans="1:25" ht="12.75" customHeight="1">
      <c r="A703" s="4"/>
      <c r="B703" s="4"/>
      <c r="C703" s="4"/>
      <c r="D703" s="4"/>
      <c r="E703" s="4"/>
      <c r="F703" s="4"/>
      <c r="G703" s="637"/>
      <c r="H703" s="637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</row>
    <row r="704" spans="1:25" ht="12.75" customHeight="1">
      <c r="A704" s="4"/>
      <c r="B704" s="4"/>
      <c r="C704" s="4"/>
      <c r="D704" s="4"/>
      <c r="E704" s="4"/>
      <c r="F704" s="4"/>
      <c r="G704" s="637"/>
      <c r="H704" s="637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</row>
    <row r="705" spans="1:25" ht="12.75" customHeight="1">
      <c r="A705" s="4"/>
      <c r="B705" s="4"/>
      <c r="C705" s="4"/>
      <c r="D705" s="4"/>
      <c r="E705" s="4"/>
      <c r="F705" s="4"/>
      <c r="G705" s="637"/>
      <c r="H705" s="637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</row>
    <row r="706" spans="1:25" ht="12.75" customHeight="1">
      <c r="A706" s="4"/>
      <c r="B706" s="4"/>
      <c r="C706" s="4"/>
      <c r="D706" s="4"/>
      <c r="E706" s="4"/>
      <c r="F706" s="4"/>
      <c r="G706" s="637"/>
      <c r="H706" s="637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</row>
    <row r="707" spans="1:25" ht="12.75" customHeight="1">
      <c r="A707" s="4"/>
      <c r="B707" s="4"/>
      <c r="C707" s="4"/>
      <c r="D707" s="4"/>
      <c r="E707" s="4"/>
      <c r="F707" s="4"/>
      <c r="G707" s="637"/>
      <c r="H707" s="637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</row>
    <row r="708" spans="1:25" ht="12.75" customHeight="1">
      <c r="A708" s="4"/>
      <c r="B708" s="4"/>
      <c r="C708" s="4"/>
      <c r="D708" s="4"/>
      <c r="E708" s="4"/>
      <c r="F708" s="4"/>
      <c r="G708" s="637"/>
      <c r="H708" s="637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</row>
    <row r="709" spans="1:25" ht="12.75" customHeight="1">
      <c r="A709" s="4"/>
      <c r="B709" s="4"/>
      <c r="C709" s="4"/>
      <c r="D709" s="4"/>
      <c r="E709" s="4"/>
      <c r="F709" s="4"/>
      <c r="G709" s="637"/>
      <c r="H709" s="637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</row>
    <row r="710" spans="1:25" ht="12.75" customHeight="1">
      <c r="A710" s="4"/>
      <c r="B710" s="4"/>
      <c r="C710" s="4"/>
      <c r="D710" s="4"/>
      <c r="E710" s="4"/>
      <c r="F710" s="4"/>
      <c r="G710" s="637"/>
      <c r="H710" s="637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</row>
    <row r="711" spans="1:25" ht="12.75" customHeight="1">
      <c r="A711" s="4"/>
      <c r="B711" s="4"/>
      <c r="C711" s="4"/>
      <c r="D711" s="4"/>
      <c r="E711" s="4"/>
      <c r="F711" s="4"/>
      <c r="G711" s="637"/>
      <c r="H711" s="637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</row>
    <row r="712" spans="1:25" ht="12.75" customHeight="1">
      <c r="A712" s="4"/>
      <c r="B712" s="4"/>
      <c r="C712" s="4"/>
      <c r="D712" s="4"/>
      <c r="E712" s="4"/>
      <c r="F712" s="4"/>
      <c r="G712" s="637"/>
      <c r="H712" s="637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</row>
    <row r="713" spans="1:25" ht="12.75" customHeight="1">
      <c r="A713" s="4"/>
      <c r="B713" s="4"/>
      <c r="C713" s="4"/>
      <c r="D713" s="4"/>
      <c r="E713" s="4"/>
      <c r="F713" s="4"/>
      <c r="G713" s="637"/>
      <c r="H713" s="637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</row>
    <row r="714" spans="1:25" ht="12.75" customHeight="1">
      <c r="A714" s="4"/>
      <c r="B714" s="4"/>
      <c r="C714" s="4"/>
      <c r="D714" s="4"/>
      <c r="E714" s="4"/>
      <c r="F714" s="4"/>
      <c r="G714" s="637"/>
      <c r="H714" s="637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</row>
    <row r="715" spans="1:25" ht="12.75" customHeight="1">
      <c r="A715" s="4"/>
      <c r="B715" s="4"/>
      <c r="C715" s="4"/>
      <c r="D715" s="4"/>
      <c r="E715" s="4"/>
      <c r="F715" s="4"/>
      <c r="G715" s="637"/>
      <c r="H715" s="637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</row>
    <row r="716" spans="1:25" ht="12.75" customHeight="1">
      <c r="A716" s="4"/>
      <c r="B716" s="4"/>
      <c r="C716" s="4"/>
      <c r="D716" s="4"/>
      <c r="E716" s="4"/>
      <c r="F716" s="4"/>
      <c r="G716" s="637"/>
      <c r="H716" s="637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</row>
    <row r="717" spans="1:25" ht="12.75" customHeight="1">
      <c r="A717" s="4"/>
      <c r="B717" s="4"/>
      <c r="C717" s="4"/>
      <c r="D717" s="4"/>
      <c r="E717" s="4"/>
      <c r="F717" s="4"/>
      <c r="G717" s="637"/>
      <c r="H717" s="637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</row>
    <row r="718" spans="1:25" ht="12.75" customHeight="1">
      <c r="A718" s="4"/>
      <c r="B718" s="4"/>
      <c r="C718" s="4"/>
      <c r="D718" s="4"/>
      <c r="E718" s="4"/>
      <c r="F718" s="4"/>
      <c r="G718" s="637"/>
      <c r="H718" s="637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</row>
    <row r="719" spans="1:25" ht="12.75" customHeight="1">
      <c r="A719" s="4"/>
      <c r="B719" s="4"/>
      <c r="C719" s="4"/>
      <c r="D719" s="4"/>
      <c r="E719" s="4"/>
      <c r="F719" s="4"/>
      <c r="G719" s="637"/>
      <c r="H719" s="637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</row>
    <row r="720" spans="1:25" ht="12.75" customHeight="1">
      <c r="A720" s="4"/>
      <c r="B720" s="4"/>
      <c r="C720" s="4"/>
      <c r="D720" s="4"/>
      <c r="E720" s="4"/>
      <c r="F720" s="4"/>
      <c r="G720" s="637"/>
      <c r="H720" s="637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</row>
    <row r="721" spans="1:25" ht="12.75" customHeight="1">
      <c r="A721" s="4"/>
      <c r="B721" s="4"/>
      <c r="C721" s="4"/>
      <c r="D721" s="4"/>
      <c r="E721" s="4"/>
      <c r="F721" s="4"/>
      <c r="G721" s="637"/>
      <c r="H721" s="637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</row>
    <row r="722" spans="1:25" ht="12.75" customHeight="1">
      <c r="A722" s="4"/>
      <c r="B722" s="4"/>
      <c r="C722" s="4"/>
      <c r="D722" s="4"/>
      <c r="E722" s="4"/>
      <c r="F722" s="4"/>
      <c r="G722" s="637"/>
      <c r="H722" s="637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</row>
    <row r="723" spans="1:25" ht="12.75" customHeight="1">
      <c r="A723" s="4"/>
      <c r="B723" s="4"/>
      <c r="C723" s="4"/>
      <c r="D723" s="4"/>
      <c r="E723" s="4"/>
      <c r="F723" s="4"/>
      <c r="G723" s="637"/>
      <c r="H723" s="637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</row>
    <row r="724" spans="1:25" ht="12.75" customHeight="1">
      <c r="A724" s="4"/>
      <c r="B724" s="4"/>
      <c r="C724" s="4"/>
      <c r="D724" s="4"/>
      <c r="E724" s="4"/>
      <c r="F724" s="4"/>
      <c r="G724" s="637"/>
      <c r="H724" s="637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</row>
    <row r="725" spans="1:25" ht="12.75" customHeight="1">
      <c r="A725" s="4"/>
      <c r="B725" s="4"/>
      <c r="C725" s="4"/>
      <c r="D725" s="4"/>
      <c r="E725" s="4"/>
      <c r="F725" s="4"/>
      <c r="G725" s="637"/>
      <c r="H725" s="637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</row>
    <row r="726" spans="1:25" ht="12.75" customHeight="1">
      <c r="A726" s="4"/>
      <c r="B726" s="4"/>
      <c r="C726" s="4"/>
      <c r="D726" s="4"/>
      <c r="E726" s="4"/>
      <c r="F726" s="4"/>
      <c r="G726" s="637"/>
      <c r="H726" s="637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</row>
    <row r="727" spans="1:25" ht="12.75" customHeight="1">
      <c r="A727" s="4"/>
      <c r="B727" s="4"/>
      <c r="C727" s="4"/>
      <c r="D727" s="4"/>
      <c r="E727" s="4"/>
      <c r="F727" s="4"/>
      <c r="G727" s="637"/>
      <c r="H727" s="637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</row>
    <row r="728" spans="1:25" ht="12.75" customHeight="1">
      <c r="A728" s="4"/>
      <c r="B728" s="4"/>
      <c r="C728" s="4"/>
      <c r="D728" s="4"/>
      <c r="E728" s="4"/>
      <c r="F728" s="4"/>
      <c r="G728" s="637"/>
      <c r="H728" s="637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</row>
    <row r="729" spans="1:25" ht="12.75" customHeight="1">
      <c r="A729" s="4"/>
      <c r="B729" s="4"/>
      <c r="C729" s="4"/>
      <c r="D729" s="4"/>
      <c r="E729" s="4"/>
      <c r="F729" s="4"/>
      <c r="G729" s="637"/>
      <c r="H729" s="637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</row>
    <row r="730" spans="1:25" ht="12.75" customHeight="1">
      <c r="A730" s="4"/>
      <c r="B730" s="4"/>
      <c r="C730" s="4"/>
      <c r="D730" s="4"/>
      <c r="E730" s="4"/>
      <c r="F730" s="4"/>
      <c r="G730" s="637"/>
      <c r="H730" s="637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</row>
    <row r="731" spans="1:25" ht="12.75" customHeight="1">
      <c r="A731" s="4"/>
      <c r="B731" s="4"/>
      <c r="C731" s="4"/>
      <c r="D731" s="4"/>
      <c r="E731" s="4"/>
      <c r="F731" s="4"/>
      <c r="G731" s="637"/>
      <c r="H731" s="637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</row>
    <row r="732" spans="1:25" ht="12.75" customHeight="1">
      <c r="A732" s="4"/>
      <c r="B732" s="4"/>
      <c r="C732" s="4"/>
      <c r="D732" s="4"/>
      <c r="E732" s="4"/>
      <c r="F732" s="4"/>
      <c r="G732" s="637"/>
      <c r="H732" s="637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</row>
    <row r="733" spans="1:25" ht="12.75" customHeight="1">
      <c r="A733" s="4"/>
      <c r="B733" s="4"/>
      <c r="C733" s="4"/>
      <c r="D733" s="4"/>
      <c r="E733" s="4"/>
      <c r="F733" s="4"/>
      <c r="G733" s="637"/>
      <c r="H733" s="637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</row>
    <row r="734" spans="1:25" ht="12.75" customHeight="1">
      <c r="A734" s="4"/>
      <c r="B734" s="4"/>
      <c r="C734" s="4"/>
      <c r="D734" s="4"/>
      <c r="E734" s="4"/>
      <c r="F734" s="4"/>
      <c r="G734" s="637"/>
      <c r="H734" s="637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</row>
    <row r="735" spans="1:25" ht="12.75" customHeight="1">
      <c r="A735" s="4"/>
      <c r="B735" s="4"/>
      <c r="C735" s="4"/>
      <c r="D735" s="4"/>
      <c r="E735" s="4"/>
      <c r="F735" s="4"/>
      <c r="G735" s="637"/>
      <c r="H735" s="637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</row>
    <row r="736" spans="1:25" ht="12.75" customHeight="1">
      <c r="A736" s="4"/>
      <c r="B736" s="4"/>
      <c r="C736" s="4"/>
      <c r="D736" s="4"/>
      <c r="E736" s="4"/>
      <c r="F736" s="4"/>
      <c r="G736" s="637"/>
      <c r="H736" s="637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</row>
    <row r="737" spans="1:25" ht="12.75" customHeight="1">
      <c r="A737" s="4"/>
      <c r="B737" s="4"/>
      <c r="C737" s="4"/>
      <c r="D737" s="4"/>
      <c r="E737" s="4"/>
      <c r="F737" s="4"/>
      <c r="G737" s="637"/>
      <c r="H737" s="637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</row>
    <row r="738" spans="1:25" ht="12.75" customHeight="1">
      <c r="A738" s="4"/>
      <c r="B738" s="4"/>
      <c r="C738" s="4"/>
      <c r="D738" s="4"/>
      <c r="E738" s="4"/>
      <c r="F738" s="4"/>
      <c r="G738" s="637"/>
      <c r="H738" s="637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</row>
    <row r="739" spans="1:25" ht="12.75" customHeight="1">
      <c r="A739" s="4"/>
      <c r="B739" s="4"/>
      <c r="C739" s="4"/>
      <c r="D739" s="4"/>
      <c r="E739" s="4"/>
      <c r="F739" s="4"/>
      <c r="G739" s="637"/>
      <c r="H739" s="637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</row>
    <row r="740" spans="1:25" ht="12.75" customHeight="1">
      <c r="A740" s="4"/>
      <c r="B740" s="4"/>
      <c r="C740" s="4"/>
      <c r="D740" s="4"/>
      <c r="E740" s="4"/>
      <c r="F740" s="4"/>
      <c r="G740" s="637"/>
      <c r="H740" s="637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</row>
    <row r="741" spans="1:25" ht="12.75" customHeight="1">
      <c r="A741" s="4"/>
      <c r="B741" s="4"/>
      <c r="C741" s="4"/>
      <c r="D741" s="4"/>
      <c r="E741" s="4"/>
      <c r="F741" s="4"/>
      <c r="G741" s="637"/>
      <c r="H741" s="637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</row>
    <row r="742" spans="1:25" ht="12.75" customHeight="1">
      <c r="A742" s="4"/>
      <c r="B742" s="4"/>
      <c r="C742" s="4"/>
      <c r="D742" s="4"/>
      <c r="E742" s="4"/>
      <c r="F742" s="4"/>
      <c r="G742" s="637"/>
      <c r="H742" s="637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</row>
    <row r="743" spans="1:25" ht="12.75" customHeight="1">
      <c r="A743" s="4"/>
      <c r="B743" s="4"/>
      <c r="C743" s="4"/>
      <c r="D743" s="4"/>
      <c r="E743" s="4"/>
      <c r="F743" s="4"/>
      <c r="G743" s="637"/>
      <c r="H743" s="637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</row>
    <row r="744" spans="1:25" ht="12.75" customHeight="1">
      <c r="A744" s="4"/>
      <c r="B744" s="4"/>
      <c r="C744" s="4"/>
      <c r="D744" s="4"/>
      <c r="E744" s="4"/>
      <c r="F744" s="4"/>
      <c r="G744" s="637"/>
      <c r="H744" s="637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</row>
    <row r="745" spans="1:25" ht="12.75" customHeight="1">
      <c r="A745" s="4"/>
      <c r="B745" s="4"/>
      <c r="C745" s="4"/>
      <c r="D745" s="4"/>
      <c r="E745" s="4"/>
      <c r="F745" s="4"/>
      <c r="G745" s="637"/>
      <c r="H745" s="637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</row>
    <row r="746" spans="1:25" ht="12.75" customHeight="1">
      <c r="A746" s="4"/>
      <c r="B746" s="4"/>
      <c r="C746" s="4"/>
      <c r="D746" s="4"/>
      <c r="E746" s="4"/>
      <c r="F746" s="4"/>
      <c r="G746" s="637"/>
      <c r="H746" s="637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</row>
    <row r="747" spans="1:25" ht="12.75" customHeight="1">
      <c r="A747" s="4"/>
      <c r="B747" s="4"/>
      <c r="C747" s="4"/>
      <c r="D747" s="4"/>
      <c r="E747" s="4"/>
      <c r="F747" s="4"/>
      <c r="G747" s="637"/>
      <c r="H747" s="637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</row>
    <row r="748" spans="1:25" ht="12.75" customHeight="1">
      <c r="A748" s="4"/>
      <c r="B748" s="4"/>
      <c r="C748" s="4"/>
      <c r="D748" s="4"/>
      <c r="E748" s="4"/>
      <c r="F748" s="4"/>
      <c r="G748" s="637"/>
      <c r="H748" s="637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</row>
    <row r="749" spans="1:25" ht="12.75" customHeight="1">
      <c r="A749" s="4"/>
      <c r="B749" s="4"/>
      <c r="C749" s="4"/>
      <c r="D749" s="4"/>
      <c r="E749" s="4"/>
      <c r="F749" s="4"/>
      <c r="G749" s="637"/>
      <c r="H749" s="637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</row>
    <row r="750" spans="1:25" ht="12.75" customHeight="1">
      <c r="A750" s="4"/>
      <c r="B750" s="4"/>
      <c r="C750" s="4"/>
      <c r="D750" s="4"/>
      <c r="E750" s="4"/>
      <c r="F750" s="4"/>
      <c r="G750" s="637"/>
      <c r="H750" s="637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</row>
    <row r="751" spans="1:25" ht="12.75" customHeight="1">
      <c r="A751" s="4"/>
      <c r="B751" s="4"/>
      <c r="C751" s="4"/>
      <c r="D751" s="4"/>
      <c r="E751" s="4"/>
      <c r="F751" s="4"/>
      <c r="G751" s="637"/>
      <c r="H751" s="637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</row>
    <row r="752" spans="1:25" ht="12.75" customHeight="1">
      <c r="A752" s="4"/>
      <c r="B752" s="4"/>
      <c r="C752" s="4"/>
      <c r="D752" s="4"/>
      <c r="E752" s="4"/>
      <c r="F752" s="4"/>
      <c r="G752" s="637"/>
      <c r="H752" s="637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</row>
    <row r="753" spans="1:25" ht="12.75" customHeight="1">
      <c r="A753" s="4"/>
      <c r="B753" s="4"/>
      <c r="C753" s="4"/>
      <c r="D753" s="4"/>
      <c r="E753" s="4"/>
      <c r="F753" s="4"/>
      <c r="G753" s="637"/>
      <c r="H753" s="637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</row>
    <row r="754" spans="1:25" ht="12.75" customHeight="1">
      <c r="A754" s="4"/>
      <c r="B754" s="4"/>
      <c r="C754" s="4"/>
      <c r="D754" s="4"/>
      <c r="E754" s="4"/>
      <c r="F754" s="4"/>
      <c r="G754" s="637"/>
      <c r="H754" s="637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</row>
    <row r="755" spans="1:25" ht="12.75" customHeight="1">
      <c r="A755" s="4"/>
      <c r="B755" s="4"/>
      <c r="C755" s="4"/>
      <c r="D755" s="4"/>
      <c r="E755" s="4"/>
      <c r="F755" s="4"/>
      <c r="G755" s="637"/>
      <c r="H755" s="637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</row>
    <row r="756" spans="1:25" ht="12.75" customHeight="1">
      <c r="A756" s="4"/>
      <c r="B756" s="4"/>
      <c r="C756" s="4"/>
      <c r="D756" s="4"/>
      <c r="E756" s="4"/>
      <c r="F756" s="4"/>
      <c r="G756" s="637"/>
      <c r="H756" s="637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</row>
    <row r="757" spans="1:25" ht="12.75" customHeight="1">
      <c r="A757" s="4"/>
      <c r="B757" s="4"/>
      <c r="C757" s="4"/>
      <c r="D757" s="4"/>
      <c r="E757" s="4"/>
      <c r="F757" s="4"/>
      <c r="G757" s="637"/>
      <c r="H757" s="637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</row>
    <row r="758" spans="1:25" ht="12.75" customHeight="1">
      <c r="A758" s="4"/>
      <c r="B758" s="4"/>
      <c r="C758" s="4"/>
      <c r="D758" s="4"/>
      <c r="E758" s="4"/>
      <c r="F758" s="4"/>
      <c r="G758" s="637"/>
      <c r="H758" s="637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</row>
    <row r="759" spans="1:25" ht="12.75" customHeight="1">
      <c r="A759" s="4"/>
      <c r="B759" s="4"/>
      <c r="C759" s="4"/>
      <c r="D759" s="4"/>
      <c r="E759" s="4"/>
      <c r="F759" s="4"/>
      <c r="G759" s="637"/>
      <c r="H759" s="637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</row>
    <row r="760" spans="1:25" ht="12.75" customHeight="1">
      <c r="A760" s="4"/>
      <c r="B760" s="4"/>
      <c r="C760" s="4"/>
      <c r="D760" s="4"/>
      <c r="E760" s="4"/>
      <c r="F760" s="4"/>
      <c r="G760" s="637"/>
      <c r="H760" s="637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</row>
    <row r="761" spans="1:25" ht="12.75" customHeight="1">
      <c r="A761" s="4"/>
      <c r="B761" s="4"/>
      <c r="C761" s="4"/>
      <c r="D761" s="4"/>
      <c r="E761" s="4"/>
      <c r="F761" s="4"/>
      <c r="G761" s="637"/>
      <c r="H761" s="637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</row>
    <row r="762" spans="1:25" ht="12.75" customHeight="1">
      <c r="A762" s="4"/>
      <c r="B762" s="4"/>
      <c r="C762" s="4"/>
      <c r="D762" s="4"/>
      <c r="E762" s="4"/>
      <c r="F762" s="4"/>
      <c r="G762" s="637"/>
      <c r="H762" s="637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</row>
    <row r="763" spans="1:25" ht="12.75" customHeight="1">
      <c r="A763" s="4"/>
      <c r="B763" s="4"/>
      <c r="C763" s="4"/>
      <c r="D763" s="4"/>
      <c r="E763" s="4"/>
      <c r="F763" s="4"/>
      <c r="G763" s="637"/>
      <c r="H763" s="637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</row>
    <row r="764" spans="1:25" ht="12.75" customHeight="1">
      <c r="A764" s="4"/>
      <c r="B764" s="4"/>
      <c r="C764" s="4"/>
      <c r="D764" s="4"/>
      <c r="E764" s="4"/>
      <c r="F764" s="4"/>
      <c r="G764" s="637"/>
      <c r="H764" s="637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</row>
    <row r="765" spans="1:25" ht="12.75" customHeight="1">
      <c r="A765" s="4"/>
      <c r="B765" s="4"/>
      <c r="C765" s="4"/>
      <c r="D765" s="4"/>
      <c r="E765" s="4"/>
      <c r="F765" s="4"/>
      <c r="G765" s="637"/>
      <c r="H765" s="637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</row>
    <row r="766" spans="1:25" ht="12.75" customHeight="1">
      <c r="A766" s="4"/>
      <c r="B766" s="4"/>
      <c r="C766" s="4"/>
      <c r="D766" s="4"/>
      <c r="E766" s="4"/>
      <c r="F766" s="4"/>
      <c r="G766" s="637"/>
      <c r="H766" s="637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</row>
    <row r="767" spans="1:25" ht="12.75" customHeight="1">
      <c r="A767" s="4"/>
      <c r="B767" s="4"/>
      <c r="C767" s="4"/>
      <c r="D767" s="4"/>
      <c r="E767" s="4"/>
      <c r="F767" s="4"/>
      <c r="G767" s="637"/>
      <c r="H767" s="637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</row>
    <row r="768" spans="1:25" ht="12.75" customHeight="1">
      <c r="A768" s="4"/>
      <c r="B768" s="4"/>
      <c r="C768" s="4"/>
      <c r="D768" s="4"/>
      <c r="E768" s="4"/>
      <c r="F768" s="4"/>
      <c r="G768" s="637"/>
      <c r="H768" s="637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</row>
    <row r="769" spans="1:25" ht="12.75" customHeight="1">
      <c r="A769" s="4"/>
      <c r="B769" s="4"/>
      <c r="C769" s="4"/>
      <c r="D769" s="4"/>
      <c r="E769" s="4"/>
      <c r="F769" s="4"/>
      <c r="G769" s="637"/>
      <c r="H769" s="637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</row>
    <row r="770" spans="1:25" ht="12.75" customHeight="1">
      <c r="A770" s="4"/>
      <c r="B770" s="4"/>
      <c r="C770" s="4"/>
      <c r="D770" s="4"/>
      <c r="E770" s="4"/>
      <c r="F770" s="4"/>
      <c r="G770" s="637"/>
      <c r="H770" s="637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</row>
    <row r="771" spans="1:25" ht="12.75" customHeight="1">
      <c r="A771" s="4"/>
      <c r="B771" s="4"/>
      <c r="C771" s="4"/>
      <c r="D771" s="4"/>
      <c r="E771" s="4"/>
      <c r="F771" s="4"/>
      <c r="G771" s="637"/>
      <c r="H771" s="637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</row>
    <row r="772" spans="1:25" ht="12.75" customHeight="1">
      <c r="A772" s="4"/>
      <c r="B772" s="4"/>
      <c r="C772" s="4"/>
      <c r="D772" s="4"/>
      <c r="E772" s="4"/>
      <c r="F772" s="4"/>
      <c r="G772" s="637"/>
      <c r="H772" s="637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</row>
    <row r="773" spans="1:25" ht="12.75" customHeight="1">
      <c r="A773" s="4"/>
      <c r="B773" s="4"/>
      <c r="C773" s="4"/>
      <c r="D773" s="4"/>
      <c r="E773" s="4"/>
      <c r="F773" s="4"/>
      <c r="G773" s="637"/>
      <c r="H773" s="637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</row>
    <row r="774" spans="1:25" ht="12.75" customHeight="1">
      <c r="A774" s="4"/>
      <c r="B774" s="4"/>
      <c r="C774" s="4"/>
      <c r="D774" s="4"/>
      <c r="E774" s="4"/>
      <c r="F774" s="4"/>
      <c r="G774" s="637"/>
      <c r="H774" s="637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</row>
    <row r="775" spans="1:25" ht="12.75" customHeight="1">
      <c r="A775" s="4"/>
      <c r="B775" s="4"/>
      <c r="C775" s="4"/>
      <c r="D775" s="4"/>
      <c r="E775" s="4"/>
      <c r="F775" s="4"/>
      <c r="G775" s="637"/>
      <c r="H775" s="637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</row>
    <row r="776" spans="1:25" ht="12.75" customHeight="1">
      <c r="A776" s="4"/>
      <c r="B776" s="4"/>
      <c r="C776" s="4"/>
      <c r="D776" s="4"/>
      <c r="E776" s="4"/>
      <c r="F776" s="4"/>
      <c r="G776" s="637"/>
      <c r="H776" s="637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</row>
    <row r="777" spans="1:25" ht="12.75" customHeight="1">
      <c r="A777" s="4"/>
      <c r="B777" s="4"/>
      <c r="C777" s="4"/>
      <c r="D777" s="4"/>
      <c r="E777" s="4"/>
      <c r="F777" s="4"/>
      <c r="G777" s="637"/>
      <c r="H777" s="637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</row>
    <row r="778" spans="1:25" ht="12.75" customHeight="1">
      <c r="A778" s="4"/>
      <c r="B778" s="4"/>
      <c r="C778" s="4"/>
      <c r="D778" s="4"/>
      <c r="E778" s="4"/>
      <c r="F778" s="4"/>
      <c r="G778" s="637"/>
      <c r="H778" s="637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</row>
    <row r="779" spans="1:25" ht="12.75" customHeight="1">
      <c r="A779" s="4"/>
      <c r="B779" s="4"/>
      <c r="C779" s="4"/>
      <c r="D779" s="4"/>
      <c r="E779" s="4"/>
      <c r="F779" s="4"/>
      <c r="G779" s="637"/>
      <c r="H779" s="637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</row>
    <row r="780" spans="1:25" ht="12.75" customHeight="1">
      <c r="A780" s="4"/>
      <c r="B780" s="4"/>
      <c r="C780" s="4"/>
      <c r="D780" s="4"/>
      <c r="E780" s="4"/>
      <c r="F780" s="4"/>
      <c r="G780" s="637"/>
      <c r="H780" s="637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</row>
    <row r="781" spans="1:25" ht="12.75" customHeight="1">
      <c r="A781" s="4"/>
      <c r="B781" s="4"/>
      <c r="C781" s="4"/>
      <c r="D781" s="4"/>
      <c r="E781" s="4"/>
      <c r="F781" s="4"/>
      <c r="G781" s="637"/>
      <c r="H781" s="637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</row>
    <row r="782" spans="1:25" ht="12.75" customHeight="1">
      <c r="A782" s="4"/>
      <c r="B782" s="4"/>
      <c r="C782" s="4"/>
      <c r="D782" s="4"/>
      <c r="E782" s="4"/>
      <c r="F782" s="4"/>
      <c r="G782" s="637"/>
      <c r="H782" s="637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</row>
    <row r="783" spans="1:25" ht="12.75" customHeight="1">
      <c r="A783" s="4"/>
      <c r="B783" s="4"/>
      <c r="C783" s="4"/>
      <c r="D783" s="4"/>
      <c r="E783" s="4"/>
      <c r="F783" s="4"/>
      <c r="G783" s="637"/>
      <c r="H783" s="637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</row>
    <row r="784" spans="1:25" ht="12.75" customHeight="1">
      <c r="A784" s="4"/>
      <c r="B784" s="4"/>
      <c r="C784" s="4"/>
      <c r="D784" s="4"/>
      <c r="E784" s="4"/>
      <c r="F784" s="4"/>
      <c r="G784" s="637"/>
      <c r="H784" s="637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</row>
    <row r="785" spans="1:25" ht="12.75" customHeight="1">
      <c r="A785" s="4"/>
      <c r="B785" s="4"/>
      <c r="C785" s="4"/>
      <c r="D785" s="4"/>
      <c r="E785" s="4"/>
      <c r="F785" s="4"/>
      <c r="G785" s="637"/>
      <c r="H785" s="637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</row>
    <row r="786" spans="1:25" ht="12.75" customHeight="1">
      <c r="A786" s="4"/>
      <c r="B786" s="4"/>
      <c r="C786" s="4"/>
      <c r="D786" s="4"/>
      <c r="E786" s="4"/>
      <c r="F786" s="4"/>
      <c r="G786" s="637"/>
      <c r="H786" s="637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</row>
    <row r="787" spans="1:25" ht="12.75" customHeight="1">
      <c r="A787" s="4"/>
      <c r="B787" s="4"/>
      <c r="C787" s="4"/>
      <c r="D787" s="4"/>
      <c r="E787" s="4"/>
      <c r="F787" s="4"/>
      <c r="G787" s="637"/>
      <c r="H787" s="637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</row>
    <row r="788" spans="1:25" ht="12.75" customHeight="1">
      <c r="A788" s="4"/>
      <c r="B788" s="4"/>
      <c r="C788" s="4"/>
      <c r="D788" s="4"/>
      <c r="E788" s="4"/>
      <c r="F788" s="4"/>
      <c r="G788" s="637"/>
      <c r="H788" s="637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</row>
    <row r="789" spans="1:25" ht="12.75" customHeight="1">
      <c r="A789" s="4"/>
      <c r="B789" s="4"/>
      <c r="C789" s="4"/>
      <c r="D789" s="4"/>
      <c r="E789" s="4"/>
      <c r="F789" s="4"/>
      <c r="G789" s="637"/>
      <c r="H789" s="637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</row>
    <row r="790" spans="1:25" ht="12.75" customHeight="1">
      <c r="A790" s="4"/>
      <c r="B790" s="4"/>
      <c r="C790" s="4"/>
      <c r="D790" s="4"/>
      <c r="E790" s="4"/>
      <c r="F790" s="4"/>
      <c r="G790" s="637"/>
      <c r="H790" s="637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</row>
    <row r="791" spans="1:25" ht="12.75" customHeight="1">
      <c r="A791" s="4"/>
      <c r="B791" s="4"/>
      <c r="C791" s="4"/>
      <c r="D791" s="4"/>
      <c r="E791" s="4"/>
      <c r="F791" s="4"/>
      <c r="G791" s="637"/>
      <c r="H791" s="637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</row>
    <row r="792" spans="1:25" ht="12.75" customHeight="1">
      <c r="A792" s="4"/>
      <c r="B792" s="4"/>
      <c r="C792" s="4"/>
      <c r="D792" s="4"/>
      <c r="E792" s="4"/>
      <c r="F792" s="4"/>
      <c r="G792" s="637"/>
      <c r="H792" s="637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</row>
    <row r="793" spans="1:25" ht="12.75" customHeight="1">
      <c r="A793" s="4"/>
      <c r="B793" s="4"/>
      <c r="C793" s="4"/>
      <c r="D793" s="4"/>
      <c r="E793" s="4"/>
      <c r="F793" s="4"/>
      <c r="G793" s="637"/>
      <c r="H793" s="637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</row>
    <row r="794" spans="1:25" ht="12.75" customHeight="1">
      <c r="A794" s="4"/>
      <c r="B794" s="4"/>
      <c r="C794" s="4"/>
      <c r="D794" s="4"/>
      <c r="E794" s="4"/>
      <c r="F794" s="4"/>
      <c r="G794" s="637"/>
      <c r="H794" s="637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</row>
    <row r="795" spans="1:25" ht="12.75" customHeight="1">
      <c r="A795" s="4"/>
      <c r="B795" s="4"/>
      <c r="C795" s="4"/>
      <c r="D795" s="4"/>
      <c r="E795" s="4"/>
      <c r="F795" s="4"/>
      <c r="G795" s="637"/>
      <c r="H795" s="637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</row>
    <row r="796" spans="1:25" ht="12.75" customHeight="1">
      <c r="A796" s="4"/>
      <c r="B796" s="4"/>
      <c r="C796" s="4"/>
      <c r="D796" s="4"/>
      <c r="E796" s="4"/>
      <c r="F796" s="4"/>
      <c r="G796" s="637"/>
      <c r="H796" s="637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</row>
    <row r="797" spans="1:25" ht="12.75" customHeight="1">
      <c r="A797" s="4"/>
      <c r="B797" s="4"/>
      <c r="C797" s="4"/>
      <c r="D797" s="4"/>
      <c r="E797" s="4"/>
      <c r="F797" s="4"/>
      <c r="G797" s="637"/>
      <c r="H797" s="637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</row>
    <row r="798" spans="1:25" ht="12.75" customHeight="1">
      <c r="A798" s="4"/>
      <c r="B798" s="4"/>
      <c r="C798" s="4"/>
      <c r="D798" s="4"/>
      <c r="E798" s="4"/>
      <c r="F798" s="4"/>
      <c r="G798" s="637"/>
      <c r="H798" s="637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</row>
    <row r="799" spans="1:25" ht="12.75" customHeight="1">
      <c r="A799" s="4"/>
      <c r="B799" s="4"/>
      <c r="C799" s="4"/>
      <c r="D799" s="4"/>
      <c r="E799" s="4"/>
      <c r="F799" s="4"/>
      <c r="G799" s="637"/>
      <c r="H799" s="637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</row>
    <row r="800" spans="1:25" ht="12.75" customHeight="1">
      <c r="A800" s="4"/>
      <c r="B800" s="4"/>
      <c r="C800" s="4"/>
      <c r="D800" s="4"/>
      <c r="E800" s="4"/>
      <c r="F800" s="4"/>
      <c r="G800" s="637"/>
      <c r="H800" s="637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</row>
    <row r="801" spans="1:25" ht="12.75" customHeight="1">
      <c r="A801" s="4"/>
      <c r="B801" s="4"/>
      <c r="C801" s="4"/>
      <c r="D801" s="4"/>
      <c r="E801" s="4"/>
      <c r="F801" s="4"/>
      <c r="G801" s="637"/>
      <c r="H801" s="637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</row>
    <row r="802" spans="1:25" ht="12.75" customHeight="1">
      <c r="A802" s="4"/>
      <c r="B802" s="4"/>
      <c r="C802" s="4"/>
      <c r="D802" s="4"/>
      <c r="E802" s="4"/>
      <c r="F802" s="4"/>
      <c r="G802" s="637"/>
      <c r="H802" s="637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</row>
    <row r="803" spans="1:25" ht="12.75" customHeight="1">
      <c r="A803" s="4"/>
      <c r="B803" s="4"/>
      <c r="C803" s="4"/>
      <c r="D803" s="4"/>
      <c r="E803" s="4"/>
      <c r="F803" s="4"/>
      <c r="G803" s="637"/>
      <c r="H803" s="637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</row>
    <row r="804" spans="1:25" ht="12.75" customHeight="1">
      <c r="A804" s="4"/>
      <c r="B804" s="4"/>
      <c r="C804" s="4"/>
      <c r="D804" s="4"/>
      <c r="E804" s="4"/>
      <c r="F804" s="4"/>
      <c r="G804" s="637"/>
      <c r="H804" s="637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</row>
    <row r="805" spans="1:25" ht="12.75" customHeight="1">
      <c r="A805" s="4"/>
      <c r="B805" s="4"/>
      <c r="C805" s="4"/>
      <c r="D805" s="4"/>
      <c r="E805" s="4"/>
      <c r="F805" s="4"/>
      <c r="G805" s="637"/>
      <c r="H805" s="637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</row>
    <row r="806" spans="1:25" ht="12.75" customHeight="1">
      <c r="A806" s="4"/>
      <c r="B806" s="4"/>
      <c r="C806" s="4"/>
      <c r="D806" s="4"/>
      <c r="E806" s="4"/>
      <c r="F806" s="4"/>
      <c r="G806" s="637"/>
      <c r="H806" s="637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</row>
    <row r="807" spans="1:25" ht="12.75" customHeight="1">
      <c r="A807" s="4"/>
      <c r="B807" s="4"/>
      <c r="C807" s="4"/>
      <c r="D807" s="4"/>
      <c r="E807" s="4"/>
      <c r="F807" s="4"/>
      <c r="G807" s="637"/>
      <c r="H807" s="637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</row>
    <row r="808" spans="1:25" ht="12.75" customHeight="1">
      <c r="A808" s="4"/>
      <c r="B808" s="4"/>
      <c r="C808" s="4"/>
      <c r="D808" s="4"/>
      <c r="E808" s="4"/>
      <c r="F808" s="4"/>
      <c r="G808" s="637"/>
      <c r="H808" s="637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</row>
    <row r="809" spans="1:25" ht="12.75" customHeight="1">
      <c r="A809" s="4"/>
      <c r="B809" s="4"/>
      <c r="C809" s="4"/>
      <c r="D809" s="4"/>
      <c r="E809" s="4"/>
      <c r="F809" s="4"/>
      <c r="G809" s="637"/>
      <c r="H809" s="637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</row>
    <row r="810" spans="1:25" ht="12.75" customHeight="1">
      <c r="A810" s="4"/>
      <c r="B810" s="4"/>
      <c r="C810" s="4"/>
      <c r="D810" s="4"/>
      <c r="E810" s="4"/>
      <c r="F810" s="4"/>
      <c r="G810" s="637"/>
      <c r="H810" s="637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</row>
    <row r="811" spans="1:25" ht="12.75" customHeight="1">
      <c r="A811" s="4"/>
      <c r="B811" s="4"/>
      <c r="C811" s="4"/>
      <c r="D811" s="4"/>
      <c r="E811" s="4"/>
      <c r="F811" s="4"/>
      <c r="G811" s="637"/>
      <c r="H811" s="637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</row>
    <row r="812" spans="1:25" ht="12.75" customHeight="1">
      <c r="A812" s="4"/>
      <c r="B812" s="4"/>
      <c r="C812" s="4"/>
      <c r="D812" s="4"/>
      <c r="E812" s="4"/>
      <c r="F812" s="4"/>
      <c r="G812" s="637"/>
      <c r="H812" s="637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</row>
    <row r="813" spans="1:25" ht="12.75" customHeight="1">
      <c r="A813" s="4"/>
      <c r="B813" s="4"/>
      <c r="C813" s="4"/>
      <c r="D813" s="4"/>
      <c r="E813" s="4"/>
      <c r="F813" s="4"/>
      <c r="G813" s="637"/>
      <c r="H813" s="637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</row>
    <row r="814" spans="1:25" ht="12.75" customHeight="1">
      <c r="A814" s="4"/>
      <c r="B814" s="4"/>
      <c r="C814" s="4"/>
      <c r="D814" s="4"/>
      <c r="E814" s="4"/>
      <c r="F814" s="4"/>
      <c r="G814" s="637"/>
      <c r="H814" s="637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</row>
    <row r="815" spans="1:25" ht="12.75" customHeight="1">
      <c r="A815" s="4"/>
      <c r="B815" s="4"/>
      <c r="C815" s="4"/>
      <c r="D815" s="4"/>
      <c r="E815" s="4"/>
      <c r="F815" s="4"/>
      <c r="G815" s="637"/>
      <c r="H815" s="637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</row>
    <row r="816" spans="1:25" ht="12.75" customHeight="1">
      <c r="A816" s="4"/>
      <c r="B816" s="4"/>
      <c r="C816" s="4"/>
      <c r="D816" s="4"/>
      <c r="E816" s="4"/>
      <c r="F816" s="4"/>
      <c r="G816" s="637"/>
      <c r="H816" s="637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</row>
    <row r="817" spans="1:25" ht="12.75" customHeight="1">
      <c r="A817" s="4"/>
      <c r="B817" s="4"/>
      <c r="C817" s="4"/>
      <c r="D817" s="4"/>
      <c r="E817" s="4"/>
      <c r="F817" s="4"/>
      <c r="G817" s="637"/>
      <c r="H817" s="637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</row>
    <row r="818" spans="1:25" ht="12.75" customHeight="1">
      <c r="A818" s="4"/>
      <c r="B818" s="4"/>
      <c r="C818" s="4"/>
      <c r="D818" s="4"/>
      <c r="E818" s="4"/>
      <c r="F818" s="4"/>
      <c r="G818" s="637"/>
      <c r="H818" s="637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</row>
    <row r="819" spans="1:25" ht="12.75" customHeight="1">
      <c r="A819" s="4"/>
      <c r="B819" s="4"/>
      <c r="C819" s="4"/>
      <c r="D819" s="4"/>
      <c r="E819" s="4"/>
      <c r="F819" s="4"/>
      <c r="G819" s="637"/>
      <c r="H819" s="637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</row>
    <row r="820" spans="1:25" ht="12.75" customHeight="1">
      <c r="A820" s="4"/>
      <c r="B820" s="4"/>
      <c r="C820" s="4"/>
      <c r="D820" s="4"/>
      <c r="E820" s="4"/>
      <c r="F820" s="4"/>
      <c r="G820" s="637"/>
      <c r="H820" s="637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</row>
    <row r="821" spans="1:25" ht="12.75" customHeight="1">
      <c r="A821" s="4"/>
      <c r="B821" s="4"/>
      <c r="C821" s="4"/>
      <c r="D821" s="4"/>
      <c r="E821" s="4"/>
      <c r="F821" s="4"/>
      <c r="G821" s="637"/>
      <c r="H821" s="637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</row>
    <row r="822" spans="1:25" ht="12.75" customHeight="1">
      <c r="A822" s="4"/>
      <c r="B822" s="4"/>
      <c r="C822" s="4"/>
      <c r="D822" s="4"/>
      <c r="E822" s="4"/>
      <c r="F822" s="4"/>
      <c r="G822" s="637"/>
      <c r="H822" s="637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</row>
    <row r="823" spans="1:25" ht="12.75" customHeight="1">
      <c r="A823" s="4"/>
      <c r="B823" s="4"/>
      <c r="C823" s="4"/>
      <c r="D823" s="4"/>
      <c r="E823" s="4"/>
      <c r="F823" s="4"/>
      <c r="G823" s="637"/>
      <c r="H823" s="637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</row>
    <row r="824" spans="1:25" ht="12.75" customHeight="1">
      <c r="A824" s="4"/>
      <c r="B824" s="4"/>
      <c r="C824" s="4"/>
      <c r="D824" s="4"/>
      <c r="E824" s="4"/>
      <c r="F824" s="4"/>
      <c r="G824" s="637"/>
      <c r="H824" s="637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</row>
    <row r="825" spans="1:25" ht="12.75" customHeight="1">
      <c r="A825" s="4"/>
      <c r="B825" s="4"/>
      <c r="C825" s="4"/>
      <c r="D825" s="4"/>
      <c r="E825" s="4"/>
      <c r="F825" s="4"/>
      <c r="G825" s="637"/>
      <c r="H825" s="637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</row>
    <row r="826" spans="1:25" ht="12.75" customHeight="1">
      <c r="A826" s="4"/>
      <c r="B826" s="4"/>
      <c r="C826" s="4"/>
      <c r="D826" s="4"/>
      <c r="E826" s="4"/>
      <c r="F826" s="4"/>
      <c r="G826" s="637"/>
      <c r="H826" s="637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</row>
    <row r="827" spans="1:25" ht="12.75" customHeight="1">
      <c r="A827" s="4"/>
      <c r="B827" s="4"/>
      <c r="C827" s="4"/>
      <c r="D827" s="4"/>
      <c r="E827" s="4"/>
      <c r="F827" s="4"/>
      <c r="G827" s="637"/>
      <c r="H827" s="637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</row>
    <row r="828" spans="1:25" ht="12.75" customHeight="1">
      <c r="A828" s="4"/>
      <c r="B828" s="4"/>
      <c r="C828" s="4"/>
      <c r="D828" s="4"/>
      <c r="E828" s="4"/>
      <c r="F828" s="4"/>
      <c r="G828" s="637"/>
      <c r="H828" s="637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</row>
    <row r="829" spans="1:25" ht="12.75" customHeight="1">
      <c r="A829" s="4"/>
      <c r="B829" s="4"/>
      <c r="C829" s="4"/>
      <c r="D829" s="4"/>
      <c r="E829" s="4"/>
      <c r="F829" s="4"/>
      <c r="G829" s="637"/>
      <c r="H829" s="637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</row>
    <row r="830" spans="1:25" ht="12.75" customHeight="1">
      <c r="A830" s="4"/>
      <c r="B830" s="4"/>
      <c r="C830" s="4"/>
      <c r="D830" s="4"/>
      <c r="E830" s="4"/>
      <c r="F830" s="4"/>
      <c r="G830" s="637"/>
      <c r="H830" s="637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</row>
    <row r="831" spans="1:25" ht="12.75" customHeight="1">
      <c r="A831" s="4"/>
      <c r="B831" s="4"/>
      <c r="C831" s="4"/>
      <c r="D831" s="4"/>
      <c r="E831" s="4"/>
      <c r="F831" s="4"/>
      <c r="G831" s="637"/>
      <c r="H831" s="637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</row>
    <row r="832" spans="1:25" ht="12.75" customHeight="1">
      <c r="A832" s="4"/>
      <c r="B832" s="4"/>
      <c r="C832" s="4"/>
      <c r="D832" s="4"/>
      <c r="E832" s="4"/>
      <c r="F832" s="4"/>
      <c r="G832" s="637"/>
      <c r="H832" s="637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</row>
    <row r="833" spans="1:25" ht="12.75" customHeight="1">
      <c r="A833" s="4"/>
      <c r="B833" s="4"/>
      <c r="C833" s="4"/>
      <c r="D833" s="4"/>
      <c r="E833" s="4"/>
      <c r="F833" s="4"/>
      <c r="G833" s="637"/>
      <c r="H833" s="637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</row>
    <row r="834" spans="1:25" ht="12.75" customHeight="1">
      <c r="A834" s="4"/>
      <c r="B834" s="4"/>
      <c r="C834" s="4"/>
      <c r="D834" s="4"/>
      <c r="E834" s="4"/>
      <c r="F834" s="4"/>
      <c r="G834" s="637"/>
      <c r="H834" s="637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</row>
    <row r="835" spans="1:25" ht="12.75" customHeight="1">
      <c r="A835" s="4"/>
      <c r="B835" s="4"/>
      <c r="C835" s="4"/>
      <c r="D835" s="4"/>
      <c r="E835" s="4"/>
      <c r="F835" s="4"/>
      <c r="G835" s="637"/>
      <c r="H835" s="637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</row>
    <row r="836" spans="1:25" ht="12.75" customHeight="1">
      <c r="A836" s="4"/>
      <c r="B836" s="4"/>
      <c r="C836" s="4"/>
      <c r="D836" s="4"/>
      <c r="E836" s="4"/>
      <c r="F836" s="4"/>
      <c r="G836" s="637"/>
      <c r="H836" s="637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</row>
    <row r="837" spans="1:25" ht="12.75" customHeight="1">
      <c r="A837" s="4"/>
      <c r="B837" s="4"/>
      <c r="C837" s="4"/>
      <c r="D837" s="4"/>
      <c r="E837" s="4"/>
      <c r="F837" s="4"/>
      <c r="G837" s="637"/>
      <c r="H837" s="637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</row>
    <row r="838" spans="1:25" ht="12.75" customHeight="1">
      <c r="A838" s="4"/>
      <c r="B838" s="4"/>
      <c r="C838" s="4"/>
      <c r="D838" s="4"/>
      <c r="E838" s="4"/>
      <c r="F838" s="4"/>
      <c r="G838" s="637"/>
      <c r="H838" s="637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</row>
    <row r="839" spans="1:25" ht="12.75" customHeight="1">
      <c r="A839" s="4"/>
      <c r="B839" s="4"/>
      <c r="C839" s="4"/>
      <c r="D839" s="4"/>
      <c r="E839" s="4"/>
      <c r="F839" s="4"/>
      <c r="G839" s="637"/>
      <c r="H839" s="637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</row>
    <row r="840" spans="1:25" ht="12.75" customHeight="1">
      <c r="A840" s="4"/>
      <c r="B840" s="4"/>
      <c r="C840" s="4"/>
      <c r="D840" s="4"/>
      <c r="E840" s="4"/>
      <c r="F840" s="4"/>
      <c r="G840" s="637"/>
      <c r="H840" s="637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</row>
    <row r="841" spans="1:25" ht="12.75" customHeight="1">
      <c r="A841" s="4"/>
      <c r="B841" s="4"/>
      <c r="C841" s="4"/>
      <c r="D841" s="4"/>
      <c r="E841" s="4"/>
      <c r="F841" s="4"/>
      <c r="G841" s="637"/>
      <c r="H841" s="637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</row>
    <row r="842" spans="1:25" ht="12.75" customHeight="1">
      <c r="A842" s="4"/>
      <c r="B842" s="4"/>
      <c r="C842" s="4"/>
      <c r="D842" s="4"/>
      <c r="E842" s="4"/>
      <c r="F842" s="4"/>
      <c r="G842" s="637"/>
      <c r="H842" s="637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</row>
    <row r="843" spans="1:25" ht="12.75" customHeight="1">
      <c r="A843" s="4"/>
      <c r="B843" s="4"/>
      <c r="C843" s="4"/>
      <c r="D843" s="4"/>
      <c r="E843" s="4"/>
      <c r="F843" s="4"/>
      <c r="G843" s="637"/>
      <c r="H843" s="637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</row>
    <row r="844" spans="1:25" ht="12.75" customHeight="1">
      <c r="A844" s="4"/>
      <c r="B844" s="4"/>
      <c r="C844" s="4"/>
      <c r="D844" s="4"/>
      <c r="E844" s="4"/>
      <c r="F844" s="4"/>
      <c r="G844" s="637"/>
      <c r="H844" s="637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</row>
    <row r="845" spans="1:25" ht="12.75" customHeight="1">
      <c r="A845" s="4"/>
      <c r="B845" s="4"/>
      <c r="C845" s="4"/>
      <c r="D845" s="4"/>
      <c r="E845" s="4"/>
      <c r="F845" s="4"/>
      <c r="G845" s="637"/>
      <c r="H845" s="637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</row>
    <row r="846" spans="1:25" ht="12.75" customHeight="1">
      <c r="A846" s="4"/>
      <c r="B846" s="4"/>
      <c r="C846" s="4"/>
      <c r="D846" s="4"/>
      <c r="E846" s="4"/>
      <c r="F846" s="4"/>
      <c r="G846" s="637"/>
      <c r="H846" s="637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</row>
    <row r="847" spans="1:25" ht="12.75" customHeight="1">
      <c r="A847" s="4"/>
      <c r="B847" s="4"/>
      <c r="C847" s="4"/>
      <c r="D847" s="4"/>
      <c r="E847" s="4"/>
      <c r="F847" s="4"/>
      <c r="G847" s="637"/>
      <c r="H847" s="637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</row>
    <row r="848" spans="1:25" ht="12.75" customHeight="1">
      <c r="A848" s="4"/>
      <c r="B848" s="4"/>
      <c r="C848" s="4"/>
      <c r="D848" s="4"/>
      <c r="E848" s="4"/>
      <c r="F848" s="4"/>
      <c r="G848" s="637"/>
      <c r="H848" s="637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</row>
    <row r="849" spans="1:25" ht="12.75" customHeight="1">
      <c r="A849" s="4"/>
      <c r="B849" s="4"/>
      <c r="C849" s="4"/>
      <c r="D849" s="4"/>
      <c r="E849" s="4"/>
      <c r="F849" s="4"/>
      <c r="G849" s="637"/>
      <c r="H849" s="637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</row>
    <row r="850" spans="1:25" ht="12.75" customHeight="1">
      <c r="A850" s="4"/>
      <c r="B850" s="4"/>
      <c r="C850" s="4"/>
      <c r="D850" s="4"/>
      <c r="E850" s="4"/>
      <c r="F850" s="4"/>
      <c r="G850" s="637"/>
      <c r="H850" s="637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</row>
    <row r="851" spans="1:25" ht="12.75" customHeight="1">
      <c r="A851" s="4"/>
      <c r="B851" s="4"/>
      <c r="C851" s="4"/>
      <c r="D851" s="4"/>
      <c r="E851" s="4"/>
      <c r="F851" s="4"/>
      <c r="G851" s="637"/>
      <c r="H851" s="637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</row>
    <row r="852" spans="1:25" ht="12.75" customHeight="1">
      <c r="A852" s="4"/>
      <c r="B852" s="4"/>
      <c r="C852" s="4"/>
      <c r="D852" s="4"/>
      <c r="E852" s="4"/>
      <c r="F852" s="4"/>
      <c r="G852" s="637"/>
      <c r="H852" s="637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</row>
    <row r="853" spans="1:25" ht="12.75" customHeight="1">
      <c r="A853" s="4"/>
      <c r="B853" s="4"/>
      <c r="C853" s="4"/>
      <c r="D853" s="4"/>
      <c r="E853" s="4"/>
      <c r="F853" s="4"/>
      <c r="G853" s="637"/>
      <c r="H853" s="637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</row>
    <row r="854" spans="1:25" ht="12.75" customHeight="1">
      <c r="A854" s="4"/>
      <c r="B854" s="4"/>
      <c r="C854" s="4"/>
      <c r="D854" s="4"/>
      <c r="E854" s="4"/>
      <c r="F854" s="4"/>
      <c r="G854" s="637"/>
      <c r="H854" s="637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</row>
    <row r="855" spans="1:25" ht="12.75" customHeight="1">
      <c r="A855" s="4"/>
      <c r="B855" s="4"/>
      <c r="C855" s="4"/>
      <c r="D855" s="4"/>
      <c r="E855" s="4"/>
      <c r="F855" s="4"/>
      <c r="G855" s="637"/>
      <c r="H855" s="637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</row>
    <row r="856" spans="1:25" ht="12.75" customHeight="1">
      <c r="A856" s="4"/>
      <c r="B856" s="4"/>
      <c r="C856" s="4"/>
      <c r="D856" s="4"/>
      <c r="E856" s="4"/>
      <c r="F856" s="4"/>
      <c r="G856" s="637"/>
      <c r="H856" s="637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</row>
    <row r="857" spans="1:25" ht="12.75" customHeight="1">
      <c r="A857" s="4"/>
      <c r="B857" s="4"/>
      <c r="C857" s="4"/>
      <c r="D857" s="4"/>
      <c r="E857" s="4"/>
      <c r="F857" s="4"/>
      <c r="G857" s="637"/>
      <c r="H857" s="637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</row>
    <row r="858" spans="1:25" ht="12.75" customHeight="1">
      <c r="A858" s="4"/>
      <c r="B858" s="4"/>
      <c r="C858" s="4"/>
      <c r="D858" s="4"/>
      <c r="E858" s="4"/>
      <c r="F858" s="4"/>
      <c r="G858" s="637"/>
      <c r="H858" s="637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</row>
    <row r="859" spans="1:25" ht="12.75" customHeight="1">
      <c r="A859" s="4"/>
      <c r="B859" s="4"/>
      <c r="C859" s="4"/>
      <c r="D859" s="4"/>
      <c r="E859" s="4"/>
      <c r="F859" s="4"/>
      <c r="G859" s="637"/>
      <c r="H859" s="637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</row>
    <row r="860" spans="1:25" ht="12.75" customHeight="1">
      <c r="A860" s="4"/>
      <c r="B860" s="4"/>
      <c r="C860" s="4"/>
      <c r="D860" s="4"/>
      <c r="E860" s="4"/>
      <c r="F860" s="4"/>
      <c r="G860" s="637"/>
      <c r="H860" s="637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</row>
    <row r="861" spans="1:25" ht="12.75" customHeight="1">
      <c r="A861" s="4"/>
      <c r="B861" s="4"/>
      <c r="C861" s="4"/>
      <c r="D861" s="4"/>
      <c r="E861" s="4"/>
      <c r="F861" s="4"/>
      <c r="G861" s="637"/>
      <c r="H861" s="637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</row>
    <row r="862" spans="1:25" ht="12.75" customHeight="1">
      <c r="A862" s="4"/>
      <c r="B862" s="4"/>
      <c r="C862" s="4"/>
      <c r="D862" s="4"/>
      <c r="E862" s="4"/>
      <c r="F862" s="4"/>
      <c r="G862" s="637"/>
      <c r="H862" s="637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</row>
    <row r="863" spans="1:25" ht="12.75" customHeight="1">
      <c r="A863" s="4"/>
      <c r="B863" s="4"/>
      <c r="C863" s="4"/>
      <c r="D863" s="4"/>
      <c r="E863" s="4"/>
      <c r="F863" s="4"/>
      <c r="G863" s="637"/>
      <c r="H863" s="637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</row>
    <row r="864" spans="1:25" ht="12.75" customHeight="1">
      <c r="A864" s="4"/>
      <c r="B864" s="4"/>
      <c r="C864" s="4"/>
      <c r="D864" s="4"/>
      <c r="E864" s="4"/>
      <c r="F864" s="4"/>
      <c r="G864" s="637"/>
      <c r="H864" s="637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</row>
    <row r="865" spans="1:25" ht="12.75" customHeight="1">
      <c r="A865" s="4"/>
      <c r="B865" s="4"/>
      <c r="C865" s="4"/>
      <c r="D865" s="4"/>
      <c r="E865" s="4"/>
      <c r="F865" s="4"/>
      <c r="G865" s="637"/>
      <c r="H865" s="637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</row>
    <row r="866" spans="1:25" ht="12.75" customHeight="1">
      <c r="A866" s="4"/>
      <c r="B866" s="4"/>
      <c r="C866" s="4"/>
      <c r="D866" s="4"/>
      <c r="E866" s="4"/>
      <c r="F866" s="4"/>
      <c r="G866" s="637"/>
      <c r="H866" s="637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</row>
    <row r="867" spans="1:25" ht="12.75" customHeight="1">
      <c r="A867" s="4"/>
      <c r="B867" s="4"/>
      <c r="C867" s="4"/>
      <c r="D867" s="4"/>
      <c r="E867" s="4"/>
      <c r="F867" s="4"/>
      <c r="G867" s="637"/>
      <c r="H867" s="637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</row>
    <row r="868" spans="1:25" ht="12.75" customHeight="1">
      <c r="A868" s="4"/>
      <c r="B868" s="4"/>
      <c r="C868" s="4"/>
      <c r="D868" s="4"/>
      <c r="E868" s="4"/>
      <c r="F868" s="4"/>
      <c r="G868" s="637"/>
      <c r="H868" s="637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</row>
    <row r="869" spans="1:25" ht="12.75" customHeight="1">
      <c r="A869" s="4"/>
      <c r="B869" s="4"/>
      <c r="C869" s="4"/>
      <c r="D869" s="4"/>
      <c r="E869" s="4"/>
      <c r="F869" s="4"/>
      <c r="G869" s="637"/>
      <c r="H869" s="637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</row>
    <row r="870" spans="1:25" ht="12.75" customHeight="1">
      <c r="A870" s="4"/>
      <c r="B870" s="4"/>
      <c r="C870" s="4"/>
      <c r="D870" s="4"/>
      <c r="E870" s="4"/>
      <c r="F870" s="4"/>
      <c r="G870" s="637"/>
      <c r="H870" s="637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</row>
    <row r="871" spans="1:25" ht="12.75" customHeight="1">
      <c r="A871" s="4"/>
      <c r="B871" s="4"/>
      <c r="C871" s="4"/>
      <c r="D871" s="4"/>
      <c r="E871" s="4"/>
      <c r="F871" s="4"/>
      <c r="G871" s="637"/>
      <c r="H871" s="637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</row>
    <row r="872" spans="1:25" ht="12.75" customHeight="1">
      <c r="A872" s="4"/>
      <c r="B872" s="4"/>
      <c r="C872" s="4"/>
      <c r="D872" s="4"/>
      <c r="E872" s="4"/>
      <c r="F872" s="4"/>
      <c r="G872" s="637"/>
      <c r="H872" s="637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</row>
    <row r="873" spans="1:25" ht="12.75" customHeight="1">
      <c r="A873" s="4"/>
      <c r="B873" s="4"/>
      <c r="C873" s="4"/>
      <c r="D873" s="4"/>
      <c r="E873" s="4"/>
      <c r="F873" s="4"/>
      <c r="G873" s="637"/>
      <c r="H873" s="637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</row>
    <row r="874" spans="1:25" ht="12.75" customHeight="1">
      <c r="A874" s="4"/>
      <c r="B874" s="4"/>
      <c r="C874" s="4"/>
      <c r="D874" s="4"/>
      <c r="E874" s="4"/>
      <c r="F874" s="4"/>
      <c r="G874" s="637"/>
      <c r="H874" s="637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</row>
    <row r="875" spans="1:25" ht="12.75" customHeight="1">
      <c r="A875" s="4"/>
      <c r="B875" s="4"/>
      <c r="C875" s="4"/>
      <c r="D875" s="4"/>
      <c r="E875" s="4"/>
      <c r="F875" s="4"/>
      <c r="G875" s="637"/>
      <c r="H875" s="637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</row>
    <row r="876" spans="1:25" ht="12.75" customHeight="1">
      <c r="A876" s="4"/>
      <c r="B876" s="4"/>
      <c r="C876" s="4"/>
      <c r="D876" s="4"/>
      <c r="E876" s="4"/>
      <c r="F876" s="4"/>
      <c r="G876" s="637"/>
      <c r="H876" s="637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</row>
    <row r="877" spans="1:25" ht="12.75" customHeight="1">
      <c r="A877" s="4"/>
      <c r="B877" s="4"/>
      <c r="C877" s="4"/>
      <c r="D877" s="4"/>
      <c r="E877" s="4"/>
      <c r="F877" s="4"/>
      <c r="G877" s="637"/>
      <c r="H877" s="637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</row>
    <row r="878" spans="1:25" ht="12.75" customHeight="1">
      <c r="A878" s="4"/>
      <c r="B878" s="4"/>
      <c r="C878" s="4"/>
      <c r="D878" s="4"/>
      <c r="E878" s="4"/>
      <c r="F878" s="4"/>
      <c r="G878" s="637"/>
      <c r="H878" s="637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</row>
    <row r="879" spans="1:25" ht="12.75" customHeight="1">
      <c r="A879" s="4"/>
      <c r="B879" s="4"/>
      <c r="C879" s="4"/>
      <c r="D879" s="4"/>
      <c r="E879" s="4"/>
      <c r="F879" s="4"/>
      <c r="G879" s="637"/>
      <c r="H879" s="637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</row>
    <row r="880" spans="1:25" ht="12.75" customHeight="1">
      <c r="A880" s="4"/>
      <c r="B880" s="4"/>
      <c r="C880" s="4"/>
      <c r="D880" s="4"/>
      <c r="E880" s="4"/>
      <c r="F880" s="4"/>
      <c r="G880" s="637"/>
      <c r="H880" s="637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</row>
    <row r="881" spans="1:25" ht="12.75" customHeight="1">
      <c r="A881" s="4"/>
      <c r="B881" s="4"/>
      <c r="C881" s="4"/>
      <c r="D881" s="4"/>
      <c r="E881" s="4"/>
      <c r="F881" s="4"/>
      <c r="G881" s="637"/>
      <c r="H881" s="637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</row>
    <row r="882" spans="1:25" ht="12.75" customHeight="1">
      <c r="A882" s="4"/>
      <c r="B882" s="4"/>
      <c r="C882" s="4"/>
      <c r="D882" s="4"/>
      <c r="E882" s="4"/>
      <c r="F882" s="4"/>
      <c r="G882" s="637"/>
      <c r="H882" s="637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</row>
    <row r="883" spans="1:25" ht="12.75" customHeight="1">
      <c r="A883" s="4"/>
      <c r="B883" s="4"/>
      <c r="C883" s="4"/>
      <c r="D883" s="4"/>
      <c r="E883" s="4"/>
      <c r="F883" s="4"/>
      <c r="G883" s="637"/>
      <c r="H883" s="637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</row>
    <row r="884" spans="1:25" ht="12.75" customHeight="1">
      <c r="A884" s="4"/>
      <c r="B884" s="4"/>
      <c r="C884" s="4"/>
      <c r="D884" s="4"/>
      <c r="E884" s="4"/>
      <c r="F884" s="4"/>
      <c r="G884" s="637"/>
      <c r="H884" s="637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</row>
    <row r="885" spans="1:25" ht="12.75" customHeight="1">
      <c r="A885" s="4"/>
      <c r="B885" s="4"/>
      <c r="C885" s="4"/>
      <c r="D885" s="4"/>
      <c r="E885" s="4"/>
      <c r="F885" s="4"/>
      <c r="G885" s="637"/>
      <c r="H885" s="637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</row>
    <row r="886" spans="1:25" ht="12.75" customHeight="1">
      <c r="A886" s="4"/>
      <c r="B886" s="4"/>
      <c r="C886" s="4"/>
      <c r="D886" s="4"/>
      <c r="E886" s="4"/>
      <c r="F886" s="4"/>
      <c r="G886" s="637"/>
      <c r="H886" s="637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</row>
    <row r="887" spans="1:25" ht="12.75" customHeight="1">
      <c r="A887" s="4"/>
      <c r="B887" s="4"/>
      <c r="C887" s="4"/>
      <c r="D887" s="4"/>
      <c r="E887" s="4"/>
      <c r="F887" s="4"/>
      <c r="G887" s="637"/>
      <c r="H887" s="637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</row>
    <row r="888" spans="1:25" ht="12.75" customHeight="1">
      <c r="A888" s="4"/>
      <c r="B888" s="4"/>
      <c r="C888" s="4"/>
      <c r="D888" s="4"/>
      <c r="E888" s="4"/>
      <c r="F888" s="4"/>
      <c r="G888" s="637"/>
      <c r="H888" s="637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</row>
    <row r="889" spans="1:25" ht="12.75" customHeight="1">
      <c r="A889" s="4"/>
      <c r="B889" s="4"/>
      <c r="C889" s="4"/>
      <c r="D889" s="4"/>
      <c r="E889" s="4"/>
      <c r="F889" s="4"/>
      <c r="G889" s="637"/>
      <c r="H889" s="637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</row>
    <row r="890" spans="1:25" ht="12.75" customHeight="1">
      <c r="A890" s="4"/>
      <c r="B890" s="4"/>
      <c r="C890" s="4"/>
      <c r="D890" s="4"/>
      <c r="E890" s="4"/>
      <c r="F890" s="4"/>
      <c r="G890" s="637"/>
      <c r="H890" s="637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</row>
    <row r="891" spans="1:25" ht="12.75" customHeight="1">
      <c r="A891" s="4"/>
      <c r="B891" s="4"/>
      <c r="C891" s="4"/>
      <c r="D891" s="4"/>
      <c r="E891" s="4"/>
      <c r="F891" s="4"/>
      <c r="G891" s="637"/>
      <c r="H891" s="637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</row>
    <row r="892" spans="1:25" ht="12.75" customHeight="1">
      <c r="A892" s="4"/>
      <c r="B892" s="4"/>
      <c r="C892" s="4"/>
      <c r="D892" s="4"/>
      <c r="E892" s="4"/>
      <c r="F892" s="4"/>
      <c r="G892" s="637"/>
      <c r="H892" s="637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</row>
    <row r="893" spans="1:25" ht="12.75" customHeight="1">
      <c r="A893" s="4"/>
      <c r="B893" s="4"/>
      <c r="C893" s="4"/>
      <c r="D893" s="4"/>
      <c r="E893" s="4"/>
      <c r="F893" s="4"/>
      <c r="G893" s="637"/>
      <c r="H893" s="637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</row>
    <row r="894" spans="1:25" ht="12.75" customHeight="1">
      <c r="A894" s="4"/>
      <c r="B894" s="4"/>
      <c r="C894" s="4"/>
      <c r="D894" s="4"/>
      <c r="E894" s="4"/>
      <c r="F894" s="4"/>
      <c r="G894" s="637"/>
      <c r="H894" s="637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</row>
    <row r="895" spans="1:25" ht="12.75" customHeight="1">
      <c r="A895" s="4"/>
      <c r="B895" s="4"/>
      <c r="C895" s="4"/>
      <c r="D895" s="4"/>
      <c r="E895" s="4"/>
      <c r="F895" s="4"/>
      <c r="G895" s="637"/>
      <c r="H895" s="637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</row>
    <row r="896" spans="1:25" ht="12.75" customHeight="1">
      <c r="A896" s="4"/>
      <c r="B896" s="4"/>
      <c r="C896" s="4"/>
      <c r="D896" s="4"/>
      <c r="E896" s="4"/>
      <c r="F896" s="4"/>
      <c r="G896" s="637"/>
      <c r="H896" s="637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</row>
    <row r="897" spans="1:25" ht="12.75" customHeight="1">
      <c r="A897" s="4"/>
      <c r="B897" s="4"/>
      <c r="C897" s="4"/>
      <c r="D897" s="4"/>
      <c r="E897" s="4"/>
      <c r="F897" s="4"/>
      <c r="G897" s="637"/>
      <c r="H897" s="637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</row>
    <row r="898" spans="1:25" ht="12.75" customHeight="1">
      <c r="A898" s="4"/>
      <c r="B898" s="4"/>
      <c r="C898" s="4"/>
      <c r="D898" s="4"/>
      <c r="E898" s="4"/>
      <c r="F898" s="4"/>
      <c r="G898" s="637"/>
      <c r="H898" s="637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</row>
    <row r="899" spans="1:25" ht="12.75" customHeight="1">
      <c r="A899" s="4"/>
      <c r="B899" s="4"/>
      <c r="C899" s="4"/>
      <c r="D899" s="4"/>
      <c r="E899" s="4"/>
      <c r="F899" s="4"/>
      <c r="G899" s="637"/>
      <c r="H899" s="637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</row>
    <row r="900" spans="1:25" ht="12.75" customHeight="1">
      <c r="A900" s="4"/>
      <c r="B900" s="4"/>
      <c r="C900" s="4"/>
      <c r="D900" s="4"/>
      <c r="E900" s="4"/>
      <c r="F900" s="4"/>
      <c r="G900" s="637"/>
      <c r="H900" s="637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</row>
    <row r="901" spans="1:25" ht="12.75" customHeight="1">
      <c r="A901" s="4"/>
      <c r="B901" s="4"/>
      <c r="C901" s="4"/>
      <c r="D901" s="4"/>
      <c r="E901" s="4"/>
      <c r="F901" s="4"/>
      <c r="G901" s="637"/>
      <c r="H901" s="637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</row>
    <row r="902" spans="1:25" ht="12.75" customHeight="1">
      <c r="A902" s="4"/>
      <c r="B902" s="4"/>
      <c r="C902" s="4"/>
      <c r="D902" s="4"/>
      <c r="E902" s="4"/>
      <c r="F902" s="4"/>
      <c r="G902" s="637"/>
      <c r="H902" s="637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</row>
    <row r="903" spans="1:25" ht="12.75" customHeight="1">
      <c r="A903" s="4"/>
      <c r="B903" s="4"/>
      <c r="C903" s="4"/>
      <c r="D903" s="4"/>
      <c r="E903" s="4"/>
      <c r="F903" s="4"/>
      <c r="G903" s="637"/>
      <c r="H903" s="637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</row>
    <row r="904" spans="1:25" ht="12.75" customHeight="1">
      <c r="A904" s="4"/>
      <c r="B904" s="4"/>
      <c r="C904" s="4"/>
      <c r="D904" s="4"/>
      <c r="E904" s="4"/>
      <c r="F904" s="4"/>
      <c r="G904" s="637"/>
      <c r="H904" s="637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</row>
    <row r="905" spans="1:25" ht="12.75" customHeight="1">
      <c r="A905" s="4"/>
      <c r="B905" s="4"/>
      <c r="C905" s="4"/>
      <c r="D905" s="4"/>
      <c r="E905" s="4"/>
      <c r="F905" s="4"/>
      <c r="G905" s="637"/>
      <c r="H905" s="637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</row>
    <row r="906" spans="1:25" ht="12.75" customHeight="1">
      <c r="A906" s="4"/>
      <c r="B906" s="4"/>
      <c r="C906" s="4"/>
      <c r="D906" s="4"/>
      <c r="E906" s="4"/>
      <c r="F906" s="4"/>
      <c r="G906" s="637"/>
      <c r="H906" s="637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</row>
    <row r="907" spans="1:25" ht="12.75" customHeight="1">
      <c r="A907" s="4"/>
      <c r="B907" s="4"/>
      <c r="C907" s="4"/>
      <c r="D907" s="4"/>
      <c r="E907" s="4"/>
      <c r="F907" s="4"/>
      <c r="G907" s="637"/>
      <c r="H907" s="637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</row>
    <row r="908" spans="1:25" ht="12.75" customHeight="1">
      <c r="A908" s="4"/>
      <c r="B908" s="4"/>
      <c r="C908" s="4"/>
      <c r="D908" s="4"/>
      <c r="E908" s="4"/>
      <c r="F908" s="4"/>
      <c r="G908" s="637"/>
      <c r="H908" s="637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</row>
    <row r="909" spans="1:25" ht="12.75" customHeight="1">
      <c r="A909" s="4"/>
      <c r="B909" s="4"/>
      <c r="C909" s="4"/>
      <c r="D909" s="4"/>
      <c r="E909" s="4"/>
      <c r="F909" s="4"/>
      <c r="G909" s="637"/>
      <c r="H909" s="637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</row>
    <row r="910" spans="1:25" ht="12.75" customHeight="1">
      <c r="A910" s="4"/>
      <c r="B910" s="4"/>
      <c r="C910" s="4"/>
      <c r="D910" s="4"/>
      <c r="E910" s="4"/>
      <c r="F910" s="4"/>
      <c r="G910" s="637"/>
      <c r="H910" s="637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</row>
    <row r="911" spans="1:25" ht="12.75" customHeight="1">
      <c r="A911" s="4"/>
      <c r="B911" s="4"/>
      <c r="C911" s="4"/>
      <c r="D911" s="4"/>
      <c r="E911" s="4"/>
      <c r="F911" s="4"/>
      <c r="G911" s="637"/>
      <c r="H911" s="637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</row>
    <row r="912" spans="1:25" ht="12.75" customHeight="1">
      <c r="A912" s="4"/>
      <c r="B912" s="4"/>
      <c r="C912" s="4"/>
      <c r="D912" s="4"/>
      <c r="E912" s="4"/>
      <c r="F912" s="4"/>
      <c r="G912" s="637"/>
      <c r="H912" s="637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</row>
    <row r="913" spans="1:25" ht="12.75" customHeight="1">
      <c r="A913" s="4"/>
      <c r="B913" s="4"/>
      <c r="C913" s="4"/>
      <c r="D913" s="4"/>
      <c r="E913" s="4"/>
      <c r="F913" s="4"/>
      <c r="G913" s="637"/>
      <c r="H913" s="637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</row>
    <row r="914" spans="1:25" ht="12.75" customHeight="1">
      <c r="A914" s="4"/>
      <c r="B914" s="4"/>
      <c r="C914" s="4"/>
      <c r="D914" s="4"/>
      <c r="E914" s="4"/>
      <c r="F914" s="4"/>
      <c r="G914" s="637"/>
      <c r="H914" s="637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</row>
    <row r="915" spans="1:25" ht="12.75" customHeight="1">
      <c r="A915" s="4"/>
      <c r="B915" s="4"/>
      <c r="C915" s="4"/>
      <c r="D915" s="4"/>
      <c r="E915" s="4"/>
      <c r="F915" s="4"/>
      <c r="G915" s="637"/>
      <c r="H915" s="637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</row>
    <row r="916" spans="1:25" ht="12.75" customHeight="1">
      <c r="A916" s="4"/>
      <c r="B916" s="4"/>
      <c r="C916" s="4"/>
      <c r="D916" s="4"/>
      <c r="E916" s="4"/>
      <c r="F916" s="4"/>
      <c r="G916" s="637"/>
      <c r="H916" s="637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</row>
    <row r="917" spans="1:25" ht="12.75" customHeight="1">
      <c r="A917" s="4"/>
      <c r="B917" s="4"/>
      <c r="C917" s="4"/>
      <c r="D917" s="4"/>
      <c r="E917" s="4"/>
      <c r="F917" s="4"/>
      <c r="G917" s="637"/>
      <c r="H917" s="637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</row>
    <row r="918" spans="1:25" ht="12.75" customHeight="1">
      <c r="A918" s="4"/>
      <c r="B918" s="4"/>
      <c r="C918" s="4"/>
      <c r="D918" s="4"/>
      <c r="E918" s="4"/>
      <c r="F918" s="4"/>
      <c r="G918" s="637"/>
      <c r="H918" s="637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</row>
    <row r="919" spans="1:25" ht="12.75" customHeight="1">
      <c r="A919" s="4"/>
      <c r="B919" s="4"/>
      <c r="C919" s="4"/>
      <c r="D919" s="4"/>
      <c r="E919" s="4"/>
      <c r="F919" s="4"/>
      <c r="G919" s="637"/>
      <c r="H919" s="637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</row>
    <row r="920" spans="1:25" ht="12.75" customHeight="1">
      <c r="A920" s="4"/>
      <c r="B920" s="4"/>
      <c r="C920" s="4"/>
      <c r="D920" s="4"/>
      <c r="E920" s="4"/>
      <c r="F920" s="4"/>
      <c r="G920" s="637"/>
      <c r="H920" s="637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</row>
    <row r="921" spans="1:25" ht="12.75" customHeight="1">
      <c r="A921" s="4"/>
      <c r="B921" s="4"/>
      <c r="C921" s="4"/>
      <c r="D921" s="4"/>
      <c r="E921" s="4"/>
      <c r="F921" s="4"/>
      <c r="G921" s="637"/>
      <c r="H921" s="637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</row>
    <row r="922" spans="1:25" ht="12.75" customHeight="1">
      <c r="A922" s="4"/>
      <c r="B922" s="4"/>
      <c r="C922" s="4"/>
      <c r="D922" s="4"/>
      <c r="E922" s="4"/>
      <c r="F922" s="4"/>
      <c r="G922" s="637"/>
      <c r="H922" s="637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</row>
    <row r="923" spans="1:25" ht="12.75" customHeight="1">
      <c r="A923" s="4"/>
      <c r="B923" s="4"/>
      <c r="C923" s="4"/>
      <c r="D923" s="4"/>
      <c r="E923" s="4"/>
      <c r="F923" s="4"/>
      <c r="G923" s="637"/>
      <c r="H923" s="637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</row>
    <row r="924" spans="1:25" ht="12.75" customHeight="1">
      <c r="A924" s="4"/>
      <c r="B924" s="4"/>
      <c r="C924" s="4"/>
      <c r="D924" s="4"/>
      <c r="E924" s="4"/>
      <c r="F924" s="4"/>
      <c r="G924" s="637"/>
      <c r="H924" s="637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</row>
    <row r="925" spans="1:25" ht="12.75" customHeight="1">
      <c r="A925" s="4"/>
      <c r="B925" s="4"/>
      <c r="C925" s="4"/>
      <c r="D925" s="4"/>
      <c r="E925" s="4"/>
      <c r="F925" s="4"/>
      <c r="G925" s="637"/>
      <c r="H925" s="637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</row>
    <row r="926" spans="1:25" ht="12.75" customHeight="1">
      <c r="A926" s="4"/>
      <c r="B926" s="4"/>
      <c r="C926" s="4"/>
      <c r="D926" s="4"/>
      <c r="E926" s="4"/>
      <c r="F926" s="4"/>
      <c r="G926" s="637"/>
      <c r="H926" s="637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</row>
    <row r="927" spans="1:25" ht="12.75" customHeight="1">
      <c r="A927" s="4"/>
      <c r="B927" s="4"/>
      <c r="C927" s="4"/>
      <c r="D927" s="4"/>
      <c r="E927" s="4"/>
      <c r="F927" s="4"/>
      <c r="G927" s="637"/>
      <c r="H927" s="637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</row>
    <row r="928" spans="1:25" ht="12.75" customHeight="1">
      <c r="A928" s="4"/>
      <c r="B928" s="4"/>
      <c r="C928" s="4"/>
      <c r="D928" s="4"/>
      <c r="E928" s="4"/>
      <c r="F928" s="4"/>
      <c r="G928" s="637"/>
      <c r="H928" s="637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</row>
    <row r="929" spans="1:25" ht="12.75" customHeight="1">
      <c r="A929" s="4"/>
      <c r="B929" s="4"/>
      <c r="C929" s="4"/>
      <c r="D929" s="4"/>
      <c r="E929" s="4"/>
      <c r="F929" s="4"/>
      <c r="G929" s="637"/>
      <c r="H929" s="637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</row>
    <row r="930" spans="1:25" ht="12.75" customHeight="1">
      <c r="A930" s="4"/>
      <c r="B930" s="4"/>
      <c r="C930" s="4"/>
      <c r="D930" s="4"/>
      <c r="E930" s="4"/>
      <c r="F930" s="4"/>
      <c r="G930" s="637"/>
      <c r="H930" s="637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</row>
    <row r="931" spans="1:25" ht="12.75" customHeight="1">
      <c r="A931" s="4"/>
      <c r="B931" s="4"/>
      <c r="C931" s="4"/>
      <c r="D931" s="4"/>
      <c r="E931" s="4"/>
      <c r="F931" s="4"/>
      <c r="G931" s="637"/>
      <c r="H931" s="637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</row>
    <row r="932" spans="1:25" ht="12.75" customHeight="1">
      <c r="A932" s="4"/>
      <c r="B932" s="4"/>
      <c r="C932" s="4"/>
      <c r="D932" s="4"/>
      <c r="E932" s="4"/>
      <c r="F932" s="4"/>
      <c r="G932" s="637"/>
      <c r="H932" s="637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</row>
    <row r="933" spans="1:25" ht="12.75" customHeight="1">
      <c r="A933" s="4"/>
      <c r="B933" s="4"/>
      <c r="C933" s="4"/>
      <c r="D933" s="4"/>
      <c r="E933" s="4"/>
      <c r="F933" s="4"/>
      <c r="G933" s="637"/>
      <c r="H933" s="637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</row>
    <row r="934" spans="1:25" ht="12.75" customHeight="1">
      <c r="A934" s="4"/>
      <c r="B934" s="4"/>
      <c r="C934" s="4"/>
      <c r="D934" s="4"/>
      <c r="E934" s="4"/>
      <c r="F934" s="4"/>
      <c r="G934" s="637"/>
      <c r="H934" s="637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</row>
    <row r="935" spans="1:25" ht="12.75" customHeight="1">
      <c r="A935" s="4"/>
      <c r="B935" s="4"/>
      <c r="C935" s="4"/>
      <c r="D935" s="4"/>
      <c r="E935" s="4"/>
      <c r="F935" s="4"/>
      <c r="G935" s="637"/>
      <c r="H935" s="637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</row>
    <row r="936" spans="1:25" ht="12.75" customHeight="1">
      <c r="A936" s="4"/>
      <c r="B936" s="4"/>
      <c r="C936" s="4"/>
      <c r="D936" s="4"/>
      <c r="E936" s="4"/>
      <c r="F936" s="4"/>
      <c r="G936" s="637"/>
      <c r="H936" s="637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</row>
    <row r="937" spans="1:25" ht="12.75" customHeight="1">
      <c r="A937" s="4"/>
      <c r="B937" s="4"/>
      <c r="C937" s="4"/>
      <c r="D937" s="4"/>
      <c r="E937" s="4"/>
      <c r="F937" s="4"/>
      <c r="G937" s="637"/>
      <c r="H937" s="637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</row>
    <row r="938" spans="1:25" ht="12.75" customHeight="1">
      <c r="A938" s="4"/>
      <c r="B938" s="4"/>
      <c r="C938" s="4"/>
      <c r="D938" s="4"/>
      <c r="E938" s="4"/>
      <c r="F938" s="4"/>
      <c r="G938" s="637"/>
      <c r="H938" s="637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</row>
    <row r="939" spans="1:25" ht="12.75" customHeight="1">
      <c r="A939" s="4"/>
      <c r="B939" s="4"/>
      <c r="C939" s="4"/>
      <c r="D939" s="4"/>
      <c r="E939" s="4"/>
      <c r="F939" s="4"/>
      <c r="G939" s="637"/>
      <c r="H939" s="637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</row>
    <row r="940" spans="1:25" ht="12.75" customHeight="1">
      <c r="A940" s="4"/>
      <c r="B940" s="4"/>
      <c r="C940" s="4"/>
      <c r="D940" s="4"/>
      <c r="E940" s="4"/>
      <c r="F940" s="4"/>
      <c r="G940" s="637"/>
      <c r="H940" s="637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</row>
    <row r="941" spans="1:25" ht="12.75" customHeight="1">
      <c r="A941" s="4"/>
      <c r="B941" s="4"/>
      <c r="C941" s="4"/>
      <c r="D941" s="4"/>
      <c r="E941" s="4"/>
      <c r="F941" s="4"/>
      <c r="G941" s="637"/>
      <c r="H941" s="637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</row>
    <row r="942" spans="1:25" ht="12.75" customHeight="1">
      <c r="A942" s="4"/>
      <c r="B942" s="4"/>
      <c r="C942" s="4"/>
      <c r="D942" s="4"/>
      <c r="E942" s="4"/>
      <c r="F942" s="4"/>
      <c r="G942" s="637"/>
      <c r="H942" s="637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</row>
    <row r="943" spans="1:25" ht="12.75" customHeight="1">
      <c r="A943" s="4"/>
      <c r="B943" s="4"/>
      <c r="C943" s="4"/>
      <c r="D943" s="4"/>
      <c r="E943" s="4"/>
      <c r="F943" s="4"/>
      <c r="G943" s="637"/>
      <c r="H943" s="637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</row>
    <row r="944" spans="1:25" ht="12.75" customHeight="1">
      <c r="A944" s="4"/>
      <c r="B944" s="4"/>
      <c r="C944" s="4"/>
      <c r="D944" s="4"/>
      <c r="E944" s="4"/>
      <c r="F944" s="4"/>
      <c r="G944" s="637"/>
      <c r="H944" s="637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</row>
    <row r="945" spans="1:25" ht="12.75" customHeight="1">
      <c r="A945" s="4"/>
      <c r="B945" s="4"/>
      <c r="C945" s="4"/>
      <c r="D945" s="4"/>
      <c r="E945" s="4"/>
      <c r="F945" s="4"/>
      <c r="G945" s="637"/>
      <c r="H945" s="637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</row>
    <row r="946" spans="1:25" ht="12.75" customHeight="1">
      <c r="A946" s="4"/>
      <c r="B946" s="4"/>
      <c r="C946" s="4"/>
      <c r="D946" s="4"/>
      <c r="E946" s="4"/>
      <c r="F946" s="4"/>
      <c r="G946" s="637"/>
      <c r="H946" s="637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</row>
    <row r="947" spans="1:25" ht="12.75" customHeight="1">
      <c r="A947" s="4"/>
      <c r="B947" s="4"/>
      <c r="C947" s="4"/>
      <c r="D947" s="4"/>
      <c r="E947" s="4"/>
      <c r="F947" s="4"/>
      <c r="G947" s="637"/>
      <c r="H947" s="637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</row>
    <row r="948" spans="1:25" ht="12.75" customHeight="1">
      <c r="A948" s="4"/>
      <c r="B948" s="4"/>
      <c r="C948" s="4"/>
      <c r="D948" s="4"/>
      <c r="E948" s="4"/>
      <c r="F948" s="4"/>
      <c r="G948" s="637"/>
      <c r="H948" s="637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</row>
    <row r="949" spans="1:25" ht="12.75" customHeight="1">
      <c r="A949" s="4"/>
      <c r="B949" s="4"/>
      <c r="C949" s="4"/>
      <c r="D949" s="4"/>
      <c r="E949" s="4"/>
      <c r="F949" s="4"/>
      <c r="G949" s="637"/>
      <c r="H949" s="637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</row>
    <row r="950" spans="1:25" ht="12.75" customHeight="1">
      <c r="A950" s="4"/>
      <c r="B950" s="4"/>
      <c r="C950" s="4"/>
      <c r="D950" s="4"/>
      <c r="E950" s="4"/>
      <c r="F950" s="4"/>
      <c r="G950" s="637"/>
      <c r="H950" s="637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</row>
    <row r="951" spans="1:25" ht="12.75" customHeight="1">
      <c r="A951" s="4"/>
      <c r="B951" s="4"/>
      <c r="C951" s="4"/>
      <c r="D951" s="4"/>
      <c r="E951" s="4"/>
      <c r="F951" s="4"/>
      <c r="G951" s="637"/>
      <c r="H951" s="637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</row>
    <row r="952" spans="1:25" ht="12.75" customHeight="1">
      <c r="A952" s="4"/>
      <c r="B952" s="4"/>
      <c r="C952" s="4"/>
      <c r="D952" s="4"/>
      <c r="E952" s="4"/>
      <c r="F952" s="4"/>
      <c r="G952" s="637"/>
      <c r="H952" s="637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</row>
    <row r="953" spans="1:25" ht="12.75" customHeight="1">
      <c r="A953" s="4"/>
      <c r="B953" s="4"/>
      <c r="C953" s="4"/>
      <c r="D953" s="4"/>
      <c r="E953" s="4"/>
      <c r="F953" s="4"/>
      <c r="G953" s="637"/>
      <c r="H953" s="637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</row>
    <row r="954" spans="1:25" ht="12.75" customHeight="1">
      <c r="A954" s="4"/>
      <c r="B954" s="4"/>
      <c r="C954" s="4"/>
      <c r="D954" s="4"/>
      <c r="E954" s="4"/>
      <c r="F954" s="4"/>
      <c r="G954" s="637"/>
      <c r="H954" s="637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</row>
    <row r="955" spans="1:25" ht="12.75" customHeight="1">
      <c r="A955" s="4"/>
      <c r="B955" s="4"/>
      <c r="C955" s="4"/>
      <c r="D955" s="4"/>
      <c r="E955" s="4"/>
      <c r="F955" s="4"/>
      <c r="G955" s="637"/>
      <c r="H955" s="637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</row>
    <row r="956" spans="1:25" ht="12.75" customHeight="1">
      <c r="A956" s="4"/>
      <c r="B956" s="4"/>
      <c r="C956" s="4"/>
      <c r="D956" s="4"/>
      <c r="E956" s="4"/>
      <c r="F956" s="4"/>
      <c r="G956" s="637"/>
      <c r="H956" s="637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</row>
    <row r="957" spans="1:25" ht="12.75" customHeight="1">
      <c r="A957" s="4"/>
      <c r="B957" s="4"/>
      <c r="C957" s="4"/>
      <c r="D957" s="4"/>
      <c r="E957" s="4"/>
      <c r="F957" s="4"/>
      <c r="G957" s="637"/>
      <c r="H957" s="637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</row>
    <row r="958" spans="1:25" ht="12.75" customHeight="1">
      <c r="A958" s="4"/>
      <c r="B958" s="4"/>
      <c r="C958" s="4"/>
      <c r="D958" s="4"/>
      <c r="E958" s="4"/>
      <c r="F958" s="4"/>
      <c r="G958" s="637"/>
      <c r="H958" s="637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</row>
    <row r="959" spans="1:25" ht="12.75" customHeight="1">
      <c r="A959" s="4"/>
      <c r="B959" s="4"/>
      <c r="C959" s="4"/>
      <c r="D959" s="4"/>
      <c r="E959" s="4"/>
      <c r="F959" s="4"/>
      <c r="G959" s="637"/>
      <c r="H959" s="637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</row>
    <row r="960" spans="1:25" ht="12.75" customHeight="1">
      <c r="A960" s="4"/>
      <c r="B960" s="4"/>
      <c r="C960" s="4"/>
      <c r="D960" s="4"/>
      <c r="E960" s="4"/>
      <c r="F960" s="4"/>
      <c r="G960" s="637"/>
      <c r="H960" s="637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</row>
    <row r="961" spans="1:25" ht="12.75" customHeight="1">
      <c r="A961" s="4"/>
      <c r="B961" s="4"/>
      <c r="C961" s="4"/>
      <c r="D961" s="4"/>
      <c r="E961" s="4"/>
      <c r="F961" s="4"/>
      <c r="G961" s="637"/>
      <c r="H961" s="637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</row>
    <row r="962" spans="1:25" ht="12.75" customHeight="1">
      <c r="A962" s="4"/>
      <c r="B962" s="4"/>
      <c r="C962" s="4"/>
      <c r="D962" s="4"/>
      <c r="E962" s="4"/>
      <c r="F962" s="4"/>
      <c r="G962" s="637"/>
      <c r="H962" s="637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</row>
    <row r="963" spans="1:25" ht="12.75" customHeight="1">
      <c r="A963" s="4"/>
      <c r="B963" s="4"/>
      <c r="C963" s="4"/>
      <c r="D963" s="4"/>
      <c r="E963" s="4"/>
      <c r="F963" s="4"/>
      <c r="G963" s="637"/>
      <c r="H963" s="637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</row>
    <row r="964" spans="1:25" ht="12.75" customHeight="1">
      <c r="A964" s="4"/>
      <c r="B964" s="4"/>
      <c r="C964" s="4"/>
      <c r="D964" s="4"/>
      <c r="E964" s="4"/>
      <c r="F964" s="4"/>
      <c r="G964" s="637"/>
      <c r="H964" s="637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</row>
    <row r="965" spans="1:25" ht="12.75" customHeight="1">
      <c r="A965" s="4"/>
      <c r="B965" s="4"/>
      <c r="C965" s="4"/>
      <c r="D965" s="4"/>
      <c r="E965" s="4"/>
      <c r="F965" s="4"/>
      <c r="G965" s="637"/>
      <c r="H965" s="637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</row>
    <row r="966" spans="1:25" ht="12.75" customHeight="1">
      <c r="A966" s="4"/>
      <c r="B966" s="4"/>
      <c r="C966" s="4"/>
      <c r="D966" s="4"/>
      <c r="E966" s="4"/>
      <c r="F966" s="4"/>
      <c r="G966" s="637"/>
      <c r="H966" s="637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</row>
    <row r="967" spans="1:25" ht="12.75" customHeight="1">
      <c r="A967" s="4"/>
      <c r="B967" s="4"/>
      <c r="C967" s="4"/>
      <c r="D967" s="4"/>
      <c r="E967" s="4"/>
      <c r="F967" s="4"/>
      <c r="G967" s="637"/>
      <c r="H967" s="637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</row>
    <row r="968" spans="1:25" ht="12.75" customHeight="1">
      <c r="A968" s="4"/>
      <c r="B968" s="4"/>
      <c r="C968" s="4"/>
      <c r="D968" s="4"/>
      <c r="E968" s="4"/>
      <c r="F968" s="4"/>
      <c r="G968" s="637"/>
      <c r="H968" s="637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</row>
    <row r="969" spans="1:25" ht="12.75" customHeight="1">
      <c r="A969" s="4"/>
      <c r="B969" s="4"/>
      <c r="C969" s="4"/>
      <c r="D969" s="4"/>
      <c r="E969" s="4"/>
      <c r="F969" s="4"/>
      <c r="G969" s="637"/>
      <c r="H969" s="637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</row>
    <row r="970" spans="1:25" ht="12.75" customHeight="1">
      <c r="A970" s="4"/>
      <c r="B970" s="4"/>
      <c r="C970" s="4"/>
      <c r="D970" s="4"/>
      <c r="E970" s="4"/>
      <c r="F970" s="4"/>
      <c r="G970" s="637"/>
      <c r="H970" s="637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</row>
    <row r="971" spans="1:25" ht="12.75" customHeight="1">
      <c r="A971" s="4"/>
      <c r="B971" s="4"/>
      <c r="C971" s="4"/>
      <c r="D971" s="4"/>
      <c r="E971" s="4"/>
      <c r="F971" s="4"/>
      <c r="G971" s="637"/>
      <c r="H971" s="637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</row>
    <row r="972" spans="1:25" ht="12.75" customHeight="1">
      <c r="A972" s="4"/>
      <c r="B972" s="4"/>
      <c r="C972" s="4"/>
      <c r="D972" s="4"/>
      <c r="E972" s="4"/>
      <c r="F972" s="4"/>
      <c r="G972" s="637"/>
      <c r="H972" s="637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</row>
    <row r="973" spans="1:25" ht="12.75" customHeight="1">
      <c r="A973" s="4"/>
      <c r="B973" s="4"/>
      <c r="C973" s="4"/>
      <c r="D973" s="4"/>
      <c r="E973" s="4"/>
      <c r="F973" s="4"/>
      <c r="G973" s="637"/>
      <c r="H973" s="637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</row>
    <row r="974" spans="1:25" ht="12.75" customHeight="1">
      <c r="A974" s="4"/>
      <c r="B974" s="4"/>
      <c r="C974" s="4"/>
      <c r="D974" s="4"/>
      <c r="E974" s="4"/>
      <c r="F974" s="4"/>
      <c r="G974" s="637"/>
      <c r="H974" s="637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</row>
    <row r="975" spans="1:25" ht="12.75" customHeight="1">
      <c r="A975" s="4"/>
      <c r="B975" s="4"/>
      <c r="C975" s="4"/>
      <c r="D975" s="4"/>
      <c r="E975" s="4"/>
      <c r="F975" s="4"/>
      <c r="G975" s="637"/>
      <c r="H975" s="637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</row>
    <row r="976" spans="1:25" ht="12.75" customHeight="1">
      <c r="A976" s="4"/>
      <c r="B976" s="4"/>
      <c r="C976" s="4"/>
      <c r="D976" s="4"/>
      <c r="E976" s="4"/>
      <c r="F976" s="4"/>
      <c r="G976" s="637"/>
      <c r="H976" s="637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</row>
    <row r="977" spans="1:25" ht="12.75" customHeight="1">
      <c r="A977" s="4"/>
      <c r="B977" s="4"/>
      <c r="C977" s="4"/>
      <c r="D977" s="4"/>
      <c r="E977" s="4"/>
      <c r="F977" s="4"/>
      <c r="G977" s="637"/>
      <c r="H977" s="637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</row>
    <row r="978" spans="1:25" ht="12.75" customHeight="1">
      <c r="A978" s="4"/>
      <c r="B978" s="4"/>
      <c r="C978" s="4"/>
      <c r="D978" s="4"/>
      <c r="E978" s="4"/>
      <c r="F978" s="4"/>
      <c r="G978" s="637"/>
      <c r="H978" s="637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</row>
    <row r="979" spans="1:25" ht="12.75" customHeight="1">
      <c r="A979" s="4"/>
      <c r="B979" s="4"/>
      <c r="C979" s="4"/>
      <c r="D979" s="4"/>
      <c r="E979" s="4"/>
      <c r="F979" s="4"/>
      <c r="G979" s="637"/>
      <c r="H979" s="637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</row>
    <row r="980" spans="1:25" ht="12.75" customHeight="1">
      <c r="A980" s="4"/>
      <c r="B980" s="4"/>
      <c r="C980" s="4"/>
      <c r="D980" s="4"/>
      <c r="E980" s="4"/>
      <c r="F980" s="4"/>
      <c r="G980" s="637"/>
      <c r="H980" s="637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</row>
    <row r="981" spans="1:25" ht="12.75" customHeight="1">
      <c r="A981" s="4"/>
      <c r="B981" s="4"/>
      <c r="C981" s="4"/>
      <c r="D981" s="4"/>
      <c r="E981" s="4"/>
      <c r="F981" s="4"/>
      <c r="G981" s="637"/>
      <c r="H981" s="637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</row>
    <row r="982" spans="1:25" ht="12.75" customHeight="1">
      <c r="A982" s="4"/>
      <c r="B982" s="4"/>
      <c r="C982" s="4"/>
      <c r="D982" s="4"/>
      <c r="E982" s="4"/>
      <c r="F982" s="4"/>
      <c r="G982" s="637"/>
      <c r="H982" s="637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</row>
    <row r="983" spans="1:25" ht="12.75" customHeight="1">
      <c r="A983" s="4"/>
      <c r="B983" s="4"/>
      <c r="C983" s="4"/>
      <c r="D983" s="4"/>
      <c r="E983" s="4"/>
      <c r="F983" s="4"/>
      <c r="G983" s="637"/>
      <c r="H983" s="637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</row>
    <row r="984" spans="1:25" ht="12.75" customHeight="1">
      <c r="A984" s="4"/>
      <c r="B984" s="4"/>
      <c r="C984" s="4"/>
      <c r="D984" s="4"/>
      <c r="E984" s="4"/>
      <c r="F984" s="4"/>
      <c r="G984" s="637"/>
      <c r="H984" s="637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</row>
    <row r="985" spans="1:25" ht="12.75" customHeight="1">
      <c r="A985" s="4"/>
      <c r="B985" s="4"/>
      <c r="C985" s="4"/>
      <c r="D985" s="4"/>
      <c r="E985" s="4"/>
      <c r="F985" s="4"/>
      <c r="G985" s="637"/>
      <c r="H985" s="637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</row>
    <row r="986" spans="1:25" ht="12.75" customHeight="1">
      <c r="A986" s="4"/>
      <c r="B986" s="4"/>
      <c r="C986" s="4"/>
      <c r="D986" s="4"/>
      <c r="E986" s="4"/>
      <c r="F986" s="4"/>
      <c r="G986" s="637"/>
      <c r="H986" s="637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</row>
    <row r="987" spans="1:25" ht="12.75" customHeight="1">
      <c r="A987" s="4"/>
      <c r="B987" s="4"/>
      <c r="C987" s="4"/>
      <c r="D987" s="4"/>
      <c r="E987" s="4"/>
      <c r="F987" s="4"/>
      <c r="G987" s="637"/>
      <c r="H987" s="637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</row>
    <row r="988" spans="1:25" ht="12.75" customHeight="1">
      <c r="A988" s="4"/>
      <c r="B988" s="4"/>
      <c r="C988" s="4"/>
      <c r="D988" s="4"/>
      <c r="E988" s="4"/>
      <c r="F988" s="4"/>
      <c r="G988" s="637"/>
      <c r="H988" s="637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</row>
    <row r="989" spans="1:25" ht="12.75" customHeight="1">
      <c r="A989" s="4"/>
      <c r="B989" s="4"/>
      <c r="C989" s="4"/>
      <c r="D989" s="4"/>
      <c r="E989" s="4"/>
      <c r="F989" s="4"/>
      <c r="G989" s="637"/>
      <c r="H989" s="637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</row>
    <row r="990" spans="1:25" ht="12.75" customHeight="1">
      <c r="A990" s="4"/>
      <c r="B990" s="4"/>
      <c r="C990" s="4"/>
      <c r="D990" s="4"/>
      <c r="E990" s="4"/>
      <c r="F990" s="4"/>
      <c r="G990" s="637"/>
      <c r="H990" s="637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</row>
    <row r="991" spans="1:25" ht="12.75" customHeight="1">
      <c r="A991" s="4"/>
      <c r="B991" s="4"/>
      <c r="C991" s="4"/>
      <c r="D991" s="4"/>
      <c r="E991" s="4"/>
      <c r="F991" s="4"/>
      <c r="G991" s="637"/>
      <c r="H991" s="637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</row>
    <row r="992" spans="1:25" ht="12.75" customHeight="1">
      <c r="A992" s="4"/>
      <c r="B992" s="4"/>
      <c r="C992" s="4"/>
      <c r="D992" s="4"/>
      <c r="E992" s="4"/>
      <c r="F992" s="4"/>
      <c r="G992" s="637"/>
      <c r="H992" s="637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</row>
    <row r="993" spans="1:25" ht="12.75" customHeight="1">
      <c r="A993" s="4"/>
      <c r="B993" s="4"/>
      <c r="C993" s="4"/>
      <c r="D993" s="4"/>
      <c r="E993" s="4"/>
      <c r="F993" s="4"/>
      <c r="G993" s="637"/>
      <c r="H993" s="637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</row>
  </sheetData>
  <mergeCells count="9">
    <mergeCell ref="A1:J1"/>
    <mergeCell ref="A3:J3"/>
    <mergeCell ref="A5:F5"/>
    <mergeCell ref="I5:J5"/>
    <mergeCell ref="G16:J17"/>
    <mergeCell ref="A9:B9"/>
    <mergeCell ref="A10:J10"/>
    <mergeCell ref="A11:J11"/>
    <mergeCell ref="A12:J12"/>
  </mergeCells>
  <pageMargins left="0.7" right="0.7" top="0.75" bottom="0.75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002"/>
  <sheetViews>
    <sheetView topLeftCell="A74" workbookViewId="0">
      <selection activeCell="I92" sqref="I92"/>
    </sheetView>
  </sheetViews>
  <sheetFormatPr defaultColWidth="14.44140625" defaultRowHeight="15.75" customHeight="1"/>
  <cols>
    <col min="1" max="1" width="4.44140625" customWidth="1"/>
    <col min="2" max="2" width="42.6640625" style="188" customWidth="1"/>
    <col min="3" max="3" width="9.33203125" style="188" customWidth="1"/>
    <col min="4" max="4" width="12.44140625" style="188" customWidth="1"/>
    <col min="5" max="6" width="8" style="188" customWidth="1"/>
    <col min="7" max="7" width="13.5546875" style="634" customWidth="1"/>
    <col min="8" max="8" width="12.6640625" style="634" customWidth="1"/>
    <col min="9" max="9" width="15.44140625" style="188" customWidth="1"/>
    <col min="10" max="10" width="19.33203125" style="188" customWidth="1"/>
    <col min="11" max="26" width="8" customWidth="1"/>
  </cols>
  <sheetData>
    <row r="1" spans="1:10" ht="31.2" customHeight="1" thickBot="1">
      <c r="A1" s="835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78.599999999999994" customHeight="1" thickBot="1">
      <c r="A2" s="528" t="s">
        <v>540</v>
      </c>
      <c r="B2" s="363" t="s">
        <v>740</v>
      </c>
      <c r="C2" s="363" t="s">
        <v>741</v>
      </c>
      <c r="D2" s="363" t="s">
        <v>742</v>
      </c>
      <c r="E2" s="372" t="s">
        <v>743</v>
      </c>
      <c r="F2" s="373" t="s">
        <v>749</v>
      </c>
      <c r="G2" s="532" t="s">
        <v>744</v>
      </c>
      <c r="H2" s="533" t="s">
        <v>745</v>
      </c>
      <c r="I2" s="363" t="s">
        <v>803</v>
      </c>
      <c r="J2" s="364" t="s">
        <v>804</v>
      </c>
    </row>
    <row r="3" spans="1:10" ht="19.2" customHeight="1" thickBot="1">
      <c r="A3" s="836" t="s">
        <v>760</v>
      </c>
      <c r="B3" s="837"/>
      <c r="C3" s="837"/>
      <c r="D3" s="837"/>
      <c r="E3" s="837"/>
      <c r="F3" s="837"/>
      <c r="G3" s="837"/>
      <c r="H3" s="837"/>
      <c r="I3" s="837"/>
      <c r="J3" s="838"/>
    </row>
    <row r="4" spans="1:10" ht="18.600000000000001" customHeight="1">
      <c r="A4" s="592">
        <v>1</v>
      </c>
      <c r="B4" s="593" t="s">
        <v>246</v>
      </c>
      <c r="C4" s="594" t="s">
        <v>1</v>
      </c>
      <c r="D4" s="595">
        <v>5</v>
      </c>
      <c r="E4" s="596"/>
      <c r="F4" s="597"/>
      <c r="G4" s="625">
        <f t="shared" ref="G4:G114" si="0">E4*D4</f>
        <v>0</v>
      </c>
      <c r="H4" s="548">
        <f>ROUND(G4*F4/100+G4,2)</f>
        <v>0</v>
      </c>
      <c r="I4" s="598"/>
      <c r="J4" s="599"/>
    </row>
    <row r="5" spans="1:10" ht="18.600000000000001" customHeight="1">
      <c r="A5" s="600">
        <v>2</v>
      </c>
      <c r="B5" s="601" t="s">
        <v>247</v>
      </c>
      <c r="C5" s="602" t="s">
        <v>1</v>
      </c>
      <c r="D5" s="603">
        <v>750</v>
      </c>
      <c r="E5" s="507"/>
      <c r="F5" s="604"/>
      <c r="G5" s="625">
        <f t="shared" si="0"/>
        <v>0</v>
      </c>
      <c r="H5" s="534">
        <f t="shared" ref="H5:H68" si="1">ROUND(G5*F5/100+G5,2)</f>
        <v>0</v>
      </c>
      <c r="I5" s="605"/>
      <c r="J5" s="606"/>
    </row>
    <row r="6" spans="1:10" ht="18.600000000000001" customHeight="1">
      <c r="A6" s="592">
        <v>3</v>
      </c>
      <c r="B6" s="601" t="s">
        <v>248</v>
      </c>
      <c r="C6" s="602" t="s">
        <v>1</v>
      </c>
      <c r="D6" s="603">
        <v>20</v>
      </c>
      <c r="E6" s="507"/>
      <c r="F6" s="604"/>
      <c r="G6" s="625">
        <f t="shared" si="0"/>
        <v>0</v>
      </c>
      <c r="H6" s="534">
        <f t="shared" si="1"/>
        <v>0</v>
      </c>
      <c r="I6" s="605"/>
      <c r="J6" s="606"/>
    </row>
    <row r="7" spans="1:10" ht="18.600000000000001" customHeight="1">
      <c r="A7" s="600">
        <v>4</v>
      </c>
      <c r="B7" s="601" t="s">
        <v>249</v>
      </c>
      <c r="C7" s="602" t="s">
        <v>1</v>
      </c>
      <c r="D7" s="603">
        <v>15</v>
      </c>
      <c r="E7" s="507"/>
      <c r="F7" s="604"/>
      <c r="G7" s="625">
        <f t="shared" si="0"/>
        <v>0</v>
      </c>
      <c r="H7" s="534">
        <f t="shared" si="1"/>
        <v>0</v>
      </c>
      <c r="I7" s="605"/>
      <c r="J7" s="606"/>
    </row>
    <row r="8" spans="1:10" ht="29.4" customHeight="1">
      <c r="A8" s="592">
        <v>5</v>
      </c>
      <c r="B8" s="601" t="s">
        <v>250</v>
      </c>
      <c r="C8" s="602" t="s">
        <v>1</v>
      </c>
      <c r="D8" s="602">
        <v>20</v>
      </c>
      <c r="E8" s="507"/>
      <c r="F8" s="601"/>
      <c r="G8" s="626">
        <f t="shared" si="0"/>
        <v>0</v>
      </c>
      <c r="H8" s="534">
        <f t="shared" si="1"/>
        <v>0</v>
      </c>
      <c r="I8" s="351"/>
      <c r="J8" s="606"/>
    </row>
    <row r="9" spans="1:10" ht="18.600000000000001" customHeight="1">
      <c r="A9" s="600">
        <v>6</v>
      </c>
      <c r="B9" s="601" t="s">
        <v>251</v>
      </c>
      <c r="C9" s="602" t="s">
        <v>1</v>
      </c>
      <c r="D9" s="603">
        <v>30</v>
      </c>
      <c r="E9" s="507"/>
      <c r="F9" s="604"/>
      <c r="G9" s="625">
        <f>E9*D9</f>
        <v>0</v>
      </c>
      <c r="H9" s="534">
        <f t="shared" si="1"/>
        <v>0</v>
      </c>
      <c r="I9" s="605"/>
      <c r="J9" s="606"/>
    </row>
    <row r="10" spans="1:10" ht="31.2" customHeight="1">
      <c r="A10" s="592">
        <v>7</v>
      </c>
      <c r="B10" s="601" t="s">
        <v>252</v>
      </c>
      <c r="C10" s="602" t="s">
        <v>1</v>
      </c>
      <c r="D10" s="607">
        <v>30</v>
      </c>
      <c r="E10" s="608"/>
      <c r="F10" s="609"/>
      <c r="G10" s="627">
        <f t="shared" si="0"/>
        <v>0</v>
      </c>
      <c r="H10" s="534">
        <f t="shared" si="1"/>
        <v>0</v>
      </c>
      <c r="I10" s="606"/>
      <c r="J10" s="606"/>
    </row>
    <row r="11" spans="1:10" ht="18.600000000000001" customHeight="1">
      <c r="A11" s="600">
        <v>8</v>
      </c>
      <c r="B11" s="601" t="s">
        <v>253</v>
      </c>
      <c r="C11" s="602" t="s">
        <v>1</v>
      </c>
      <c r="D11" s="603">
        <v>4</v>
      </c>
      <c r="E11" s="507"/>
      <c r="F11" s="604"/>
      <c r="G11" s="625">
        <f t="shared" si="0"/>
        <v>0</v>
      </c>
      <c r="H11" s="534">
        <f t="shared" si="1"/>
        <v>0</v>
      </c>
      <c r="I11" s="605"/>
      <c r="J11" s="606"/>
    </row>
    <row r="12" spans="1:10" ht="18.600000000000001" customHeight="1">
      <c r="A12" s="592">
        <v>9</v>
      </c>
      <c r="B12" s="601" t="s">
        <v>254</v>
      </c>
      <c r="C12" s="602" t="s">
        <v>1</v>
      </c>
      <c r="D12" s="603">
        <v>300</v>
      </c>
      <c r="E12" s="507"/>
      <c r="F12" s="604"/>
      <c r="G12" s="625">
        <f t="shared" si="0"/>
        <v>0</v>
      </c>
      <c r="H12" s="534">
        <f t="shared" si="1"/>
        <v>0</v>
      </c>
      <c r="I12" s="605"/>
      <c r="J12" s="606"/>
    </row>
    <row r="13" spans="1:10" ht="18.600000000000001" customHeight="1">
      <c r="A13" s="600">
        <v>10</v>
      </c>
      <c r="B13" s="601" t="s">
        <v>255</v>
      </c>
      <c r="C13" s="602" t="s">
        <v>1</v>
      </c>
      <c r="D13" s="603">
        <v>3</v>
      </c>
      <c r="E13" s="507"/>
      <c r="F13" s="604"/>
      <c r="G13" s="625">
        <f t="shared" si="0"/>
        <v>0</v>
      </c>
      <c r="H13" s="534">
        <f t="shared" si="1"/>
        <v>0</v>
      </c>
      <c r="I13" s="605"/>
      <c r="J13" s="606"/>
    </row>
    <row r="14" spans="1:10" ht="18.600000000000001" customHeight="1">
      <c r="A14" s="592">
        <v>11</v>
      </c>
      <c r="B14" s="601" t="s">
        <v>256</v>
      </c>
      <c r="C14" s="602" t="s">
        <v>1</v>
      </c>
      <c r="D14" s="603">
        <v>5</v>
      </c>
      <c r="E14" s="507"/>
      <c r="F14" s="604"/>
      <c r="G14" s="625">
        <f t="shared" si="0"/>
        <v>0</v>
      </c>
      <c r="H14" s="534">
        <f t="shared" si="1"/>
        <v>0</v>
      </c>
      <c r="I14" s="605"/>
      <c r="J14" s="606"/>
    </row>
    <row r="15" spans="1:10" ht="18.600000000000001" customHeight="1">
      <c r="A15" s="600">
        <v>12</v>
      </c>
      <c r="B15" s="601" t="s">
        <v>257</v>
      </c>
      <c r="C15" s="602" t="s">
        <v>1</v>
      </c>
      <c r="D15" s="603">
        <v>10</v>
      </c>
      <c r="E15" s="507"/>
      <c r="F15" s="604"/>
      <c r="G15" s="625">
        <f t="shared" si="0"/>
        <v>0</v>
      </c>
      <c r="H15" s="534">
        <f t="shared" si="1"/>
        <v>0</v>
      </c>
      <c r="I15" s="605"/>
      <c r="J15" s="606"/>
    </row>
    <row r="16" spans="1:10" ht="18.600000000000001" customHeight="1">
      <c r="A16" s="592">
        <v>13</v>
      </c>
      <c r="B16" s="601" t="s">
        <v>258</v>
      </c>
      <c r="C16" s="602" t="s">
        <v>1</v>
      </c>
      <c r="D16" s="603">
        <v>200</v>
      </c>
      <c r="E16" s="507"/>
      <c r="F16" s="604"/>
      <c r="G16" s="625">
        <f t="shared" si="0"/>
        <v>0</v>
      </c>
      <c r="H16" s="534">
        <f t="shared" si="1"/>
        <v>0</v>
      </c>
      <c r="I16" s="605"/>
      <c r="J16" s="606"/>
    </row>
    <row r="17" spans="1:10" ht="18.600000000000001" customHeight="1">
      <c r="A17" s="600">
        <v>14</v>
      </c>
      <c r="B17" s="601" t="s">
        <v>259</v>
      </c>
      <c r="C17" s="602" t="s">
        <v>1</v>
      </c>
      <c r="D17" s="603">
        <v>10</v>
      </c>
      <c r="E17" s="507"/>
      <c r="F17" s="604"/>
      <c r="G17" s="625">
        <f t="shared" si="0"/>
        <v>0</v>
      </c>
      <c r="H17" s="534">
        <f t="shared" si="1"/>
        <v>0</v>
      </c>
      <c r="I17" s="605"/>
      <c r="J17" s="606"/>
    </row>
    <row r="18" spans="1:10" ht="18.600000000000001" customHeight="1">
      <c r="A18" s="592">
        <v>15</v>
      </c>
      <c r="B18" s="601" t="s">
        <v>260</v>
      </c>
      <c r="C18" s="602" t="s">
        <v>1</v>
      </c>
      <c r="D18" s="603">
        <v>20</v>
      </c>
      <c r="E18" s="507"/>
      <c r="F18" s="604"/>
      <c r="G18" s="625">
        <f t="shared" si="0"/>
        <v>0</v>
      </c>
      <c r="H18" s="534">
        <f t="shared" si="1"/>
        <v>0</v>
      </c>
      <c r="I18" s="605"/>
      <c r="J18" s="606"/>
    </row>
    <row r="19" spans="1:10" ht="18.600000000000001" customHeight="1">
      <c r="A19" s="600">
        <v>16</v>
      </c>
      <c r="B19" s="601" t="s">
        <v>261</v>
      </c>
      <c r="C19" s="602" t="s">
        <v>1</v>
      </c>
      <c r="D19" s="603">
        <v>400</v>
      </c>
      <c r="E19" s="507"/>
      <c r="F19" s="604"/>
      <c r="G19" s="625">
        <f t="shared" si="0"/>
        <v>0</v>
      </c>
      <c r="H19" s="534">
        <f t="shared" si="1"/>
        <v>0</v>
      </c>
      <c r="I19" s="605"/>
      <c r="J19" s="606"/>
    </row>
    <row r="20" spans="1:10" ht="18.600000000000001" customHeight="1">
      <c r="A20" s="592">
        <v>17</v>
      </c>
      <c r="B20" s="610" t="s">
        <v>262</v>
      </c>
      <c r="C20" s="602" t="s">
        <v>1</v>
      </c>
      <c r="D20" s="611">
        <v>90</v>
      </c>
      <c r="E20" s="507"/>
      <c r="F20" s="604"/>
      <c r="G20" s="625">
        <f t="shared" si="0"/>
        <v>0</v>
      </c>
      <c r="H20" s="534">
        <f t="shared" si="1"/>
        <v>0</v>
      </c>
      <c r="I20" s="605"/>
      <c r="J20" s="606"/>
    </row>
    <row r="21" spans="1:10" ht="18.600000000000001" customHeight="1">
      <c r="A21" s="600">
        <v>18</v>
      </c>
      <c r="B21" s="601" t="s">
        <v>263</v>
      </c>
      <c r="C21" s="602" t="s">
        <v>1</v>
      </c>
      <c r="D21" s="603">
        <v>50</v>
      </c>
      <c r="E21" s="507"/>
      <c r="F21" s="604"/>
      <c r="G21" s="625">
        <f t="shared" si="0"/>
        <v>0</v>
      </c>
      <c r="H21" s="534">
        <f t="shared" si="1"/>
        <v>0</v>
      </c>
      <c r="I21" s="605"/>
      <c r="J21" s="606"/>
    </row>
    <row r="22" spans="1:10" ht="18.600000000000001" customHeight="1">
      <c r="A22" s="592">
        <v>19</v>
      </c>
      <c r="B22" s="601" t="s">
        <v>264</v>
      </c>
      <c r="C22" s="602" t="s">
        <v>1</v>
      </c>
      <c r="D22" s="603">
        <v>10</v>
      </c>
      <c r="E22" s="507"/>
      <c r="F22" s="604"/>
      <c r="G22" s="625">
        <f t="shared" si="0"/>
        <v>0</v>
      </c>
      <c r="H22" s="534">
        <f t="shared" si="1"/>
        <v>0</v>
      </c>
      <c r="I22" s="605"/>
      <c r="J22" s="606"/>
    </row>
    <row r="23" spans="1:10" ht="30.6" customHeight="1">
      <c r="A23" s="600">
        <v>20</v>
      </c>
      <c r="B23" s="601" t="s">
        <v>265</v>
      </c>
      <c r="C23" s="602" t="s">
        <v>1</v>
      </c>
      <c r="D23" s="612">
        <v>30</v>
      </c>
      <c r="E23" s="608"/>
      <c r="F23" s="609"/>
      <c r="G23" s="627">
        <f t="shared" si="0"/>
        <v>0</v>
      </c>
      <c r="H23" s="534">
        <f t="shared" si="1"/>
        <v>0</v>
      </c>
      <c r="I23" s="606"/>
      <c r="J23" s="606"/>
    </row>
    <row r="24" spans="1:10" ht="18.600000000000001" customHeight="1">
      <c r="A24" s="592">
        <v>21</v>
      </c>
      <c r="B24" s="613" t="s">
        <v>266</v>
      </c>
      <c r="C24" s="602" t="s">
        <v>1</v>
      </c>
      <c r="D24" s="603">
        <v>8</v>
      </c>
      <c r="E24" s="507"/>
      <c r="F24" s="604"/>
      <c r="G24" s="625">
        <f t="shared" si="0"/>
        <v>0</v>
      </c>
      <c r="H24" s="534">
        <f t="shared" si="1"/>
        <v>0</v>
      </c>
      <c r="I24" s="606"/>
      <c r="J24" s="606"/>
    </row>
    <row r="25" spans="1:10" ht="18.600000000000001" customHeight="1">
      <c r="A25" s="600">
        <v>22</v>
      </c>
      <c r="B25" s="601" t="s">
        <v>267</v>
      </c>
      <c r="C25" s="602" t="s">
        <v>1</v>
      </c>
      <c r="D25" s="603">
        <v>10</v>
      </c>
      <c r="E25" s="507"/>
      <c r="F25" s="604"/>
      <c r="G25" s="625">
        <f t="shared" si="0"/>
        <v>0</v>
      </c>
      <c r="H25" s="534">
        <f t="shared" si="1"/>
        <v>0</v>
      </c>
      <c r="I25" s="605"/>
      <c r="J25" s="606"/>
    </row>
    <row r="26" spans="1:10" ht="18.600000000000001" customHeight="1">
      <c r="A26" s="592">
        <v>23</v>
      </c>
      <c r="B26" s="601" t="s">
        <v>268</v>
      </c>
      <c r="C26" s="602" t="s">
        <v>1</v>
      </c>
      <c r="D26" s="603">
        <v>140</v>
      </c>
      <c r="E26" s="507"/>
      <c r="F26" s="604"/>
      <c r="G26" s="625">
        <f t="shared" si="0"/>
        <v>0</v>
      </c>
      <c r="H26" s="534">
        <f t="shared" si="1"/>
        <v>0</v>
      </c>
      <c r="I26" s="606"/>
      <c r="J26" s="606"/>
    </row>
    <row r="27" spans="1:10" ht="18.600000000000001" customHeight="1">
      <c r="A27" s="600">
        <v>24</v>
      </c>
      <c r="B27" s="613" t="s">
        <v>269</v>
      </c>
      <c r="C27" s="602" t="s">
        <v>1</v>
      </c>
      <c r="D27" s="603">
        <v>40</v>
      </c>
      <c r="E27" s="507"/>
      <c r="F27" s="604"/>
      <c r="G27" s="625">
        <f t="shared" si="0"/>
        <v>0</v>
      </c>
      <c r="H27" s="534">
        <f t="shared" si="1"/>
        <v>0</v>
      </c>
      <c r="I27" s="605"/>
      <c r="J27" s="606"/>
    </row>
    <row r="28" spans="1:10" ht="18.600000000000001" customHeight="1">
      <c r="A28" s="592">
        <v>25</v>
      </c>
      <c r="B28" s="601" t="s">
        <v>270</v>
      </c>
      <c r="C28" s="602" t="s">
        <v>1</v>
      </c>
      <c r="D28" s="603">
        <v>50</v>
      </c>
      <c r="E28" s="507"/>
      <c r="F28" s="604"/>
      <c r="G28" s="625">
        <f t="shared" si="0"/>
        <v>0</v>
      </c>
      <c r="H28" s="534">
        <f t="shared" si="1"/>
        <v>0</v>
      </c>
      <c r="I28" s="605"/>
      <c r="J28" s="606"/>
    </row>
    <row r="29" spans="1:10" ht="18.600000000000001" customHeight="1">
      <c r="A29" s="600">
        <v>26</v>
      </c>
      <c r="B29" s="601" t="s">
        <v>271</v>
      </c>
      <c r="C29" s="602" t="s">
        <v>1</v>
      </c>
      <c r="D29" s="612">
        <v>50</v>
      </c>
      <c r="E29" s="614"/>
      <c r="F29" s="609"/>
      <c r="G29" s="627">
        <f t="shared" si="0"/>
        <v>0</v>
      </c>
      <c r="H29" s="534">
        <f t="shared" si="1"/>
        <v>0</v>
      </c>
      <c r="I29" s="606"/>
      <c r="J29" s="606"/>
    </row>
    <row r="30" spans="1:10" ht="18.600000000000001" customHeight="1">
      <c r="A30" s="592">
        <v>27</v>
      </c>
      <c r="B30" s="593" t="s">
        <v>272</v>
      </c>
      <c r="C30" s="602" t="s">
        <v>1</v>
      </c>
      <c r="D30" s="615">
        <v>20</v>
      </c>
      <c r="E30" s="608"/>
      <c r="F30" s="609"/>
      <c r="G30" s="627">
        <f t="shared" si="0"/>
        <v>0</v>
      </c>
      <c r="H30" s="534">
        <f t="shared" si="1"/>
        <v>0</v>
      </c>
      <c r="I30" s="606"/>
      <c r="J30" s="606"/>
    </row>
    <row r="31" spans="1:10" ht="18.600000000000001" customHeight="1">
      <c r="A31" s="600">
        <v>28</v>
      </c>
      <c r="B31" s="601" t="s">
        <v>273</v>
      </c>
      <c r="C31" s="602" t="s">
        <v>1</v>
      </c>
      <c r="D31" s="603">
        <v>60</v>
      </c>
      <c r="E31" s="507"/>
      <c r="F31" s="604"/>
      <c r="G31" s="625">
        <f t="shared" si="0"/>
        <v>0</v>
      </c>
      <c r="H31" s="534">
        <f t="shared" si="1"/>
        <v>0</v>
      </c>
      <c r="I31" s="605"/>
      <c r="J31" s="606"/>
    </row>
    <row r="32" spans="1:10" ht="18.600000000000001" customHeight="1">
      <c r="A32" s="592">
        <v>29</v>
      </c>
      <c r="B32" s="601" t="s">
        <v>274</v>
      </c>
      <c r="C32" s="602" t="s">
        <v>1</v>
      </c>
      <c r="D32" s="603">
        <v>10</v>
      </c>
      <c r="E32" s="507"/>
      <c r="F32" s="604"/>
      <c r="G32" s="625">
        <f t="shared" si="0"/>
        <v>0</v>
      </c>
      <c r="H32" s="534">
        <f t="shared" si="1"/>
        <v>0</v>
      </c>
      <c r="I32" s="605"/>
      <c r="J32" s="606"/>
    </row>
    <row r="33" spans="1:10" ht="18.600000000000001" customHeight="1">
      <c r="A33" s="600">
        <v>30</v>
      </c>
      <c r="B33" s="601" t="s">
        <v>275</v>
      </c>
      <c r="C33" s="602" t="s">
        <v>1</v>
      </c>
      <c r="D33" s="603">
        <v>10</v>
      </c>
      <c r="E33" s="507"/>
      <c r="F33" s="604"/>
      <c r="G33" s="625">
        <f t="shared" si="0"/>
        <v>0</v>
      </c>
      <c r="H33" s="534">
        <f t="shared" si="1"/>
        <v>0</v>
      </c>
      <c r="I33" s="605"/>
      <c r="J33" s="606"/>
    </row>
    <row r="34" spans="1:10" ht="18.600000000000001" customHeight="1">
      <c r="A34" s="592">
        <v>31</v>
      </c>
      <c r="B34" s="601" t="s">
        <v>276</v>
      </c>
      <c r="C34" s="602" t="s">
        <v>1</v>
      </c>
      <c r="D34" s="603">
        <v>520</v>
      </c>
      <c r="E34" s="507"/>
      <c r="F34" s="604"/>
      <c r="G34" s="625">
        <f t="shared" si="0"/>
        <v>0</v>
      </c>
      <c r="H34" s="534">
        <f t="shared" si="1"/>
        <v>0</v>
      </c>
      <c r="I34" s="605"/>
      <c r="J34" s="606"/>
    </row>
    <row r="35" spans="1:10" ht="18.600000000000001" customHeight="1">
      <c r="A35" s="600">
        <v>32</v>
      </c>
      <c r="B35" s="601" t="s">
        <v>277</v>
      </c>
      <c r="C35" s="602" t="s">
        <v>1</v>
      </c>
      <c r="D35" s="603">
        <v>10</v>
      </c>
      <c r="E35" s="507"/>
      <c r="F35" s="604"/>
      <c r="G35" s="625">
        <f t="shared" si="0"/>
        <v>0</v>
      </c>
      <c r="H35" s="534">
        <f t="shared" si="1"/>
        <v>0</v>
      </c>
      <c r="I35" s="605"/>
      <c r="J35" s="606"/>
    </row>
    <row r="36" spans="1:10" ht="18.600000000000001" customHeight="1">
      <c r="A36" s="592">
        <v>33</v>
      </c>
      <c r="B36" s="601" t="s">
        <v>278</v>
      </c>
      <c r="C36" s="602" t="s">
        <v>1</v>
      </c>
      <c r="D36" s="603">
        <v>5</v>
      </c>
      <c r="E36" s="507"/>
      <c r="F36" s="604"/>
      <c r="G36" s="625">
        <f t="shared" si="0"/>
        <v>0</v>
      </c>
      <c r="H36" s="534">
        <f t="shared" si="1"/>
        <v>0</v>
      </c>
      <c r="I36" s="606"/>
      <c r="J36" s="606"/>
    </row>
    <row r="37" spans="1:10" ht="18.600000000000001" customHeight="1">
      <c r="A37" s="600">
        <v>34</v>
      </c>
      <c r="B37" s="601" t="s">
        <v>279</v>
      </c>
      <c r="C37" s="602" t="s">
        <v>1</v>
      </c>
      <c r="D37" s="603">
        <v>3</v>
      </c>
      <c r="E37" s="507"/>
      <c r="F37" s="604"/>
      <c r="G37" s="625">
        <f t="shared" si="0"/>
        <v>0</v>
      </c>
      <c r="H37" s="534">
        <f t="shared" si="1"/>
        <v>0</v>
      </c>
      <c r="I37" s="605"/>
      <c r="J37" s="606"/>
    </row>
    <row r="38" spans="1:10" ht="18.600000000000001" customHeight="1">
      <c r="A38" s="592">
        <v>35</v>
      </c>
      <c r="B38" s="601" t="s">
        <v>280</v>
      </c>
      <c r="C38" s="602" t="s">
        <v>1</v>
      </c>
      <c r="D38" s="603">
        <v>6</v>
      </c>
      <c r="E38" s="507"/>
      <c r="F38" s="604"/>
      <c r="G38" s="625">
        <f t="shared" si="0"/>
        <v>0</v>
      </c>
      <c r="H38" s="534">
        <f t="shared" si="1"/>
        <v>0</v>
      </c>
      <c r="I38" s="605"/>
      <c r="J38" s="606"/>
    </row>
    <row r="39" spans="1:10" ht="18.600000000000001" customHeight="1">
      <c r="A39" s="600">
        <v>36</v>
      </c>
      <c r="B39" s="601" t="s">
        <v>281</v>
      </c>
      <c r="C39" s="602" t="s">
        <v>1</v>
      </c>
      <c r="D39" s="603">
        <v>30</v>
      </c>
      <c r="E39" s="507"/>
      <c r="F39" s="604"/>
      <c r="G39" s="625">
        <f t="shared" si="0"/>
        <v>0</v>
      </c>
      <c r="H39" s="534">
        <f t="shared" si="1"/>
        <v>0</v>
      </c>
      <c r="I39" s="605"/>
      <c r="J39" s="606"/>
    </row>
    <row r="40" spans="1:10" ht="18.600000000000001" customHeight="1">
      <c r="A40" s="592">
        <v>37</v>
      </c>
      <c r="B40" s="601" t="s">
        <v>282</v>
      </c>
      <c r="C40" s="602" t="s">
        <v>1</v>
      </c>
      <c r="D40" s="603">
        <v>5</v>
      </c>
      <c r="E40" s="507"/>
      <c r="F40" s="604"/>
      <c r="G40" s="625">
        <f t="shared" si="0"/>
        <v>0</v>
      </c>
      <c r="H40" s="534">
        <f t="shared" si="1"/>
        <v>0</v>
      </c>
      <c r="I40" s="605"/>
      <c r="J40" s="606"/>
    </row>
    <row r="41" spans="1:10" ht="18.600000000000001" customHeight="1">
      <c r="A41" s="600">
        <v>38</v>
      </c>
      <c r="B41" s="601" t="s">
        <v>283</v>
      </c>
      <c r="C41" s="602" t="s">
        <v>1</v>
      </c>
      <c r="D41" s="603">
        <v>4</v>
      </c>
      <c r="E41" s="507"/>
      <c r="F41" s="604"/>
      <c r="G41" s="625">
        <f t="shared" si="0"/>
        <v>0</v>
      </c>
      <c r="H41" s="534">
        <f t="shared" si="1"/>
        <v>0</v>
      </c>
      <c r="I41" s="605"/>
      <c r="J41" s="606"/>
    </row>
    <row r="42" spans="1:10" ht="18.600000000000001" customHeight="1">
      <c r="A42" s="592">
        <v>39</v>
      </c>
      <c r="B42" s="601" t="s">
        <v>284</v>
      </c>
      <c r="C42" s="602" t="s">
        <v>71</v>
      </c>
      <c r="D42" s="603">
        <v>500</v>
      </c>
      <c r="E42" s="507"/>
      <c r="F42" s="604"/>
      <c r="G42" s="625">
        <f t="shared" si="0"/>
        <v>0</v>
      </c>
      <c r="H42" s="534">
        <f t="shared" si="1"/>
        <v>0</v>
      </c>
      <c r="I42" s="605"/>
      <c r="J42" s="606"/>
    </row>
    <row r="43" spans="1:10" ht="18.600000000000001" customHeight="1">
      <c r="A43" s="600">
        <v>40</v>
      </c>
      <c r="B43" s="601" t="s">
        <v>285</v>
      </c>
      <c r="C43" s="602" t="s">
        <v>1</v>
      </c>
      <c r="D43" s="603">
        <v>5</v>
      </c>
      <c r="E43" s="507"/>
      <c r="F43" s="604"/>
      <c r="G43" s="625">
        <f t="shared" si="0"/>
        <v>0</v>
      </c>
      <c r="H43" s="534">
        <f t="shared" si="1"/>
        <v>0</v>
      </c>
      <c r="I43" s="605"/>
      <c r="J43" s="606"/>
    </row>
    <row r="44" spans="1:10" ht="18.600000000000001" customHeight="1">
      <c r="A44" s="592">
        <v>41</v>
      </c>
      <c r="B44" s="601" t="s">
        <v>286</v>
      </c>
      <c r="C44" s="602" t="s">
        <v>1</v>
      </c>
      <c r="D44" s="603">
        <v>10</v>
      </c>
      <c r="E44" s="507"/>
      <c r="F44" s="604"/>
      <c r="G44" s="625">
        <f t="shared" si="0"/>
        <v>0</v>
      </c>
      <c r="H44" s="534">
        <f t="shared" si="1"/>
        <v>0</v>
      </c>
      <c r="I44" s="605"/>
      <c r="J44" s="606"/>
    </row>
    <row r="45" spans="1:10" ht="18.600000000000001" customHeight="1">
      <c r="A45" s="600">
        <v>42</v>
      </c>
      <c r="B45" s="601" t="s">
        <v>287</v>
      </c>
      <c r="C45" s="602" t="s">
        <v>1</v>
      </c>
      <c r="D45" s="603">
        <v>10</v>
      </c>
      <c r="E45" s="507"/>
      <c r="F45" s="604"/>
      <c r="G45" s="625">
        <f t="shared" si="0"/>
        <v>0</v>
      </c>
      <c r="H45" s="534">
        <f t="shared" si="1"/>
        <v>0</v>
      </c>
      <c r="I45" s="605"/>
      <c r="J45" s="606"/>
    </row>
    <row r="46" spans="1:10" ht="18.600000000000001" customHeight="1">
      <c r="A46" s="592">
        <v>43</v>
      </c>
      <c r="B46" s="601" t="s">
        <v>288</v>
      </c>
      <c r="C46" s="602" t="s">
        <v>1</v>
      </c>
      <c r="D46" s="603">
        <v>50</v>
      </c>
      <c r="E46" s="507"/>
      <c r="F46" s="604"/>
      <c r="G46" s="625">
        <f t="shared" si="0"/>
        <v>0</v>
      </c>
      <c r="H46" s="534">
        <f t="shared" si="1"/>
        <v>0</v>
      </c>
      <c r="I46" s="605"/>
      <c r="J46" s="606"/>
    </row>
    <row r="47" spans="1:10" ht="18.600000000000001" customHeight="1">
      <c r="A47" s="600">
        <v>44</v>
      </c>
      <c r="B47" s="601" t="s">
        <v>289</v>
      </c>
      <c r="C47" s="602" t="s">
        <v>1</v>
      </c>
      <c r="D47" s="603">
        <v>100</v>
      </c>
      <c r="E47" s="507"/>
      <c r="F47" s="604"/>
      <c r="G47" s="625">
        <f t="shared" si="0"/>
        <v>0</v>
      </c>
      <c r="H47" s="534">
        <f t="shared" si="1"/>
        <v>0</v>
      </c>
      <c r="I47" s="606"/>
      <c r="J47" s="606"/>
    </row>
    <row r="48" spans="1:10" ht="18.600000000000001" customHeight="1">
      <c r="A48" s="592">
        <v>45</v>
      </c>
      <c r="B48" s="601" t="s">
        <v>290</v>
      </c>
      <c r="C48" s="602" t="s">
        <v>1</v>
      </c>
      <c r="D48" s="603">
        <v>85</v>
      </c>
      <c r="E48" s="507"/>
      <c r="F48" s="604"/>
      <c r="G48" s="625">
        <f t="shared" si="0"/>
        <v>0</v>
      </c>
      <c r="H48" s="534">
        <f t="shared" si="1"/>
        <v>0</v>
      </c>
      <c r="I48" s="605"/>
      <c r="J48" s="606"/>
    </row>
    <row r="49" spans="1:10" ht="18.600000000000001" customHeight="1">
      <c r="A49" s="600">
        <v>46</v>
      </c>
      <c r="B49" s="601" t="s">
        <v>291</v>
      </c>
      <c r="C49" s="602" t="s">
        <v>1</v>
      </c>
      <c r="D49" s="603">
        <v>2</v>
      </c>
      <c r="E49" s="507"/>
      <c r="F49" s="604"/>
      <c r="G49" s="625">
        <f t="shared" si="0"/>
        <v>0</v>
      </c>
      <c r="H49" s="534">
        <f t="shared" si="1"/>
        <v>0</v>
      </c>
      <c r="I49" s="605"/>
      <c r="J49" s="606"/>
    </row>
    <row r="50" spans="1:10" ht="18.600000000000001" customHeight="1">
      <c r="A50" s="592">
        <v>47</v>
      </c>
      <c r="B50" s="601" t="s">
        <v>292</v>
      </c>
      <c r="C50" s="602" t="s">
        <v>1</v>
      </c>
      <c r="D50" s="603">
        <v>10</v>
      </c>
      <c r="E50" s="507"/>
      <c r="F50" s="604"/>
      <c r="G50" s="625">
        <f t="shared" si="0"/>
        <v>0</v>
      </c>
      <c r="H50" s="534">
        <f t="shared" si="1"/>
        <v>0</v>
      </c>
      <c r="I50" s="605"/>
      <c r="J50" s="606"/>
    </row>
    <row r="51" spans="1:10" ht="18.600000000000001" customHeight="1">
      <c r="A51" s="600">
        <v>48</v>
      </c>
      <c r="B51" s="601" t="s">
        <v>293</v>
      </c>
      <c r="C51" s="602" t="s">
        <v>1</v>
      </c>
      <c r="D51" s="603">
        <v>10</v>
      </c>
      <c r="E51" s="507"/>
      <c r="F51" s="604"/>
      <c r="G51" s="625">
        <f t="shared" si="0"/>
        <v>0</v>
      </c>
      <c r="H51" s="534">
        <f t="shared" si="1"/>
        <v>0</v>
      </c>
      <c r="I51" s="605"/>
      <c r="J51" s="606"/>
    </row>
    <row r="52" spans="1:10" ht="18.600000000000001" customHeight="1">
      <c r="A52" s="592">
        <v>49</v>
      </c>
      <c r="B52" s="601" t="s">
        <v>294</v>
      </c>
      <c r="C52" s="602" t="s">
        <v>1</v>
      </c>
      <c r="D52" s="603">
        <v>15</v>
      </c>
      <c r="E52" s="507"/>
      <c r="F52" s="604"/>
      <c r="G52" s="625">
        <f t="shared" si="0"/>
        <v>0</v>
      </c>
      <c r="H52" s="534">
        <f t="shared" si="1"/>
        <v>0</v>
      </c>
      <c r="I52" s="605"/>
      <c r="J52" s="606"/>
    </row>
    <row r="53" spans="1:10" ht="18.600000000000001" customHeight="1">
      <c r="A53" s="600">
        <v>50</v>
      </c>
      <c r="B53" s="601" t="s">
        <v>295</v>
      </c>
      <c r="C53" s="602" t="s">
        <v>1</v>
      </c>
      <c r="D53" s="603">
        <v>10</v>
      </c>
      <c r="E53" s="507"/>
      <c r="F53" s="604"/>
      <c r="G53" s="625">
        <f t="shared" si="0"/>
        <v>0</v>
      </c>
      <c r="H53" s="534">
        <f t="shared" si="1"/>
        <v>0</v>
      </c>
      <c r="I53" s="605"/>
      <c r="J53" s="606"/>
    </row>
    <row r="54" spans="1:10" ht="18.600000000000001" customHeight="1">
      <c r="A54" s="592">
        <v>51</v>
      </c>
      <c r="B54" s="601" t="s">
        <v>296</v>
      </c>
      <c r="C54" s="602" t="s">
        <v>1</v>
      </c>
      <c r="D54" s="603">
        <v>20</v>
      </c>
      <c r="E54" s="507"/>
      <c r="F54" s="604"/>
      <c r="G54" s="625">
        <f t="shared" si="0"/>
        <v>0</v>
      </c>
      <c r="H54" s="534">
        <f t="shared" si="1"/>
        <v>0</v>
      </c>
      <c r="I54" s="605"/>
      <c r="J54" s="606"/>
    </row>
    <row r="55" spans="1:10" ht="18.600000000000001" customHeight="1">
      <c r="A55" s="600">
        <v>52</v>
      </c>
      <c r="B55" s="601" t="s">
        <v>297</v>
      </c>
      <c r="C55" s="602" t="s">
        <v>1</v>
      </c>
      <c r="D55" s="603">
        <v>10</v>
      </c>
      <c r="E55" s="507"/>
      <c r="F55" s="604"/>
      <c r="G55" s="625">
        <f t="shared" si="0"/>
        <v>0</v>
      </c>
      <c r="H55" s="534">
        <f t="shared" si="1"/>
        <v>0</v>
      </c>
      <c r="I55" s="605"/>
      <c r="J55" s="606"/>
    </row>
    <row r="56" spans="1:10" ht="18.600000000000001" customHeight="1">
      <c r="A56" s="592">
        <v>53</v>
      </c>
      <c r="B56" s="601" t="s">
        <v>298</v>
      </c>
      <c r="C56" s="602" t="s">
        <v>1</v>
      </c>
      <c r="D56" s="603">
        <v>5</v>
      </c>
      <c r="E56" s="507"/>
      <c r="F56" s="604"/>
      <c r="G56" s="625">
        <f t="shared" si="0"/>
        <v>0</v>
      </c>
      <c r="H56" s="534">
        <f t="shared" si="1"/>
        <v>0</v>
      </c>
      <c r="I56" s="605"/>
      <c r="J56" s="606"/>
    </row>
    <row r="57" spans="1:10" ht="18.600000000000001" customHeight="1">
      <c r="A57" s="600">
        <v>54</v>
      </c>
      <c r="B57" s="616" t="s">
        <v>299</v>
      </c>
      <c r="C57" s="617" t="s">
        <v>1</v>
      </c>
      <c r="D57" s="617">
        <v>20</v>
      </c>
      <c r="E57" s="507"/>
      <c r="F57" s="601"/>
      <c r="G57" s="626">
        <f t="shared" si="0"/>
        <v>0</v>
      </c>
      <c r="H57" s="534">
        <f t="shared" si="1"/>
        <v>0</v>
      </c>
      <c r="I57" s="351"/>
      <c r="J57" s="606"/>
    </row>
    <row r="58" spans="1:10" ht="18.600000000000001" customHeight="1">
      <c r="A58" s="592">
        <v>55</v>
      </c>
      <c r="B58" s="601" t="s">
        <v>300</v>
      </c>
      <c r="C58" s="602" t="s">
        <v>1</v>
      </c>
      <c r="D58" s="603">
        <v>20</v>
      </c>
      <c r="E58" s="507"/>
      <c r="F58" s="604"/>
      <c r="G58" s="625">
        <f t="shared" si="0"/>
        <v>0</v>
      </c>
      <c r="H58" s="534">
        <f t="shared" si="1"/>
        <v>0</v>
      </c>
      <c r="I58" s="605"/>
      <c r="J58" s="606"/>
    </row>
    <row r="59" spans="1:10" ht="18.600000000000001" customHeight="1">
      <c r="A59" s="600">
        <v>56</v>
      </c>
      <c r="B59" s="601" t="s">
        <v>301</v>
      </c>
      <c r="C59" s="602" t="s">
        <v>1</v>
      </c>
      <c r="D59" s="603">
        <v>100</v>
      </c>
      <c r="E59" s="507"/>
      <c r="F59" s="604"/>
      <c r="G59" s="625">
        <f t="shared" si="0"/>
        <v>0</v>
      </c>
      <c r="H59" s="534">
        <f t="shared" si="1"/>
        <v>0</v>
      </c>
      <c r="I59" s="605"/>
      <c r="J59" s="606"/>
    </row>
    <row r="60" spans="1:10" ht="18.600000000000001" customHeight="1">
      <c r="A60" s="592">
        <v>57</v>
      </c>
      <c r="B60" s="601" t="s">
        <v>302</v>
      </c>
      <c r="C60" s="602" t="s">
        <v>303</v>
      </c>
      <c r="D60" s="603">
        <v>5</v>
      </c>
      <c r="E60" s="507"/>
      <c r="F60" s="604"/>
      <c r="G60" s="625">
        <f t="shared" si="0"/>
        <v>0</v>
      </c>
      <c r="H60" s="534">
        <f t="shared" si="1"/>
        <v>0</v>
      </c>
      <c r="I60" s="605"/>
      <c r="J60" s="606"/>
    </row>
    <row r="61" spans="1:10" ht="18.600000000000001" customHeight="1">
      <c r="A61" s="600">
        <v>58</v>
      </c>
      <c r="B61" s="601" t="s">
        <v>304</v>
      </c>
      <c r="C61" s="602" t="s">
        <v>1</v>
      </c>
      <c r="D61" s="603">
        <v>50</v>
      </c>
      <c r="E61" s="507"/>
      <c r="F61" s="604"/>
      <c r="G61" s="625">
        <f t="shared" si="0"/>
        <v>0</v>
      </c>
      <c r="H61" s="534">
        <f t="shared" si="1"/>
        <v>0</v>
      </c>
      <c r="I61" s="605"/>
      <c r="J61" s="606"/>
    </row>
    <row r="62" spans="1:10" ht="18.600000000000001" customHeight="1">
      <c r="A62" s="592">
        <v>59</v>
      </c>
      <c r="B62" s="613" t="s">
        <v>305</v>
      </c>
      <c r="C62" s="602" t="s">
        <v>1</v>
      </c>
      <c r="D62" s="603">
        <v>10</v>
      </c>
      <c r="E62" s="507"/>
      <c r="F62" s="604"/>
      <c r="G62" s="625">
        <f t="shared" si="0"/>
        <v>0</v>
      </c>
      <c r="H62" s="534">
        <f t="shared" si="1"/>
        <v>0</v>
      </c>
      <c r="I62" s="605"/>
      <c r="J62" s="606"/>
    </row>
    <row r="63" spans="1:10" ht="18.600000000000001" customHeight="1">
      <c r="A63" s="600">
        <v>60</v>
      </c>
      <c r="B63" s="601" t="s">
        <v>306</v>
      </c>
      <c r="C63" s="602" t="s">
        <v>1</v>
      </c>
      <c r="D63" s="603">
        <v>3</v>
      </c>
      <c r="E63" s="507"/>
      <c r="F63" s="604"/>
      <c r="G63" s="625">
        <f t="shared" si="0"/>
        <v>0</v>
      </c>
      <c r="H63" s="534">
        <f t="shared" si="1"/>
        <v>0</v>
      </c>
      <c r="I63" s="605"/>
      <c r="J63" s="606"/>
    </row>
    <row r="64" spans="1:10" ht="18.600000000000001" customHeight="1">
      <c r="A64" s="592">
        <v>61</v>
      </c>
      <c r="B64" s="601" t="s">
        <v>307</v>
      </c>
      <c r="C64" s="602" t="s">
        <v>1</v>
      </c>
      <c r="D64" s="603">
        <v>2</v>
      </c>
      <c r="E64" s="507"/>
      <c r="F64" s="604"/>
      <c r="G64" s="625">
        <f t="shared" si="0"/>
        <v>0</v>
      </c>
      <c r="H64" s="534">
        <f t="shared" si="1"/>
        <v>0</v>
      </c>
      <c r="I64" s="605"/>
      <c r="J64" s="606"/>
    </row>
    <row r="65" spans="1:10" ht="18.600000000000001" customHeight="1">
      <c r="A65" s="600">
        <v>62</v>
      </c>
      <c r="B65" s="601" t="s">
        <v>308</v>
      </c>
      <c r="C65" s="602" t="s">
        <v>1</v>
      </c>
      <c r="D65" s="603">
        <v>15</v>
      </c>
      <c r="E65" s="507"/>
      <c r="F65" s="604"/>
      <c r="G65" s="625">
        <f t="shared" si="0"/>
        <v>0</v>
      </c>
      <c r="H65" s="534">
        <f t="shared" si="1"/>
        <v>0</v>
      </c>
      <c r="I65" s="605"/>
      <c r="J65" s="606"/>
    </row>
    <row r="66" spans="1:10" ht="18.600000000000001" customHeight="1">
      <c r="A66" s="592">
        <v>63</v>
      </c>
      <c r="B66" s="601" t="s">
        <v>309</v>
      </c>
      <c r="C66" s="602" t="s">
        <v>1</v>
      </c>
      <c r="D66" s="603">
        <v>5</v>
      </c>
      <c r="E66" s="507"/>
      <c r="F66" s="604"/>
      <c r="G66" s="625">
        <f t="shared" si="0"/>
        <v>0</v>
      </c>
      <c r="H66" s="534">
        <f t="shared" si="1"/>
        <v>0</v>
      </c>
      <c r="I66" s="605"/>
      <c r="J66" s="606"/>
    </row>
    <row r="67" spans="1:10" ht="18.600000000000001" customHeight="1">
      <c r="A67" s="600">
        <v>64</v>
      </c>
      <c r="B67" s="601" t="s">
        <v>310</v>
      </c>
      <c r="C67" s="602" t="s">
        <v>1</v>
      </c>
      <c r="D67" s="603">
        <v>10</v>
      </c>
      <c r="E67" s="507"/>
      <c r="F67" s="604"/>
      <c r="G67" s="625">
        <f t="shared" si="0"/>
        <v>0</v>
      </c>
      <c r="H67" s="534">
        <f t="shared" si="1"/>
        <v>0</v>
      </c>
      <c r="I67" s="606"/>
      <c r="J67" s="606"/>
    </row>
    <row r="68" spans="1:10" ht="18.600000000000001" customHeight="1">
      <c r="A68" s="592">
        <v>65</v>
      </c>
      <c r="B68" s="601" t="s">
        <v>311</v>
      </c>
      <c r="C68" s="602" t="s">
        <v>71</v>
      </c>
      <c r="D68" s="603">
        <v>10</v>
      </c>
      <c r="E68" s="507"/>
      <c r="F68" s="604"/>
      <c r="G68" s="625">
        <f t="shared" si="0"/>
        <v>0</v>
      </c>
      <c r="H68" s="534">
        <f t="shared" si="1"/>
        <v>0</v>
      </c>
      <c r="I68" s="606"/>
      <c r="J68" s="606"/>
    </row>
    <row r="69" spans="1:10" ht="18.600000000000001" customHeight="1">
      <c r="A69" s="600">
        <v>66</v>
      </c>
      <c r="B69" s="601" t="s">
        <v>312</v>
      </c>
      <c r="C69" s="602" t="s">
        <v>71</v>
      </c>
      <c r="D69" s="603">
        <v>10</v>
      </c>
      <c r="E69" s="507"/>
      <c r="F69" s="604"/>
      <c r="G69" s="625">
        <f t="shared" si="0"/>
        <v>0</v>
      </c>
      <c r="H69" s="534">
        <f t="shared" ref="H69:H114" si="2">ROUND(G69*F69/100+G69,2)</f>
        <v>0</v>
      </c>
      <c r="I69" s="606"/>
      <c r="J69" s="606"/>
    </row>
    <row r="70" spans="1:10" ht="18.600000000000001" customHeight="1">
      <c r="A70" s="592">
        <v>67</v>
      </c>
      <c r="B70" s="601" t="s">
        <v>313</v>
      </c>
      <c r="C70" s="602" t="s">
        <v>1</v>
      </c>
      <c r="D70" s="603">
        <v>6</v>
      </c>
      <c r="E70" s="507"/>
      <c r="F70" s="604"/>
      <c r="G70" s="625">
        <f t="shared" si="0"/>
        <v>0</v>
      </c>
      <c r="H70" s="534">
        <f t="shared" si="2"/>
        <v>0</v>
      </c>
      <c r="I70" s="605"/>
      <c r="J70" s="606"/>
    </row>
    <row r="71" spans="1:10" ht="18.600000000000001" customHeight="1">
      <c r="A71" s="600">
        <v>68</v>
      </c>
      <c r="B71" s="601" t="s">
        <v>314</v>
      </c>
      <c r="C71" s="602" t="s">
        <v>1</v>
      </c>
      <c r="D71" s="603">
        <v>8</v>
      </c>
      <c r="E71" s="507"/>
      <c r="F71" s="604"/>
      <c r="G71" s="625">
        <f t="shared" si="0"/>
        <v>0</v>
      </c>
      <c r="H71" s="534">
        <f t="shared" si="2"/>
        <v>0</v>
      </c>
      <c r="I71" s="605"/>
      <c r="J71" s="606"/>
    </row>
    <row r="72" spans="1:10" ht="18.600000000000001" customHeight="1">
      <c r="A72" s="592">
        <v>69</v>
      </c>
      <c r="B72" s="601" t="s">
        <v>315</v>
      </c>
      <c r="C72" s="602" t="s">
        <v>1</v>
      </c>
      <c r="D72" s="603">
        <v>5</v>
      </c>
      <c r="E72" s="507"/>
      <c r="F72" s="604"/>
      <c r="G72" s="625">
        <f t="shared" si="0"/>
        <v>0</v>
      </c>
      <c r="H72" s="534">
        <f t="shared" si="2"/>
        <v>0</v>
      </c>
      <c r="I72" s="605"/>
      <c r="J72" s="606"/>
    </row>
    <row r="73" spans="1:10" ht="18.600000000000001" customHeight="1">
      <c r="A73" s="600">
        <v>70</v>
      </c>
      <c r="B73" s="601" t="s">
        <v>316</v>
      </c>
      <c r="C73" s="602" t="s">
        <v>1</v>
      </c>
      <c r="D73" s="603">
        <v>10</v>
      </c>
      <c r="E73" s="507"/>
      <c r="F73" s="604"/>
      <c r="G73" s="625">
        <f t="shared" si="0"/>
        <v>0</v>
      </c>
      <c r="H73" s="534">
        <f t="shared" si="2"/>
        <v>0</v>
      </c>
      <c r="I73" s="605"/>
      <c r="J73" s="606"/>
    </row>
    <row r="74" spans="1:10" ht="18.600000000000001" customHeight="1">
      <c r="A74" s="592">
        <v>71</v>
      </c>
      <c r="B74" s="601" t="s">
        <v>317</v>
      </c>
      <c r="C74" s="602" t="s">
        <v>1</v>
      </c>
      <c r="D74" s="603">
        <v>120</v>
      </c>
      <c r="E74" s="507"/>
      <c r="F74" s="604"/>
      <c r="G74" s="625">
        <f t="shared" si="0"/>
        <v>0</v>
      </c>
      <c r="H74" s="534">
        <f t="shared" si="2"/>
        <v>0</v>
      </c>
      <c r="I74" s="605"/>
      <c r="J74" s="606"/>
    </row>
    <row r="75" spans="1:10" ht="18.600000000000001" customHeight="1">
      <c r="A75" s="600">
        <v>72</v>
      </c>
      <c r="B75" s="601" t="s">
        <v>318</v>
      </c>
      <c r="C75" s="602" t="s">
        <v>1</v>
      </c>
      <c r="D75" s="603">
        <v>100</v>
      </c>
      <c r="E75" s="507"/>
      <c r="F75" s="604"/>
      <c r="G75" s="625">
        <f t="shared" si="0"/>
        <v>0</v>
      </c>
      <c r="H75" s="534">
        <f t="shared" si="2"/>
        <v>0</v>
      </c>
      <c r="I75" s="605"/>
      <c r="J75" s="606"/>
    </row>
    <row r="76" spans="1:10" ht="18.600000000000001" customHeight="1">
      <c r="A76" s="592">
        <v>73</v>
      </c>
      <c r="B76" s="601" t="s">
        <v>319</v>
      </c>
      <c r="C76" s="602" t="s">
        <v>1</v>
      </c>
      <c r="D76" s="603">
        <v>10</v>
      </c>
      <c r="E76" s="507"/>
      <c r="F76" s="604"/>
      <c r="G76" s="625">
        <f t="shared" si="0"/>
        <v>0</v>
      </c>
      <c r="H76" s="534">
        <f t="shared" si="2"/>
        <v>0</v>
      </c>
      <c r="I76" s="605"/>
      <c r="J76" s="606"/>
    </row>
    <row r="77" spans="1:10" ht="18.600000000000001" customHeight="1">
      <c r="A77" s="600">
        <v>74</v>
      </c>
      <c r="B77" s="601" t="s">
        <v>320</v>
      </c>
      <c r="C77" s="602" t="s">
        <v>1</v>
      </c>
      <c r="D77" s="603">
        <v>8</v>
      </c>
      <c r="E77" s="507"/>
      <c r="F77" s="604"/>
      <c r="G77" s="625">
        <f t="shared" si="0"/>
        <v>0</v>
      </c>
      <c r="H77" s="534">
        <f t="shared" si="2"/>
        <v>0</v>
      </c>
      <c r="I77" s="605"/>
      <c r="J77" s="606"/>
    </row>
    <row r="78" spans="1:10" ht="56.4" customHeight="1">
      <c r="A78" s="592">
        <v>75</v>
      </c>
      <c r="B78" s="601" t="s">
        <v>851</v>
      </c>
      <c r="C78" s="602" t="s">
        <v>1</v>
      </c>
      <c r="D78" s="603">
        <v>10</v>
      </c>
      <c r="E78" s="507"/>
      <c r="F78" s="604"/>
      <c r="G78" s="625">
        <f t="shared" si="0"/>
        <v>0</v>
      </c>
      <c r="H78" s="534">
        <f t="shared" si="2"/>
        <v>0</v>
      </c>
      <c r="I78" s="605"/>
      <c r="J78" s="606"/>
    </row>
    <row r="79" spans="1:10" ht="18.600000000000001" customHeight="1">
      <c r="A79" s="600">
        <v>76</v>
      </c>
      <c r="B79" s="601" t="s">
        <v>321</v>
      </c>
      <c r="C79" s="602" t="s">
        <v>1</v>
      </c>
      <c r="D79" s="603">
        <v>40</v>
      </c>
      <c r="E79" s="604"/>
      <c r="F79" s="604"/>
      <c r="G79" s="625">
        <f t="shared" si="0"/>
        <v>0</v>
      </c>
      <c r="H79" s="534">
        <f t="shared" si="2"/>
        <v>0</v>
      </c>
      <c r="I79" s="605"/>
      <c r="J79" s="606"/>
    </row>
    <row r="80" spans="1:10" ht="18.600000000000001" customHeight="1">
      <c r="A80" s="592">
        <v>77</v>
      </c>
      <c r="B80" s="601" t="s">
        <v>322</v>
      </c>
      <c r="C80" s="602" t="s">
        <v>1</v>
      </c>
      <c r="D80" s="603">
        <v>15</v>
      </c>
      <c r="E80" s="507"/>
      <c r="F80" s="604"/>
      <c r="G80" s="625">
        <f t="shared" si="0"/>
        <v>0</v>
      </c>
      <c r="H80" s="534">
        <f t="shared" si="2"/>
        <v>0</v>
      </c>
      <c r="I80" s="605"/>
      <c r="J80" s="606"/>
    </row>
    <row r="81" spans="1:10" ht="18.600000000000001" customHeight="1">
      <c r="A81" s="600">
        <v>78</v>
      </c>
      <c r="B81" s="601" t="s">
        <v>323</v>
      </c>
      <c r="C81" s="602" t="s">
        <v>1</v>
      </c>
      <c r="D81" s="603">
        <v>15</v>
      </c>
      <c r="E81" s="507"/>
      <c r="F81" s="604"/>
      <c r="G81" s="625">
        <f t="shared" si="0"/>
        <v>0</v>
      </c>
      <c r="H81" s="534">
        <f t="shared" si="2"/>
        <v>0</v>
      </c>
      <c r="I81" s="605"/>
      <c r="J81" s="606"/>
    </row>
    <row r="82" spans="1:10" ht="18.600000000000001" customHeight="1">
      <c r="A82" s="592">
        <v>79</v>
      </c>
      <c r="B82" s="601" t="s">
        <v>324</v>
      </c>
      <c r="C82" s="602" t="s">
        <v>1</v>
      </c>
      <c r="D82" s="603">
        <v>15</v>
      </c>
      <c r="E82" s="507"/>
      <c r="F82" s="604"/>
      <c r="G82" s="625">
        <f t="shared" si="0"/>
        <v>0</v>
      </c>
      <c r="H82" s="534">
        <f t="shared" si="2"/>
        <v>0</v>
      </c>
      <c r="I82" s="605"/>
      <c r="J82" s="606"/>
    </row>
    <row r="83" spans="1:10" ht="18.600000000000001" customHeight="1">
      <c r="A83" s="600">
        <v>80</v>
      </c>
      <c r="B83" s="601" t="s">
        <v>325</v>
      </c>
      <c r="C83" s="602" t="s">
        <v>1</v>
      </c>
      <c r="D83" s="603">
        <v>10</v>
      </c>
      <c r="E83" s="507"/>
      <c r="F83" s="604"/>
      <c r="G83" s="625">
        <f t="shared" si="0"/>
        <v>0</v>
      </c>
      <c r="H83" s="534">
        <f t="shared" si="2"/>
        <v>0</v>
      </c>
      <c r="I83" s="605"/>
      <c r="J83" s="606"/>
    </row>
    <row r="84" spans="1:10" ht="18.600000000000001" customHeight="1">
      <c r="A84" s="592">
        <v>81</v>
      </c>
      <c r="B84" s="601" t="s">
        <v>326</v>
      </c>
      <c r="C84" s="602" t="s">
        <v>1</v>
      </c>
      <c r="D84" s="603">
        <v>10</v>
      </c>
      <c r="E84" s="507"/>
      <c r="F84" s="604"/>
      <c r="G84" s="625">
        <f t="shared" si="0"/>
        <v>0</v>
      </c>
      <c r="H84" s="534">
        <f t="shared" si="2"/>
        <v>0</v>
      </c>
      <c r="I84" s="605"/>
      <c r="J84" s="606"/>
    </row>
    <row r="85" spans="1:10" ht="18.600000000000001" customHeight="1">
      <c r="A85" s="600">
        <v>82</v>
      </c>
      <c r="B85" s="601" t="s">
        <v>327</v>
      </c>
      <c r="C85" s="602" t="s">
        <v>1</v>
      </c>
      <c r="D85" s="603">
        <v>3</v>
      </c>
      <c r="E85" s="507"/>
      <c r="F85" s="604"/>
      <c r="G85" s="625">
        <f t="shared" si="0"/>
        <v>0</v>
      </c>
      <c r="H85" s="534">
        <f t="shared" si="2"/>
        <v>0</v>
      </c>
      <c r="I85" s="605"/>
      <c r="J85" s="606"/>
    </row>
    <row r="86" spans="1:10" ht="18.600000000000001" customHeight="1">
      <c r="A86" s="592">
        <v>83</v>
      </c>
      <c r="B86" s="601" t="s">
        <v>328</v>
      </c>
      <c r="C86" s="602" t="s">
        <v>1</v>
      </c>
      <c r="D86" s="603">
        <v>3</v>
      </c>
      <c r="E86" s="507"/>
      <c r="F86" s="604"/>
      <c r="G86" s="625">
        <f t="shared" si="0"/>
        <v>0</v>
      </c>
      <c r="H86" s="534">
        <f t="shared" si="2"/>
        <v>0</v>
      </c>
      <c r="I86" s="605"/>
      <c r="J86" s="606"/>
    </row>
    <row r="87" spans="1:10" ht="18.600000000000001" customHeight="1">
      <c r="A87" s="600">
        <v>84</v>
      </c>
      <c r="B87" s="601" t="s">
        <v>329</v>
      </c>
      <c r="C87" s="602" t="s">
        <v>1</v>
      </c>
      <c r="D87" s="603">
        <v>10</v>
      </c>
      <c r="E87" s="507"/>
      <c r="F87" s="604"/>
      <c r="G87" s="625">
        <f t="shared" si="0"/>
        <v>0</v>
      </c>
      <c r="H87" s="534">
        <f t="shared" si="2"/>
        <v>0</v>
      </c>
      <c r="I87" s="605"/>
      <c r="J87" s="606"/>
    </row>
    <row r="88" spans="1:10" ht="18.600000000000001" customHeight="1">
      <c r="A88" s="592">
        <v>85</v>
      </c>
      <c r="B88" s="601" t="s">
        <v>330</v>
      </c>
      <c r="C88" s="602" t="s">
        <v>1</v>
      </c>
      <c r="D88" s="603">
        <v>3</v>
      </c>
      <c r="E88" s="507"/>
      <c r="F88" s="604"/>
      <c r="G88" s="625">
        <f t="shared" si="0"/>
        <v>0</v>
      </c>
      <c r="H88" s="534">
        <f t="shared" si="2"/>
        <v>0</v>
      </c>
      <c r="I88" s="605"/>
      <c r="J88" s="606"/>
    </row>
    <row r="89" spans="1:10" ht="18.600000000000001" customHeight="1">
      <c r="A89" s="600">
        <v>86</v>
      </c>
      <c r="B89" s="601" t="s">
        <v>331</v>
      </c>
      <c r="C89" s="602" t="s">
        <v>1</v>
      </c>
      <c r="D89" s="603">
        <v>5</v>
      </c>
      <c r="E89" s="507"/>
      <c r="F89" s="604"/>
      <c r="G89" s="625">
        <f t="shared" si="0"/>
        <v>0</v>
      </c>
      <c r="H89" s="534">
        <f t="shared" si="2"/>
        <v>0</v>
      </c>
      <c r="I89" s="605"/>
      <c r="J89" s="606"/>
    </row>
    <row r="90" spans="1:10" ht="18.600000000000001" customHeight="1">
      <c r="A90" s="592">
        <v>87</v>
      </c>
      <c r="B90" s="601" t="s">
        <v>332</v>
      </c>
      <c r="C90" s="602" t="s">
        <v>1</v>
      </c>
      <c r="D90" s="603">
        <v>20</v>
      </c>
      <c r="E90" s="507"/>
      <c r="F90" s="604"/>
      <c r="G90" s="625">
        <f t="shared" si="0"/>
        <v>0</v>
      </c>
      <c r="H90" s="534">
        <f t="shared" si="2"/>
        <v>0</v>
      </c>
      <c r="I90" s="605"/>
      <c r="J90" s="606"/>
    </row>
    <row r="91" spans="1:10" ht="18.600000000000001" customHeight="1">
      <c r="A91" s="600">
        <v>88</v>
      </c>
      <c r="B91" s="601" t="s">
        <v>333</v>
      </c>
      <c r="C91" s="602" t="s">
        <v>1</v>
      </c>
      <c r="D91" s="603">
        <v>3</v>
      </c>
      <c r="E91" s="507"/>
      <c r="F91" s="604"/>
      <c r="G91" s="625">
        <f t="shared" si="0"/>
        <v>0</v>
      </c>
      <c r="H91" s="534">
        <f t="shared" si="2"/>
        <v>0</v>
      </c>
      <c r="I91" s="605"/>
      <c r="J91" s="606"/>
    </row>
    <row r="92" spans="1:10" ht="18.600000000000001" customHeight="1">
      <c r="A92" s="592">
        <v>89</v>
      </c>
      <c r="B92" s="601" t="s">
        <v>334</v>
      </c>
      <c r="C92" s="602" t="s">
        <v>1</v>
      </c>
      <c r="D92" s="603">
        <v>10</v>
      </c>
      <c r="E92" s="507"/>
      <c r="F92" s="604"/>
      <c r="G92" s="625">
        <f t="shared" si="0"/>
        <v>0</v>
      </c>
      <c r="H92" s="534">
        <f t="shared" si="2"/>
        <v>0</v>
      </c>
      <c r="I92" s="605"/>
      <c r="J92" s="606"/>
    </row>
    <row r="93" spans="1:10" ht="18.600000000000001" customHeight="1">
      <c r="A93" s="600">
        <v>90</v>
      </c>
      <c r="B93" s="601" t="s">
        <v>335</v>
      </c>
      <c r="C93" s="602" t="s">
        <v>1</v>
      </c>
      <c r="D93" s="603">
        <v>250</v>
      </c>
      <c r="E93" s="507"/>
      <c r="F93" s="604"/>
      <c r="G93" s="625">
        <f t="shared" si="0"/>
        <v>0</v>
      </c>
      <c r="H93" s="534">
        <f t="shared" si="2"/>
        <v>0</v>
      </c>
      <c r="I93" s="605"/>
      <c r="J93" s="606"/>
    </row>
    <row r="94" spans="1:10" ht="18.600000000000001" customHeight="1">
      <c r="A94" s="592">
        <v>91</v>
      </c>
      <c r="B94" s="601" t="s">
        <v>336</v>
      </c>
      <c r="C94" s="602" t="s">
        <v>1</v>
      </c>
      <c r="D94" s="603">
        <v>30</v>
      </c>
      <c r="E94" s="507"/>
      <c r="F94" s="604"/>
      <c r="G94" s="625">
        <f t="shared" si="0"/>
        <v>0</v>
      </c>
      <c r="H94" s="534">
        <f t="shared" si="2"/>
        <v>0</v>
      </c>
      <c r="I94" s="605"/>
      <c r="J94" s="606"/>
    </row>
    <row r="95" spans="1:10" ht="18.600000000000001" customHeight="1">
      <c r="A95" s="600">
        <v>92</v>
      </c>
      <c r="B95" s="601" t="s">
        <v>337</v>
      </c>
      <c r="C95" s="602" t="s">
        <v>1</v>
      </c>
      <c r="D95" s="603">
        <v>5</v>
      </c>
      <c r="E95" s="507"/>
      <c r="F95" s="604"/>
      <c r="G95" s="625">
        <f t="shared" si="0"/>
        <v>0</v>
      </c>
      <c r="H95" s="534">
        <f t="shared" si="2"/>
        <v>0</v>
      </c>
      <c r="I95" s="605"/>
      <c r="J95" s="606"/>
    </row>
    <row r="96" spans="1:10" ht="18.600000000000001" customHeight="1">
      <c r="A96" s="592">
        <v>93</v>
      </c>
      <c r="B96" s="601" t="s">
        <v>338</v>
      </c>
      <c r="C96" s="602" t="s">
        <v>1</v>
      </c>
      <c r="D96" s="603">
        <v>5</v>
      </c>
      <c r="E96" s="507"/>
      <c r="F96" s="604"/>
      <c r="G96" s="625">
        <f t="shared" si="0"/>
        <v>0</v>
      </c>
      <c r="H96" s="534">
        <f t="shared" si="2"/>
        <v>0</v>
      </c>
      <c r="I96" s="605"/>
      <c r="J96" s="606"/>
    </row>
    <row r="97" spans="1:10" ht="18.600000000000001" customHeight="1">
      <c r="A97" s="600">
        <v>94</v>
      </c>
      <c r="B97" s="601" t="s">
        <v>339</v>
      </c>
      <c r="C97" s="602" t="s">
        <v>1</v>
      </c>
      <c r="D97" s="603">
        <v>100</v>
      </c>
      <c r="E97" s="507"/>
      <c r="F97" s="604"/>
      <c r="G97" s="625">
        <f t="shared" si="0"/>
        <v>0</v>
      </c>
      <c r="H97" s="534">
        <f t="shared" si="2"/>
        <v>0</v>
      </c>
      <c r="I97" s="605"/>
      <c r="J97" s="606"/>
    </row>
    <row r="98" spans="1:10" ht="18.600000000000001" customHeight="1">
      <c r="A98" s="592">
        <v>95</v>
      </c>
      <c r="B98" s="601" t="s">
        <v>340</v>
      </c>
      <c r="C98" s="602" t="s">
        <v>1</v>
      </c>
      <c r="D98" s="603">
        <v>10</v>
      </c>
      <c r="E98" s="507"/>
      <c r="F98" s="604"/>
      <c r="G98" s="625">
        <f t="shared" si="0"/>
        <v>0</v>
      </c>
      <c r="H98" s="534">
        <f t="shared" si="2"/>
        <v>0</v>
      </c>
      <c r="I98" s="605"/>
      <c r="J98" s="606"/>
    </row>
    <row r="99" spans="1:10" ht="18.600000000000001" customHeight="1">
      <c r="A99" s="600">
        <v>96</v>
      </c>
      <c r="B99" s="601" t="s">
        <v>341</v>
      </c>
      <c r="C99" s="602" t="s">
        <v>1</v>
      </c>
      <c r="D99" s="603">
        <v>10</v>
      </c>
      <c r="E99" s="507"/>
      <c r="F99" s="604"/>
      <c r="G99" s="625">
        <f t="shared" si="0"/>
        <v>0</v>
      </c>
      <c r="H99" s="534">
        <f t="shared" si="2"/>
        <v>0</v>
      </c>
      <c r="I99" s="605"/>
      <c r="J99" s="606"/>
    </row>
    <row r="100" spans="1:10" ht="18.600000000000001" customHeight="1">
      <c r="A100" s="592">
        <v>97</v>
      </c>
      <c r="B100" s="601" t="s">
        <v>342</v>
      </c>
      <c r="C100" s="602" t="s">
        <v>1</v>
      </c>
      <c r="D100" s="603">
        <v>100</v>
      </c>
      <c r="E100" s="507"/>
      <c r="F100" s="604"/>
      <c r="G100" s="625">
        <f t="shared" si="0"/>
        <v>0</v>
      </c>
      <c r="H100" s="534">
        <f t="shared" si="2"/>
        <v>0</v>
      </c>
      <c r="I100" s="605"/>
      <c r="J100" s="606"/>
    </row>
    <row r="101" spans="1:10" ht="18.600000000000001" customHeight="1">
      <c r="A101" s="600">
        <v>98</v>
      </c>
      <c r="B101" s="601" t="s">
        <v>343</v>
      </c>
      <c r="C101" s="602" t="s">
        <v>1</v>
      </c>
      <c r="D101" s="603">
        <v>50</v>
      </c>
      <c r="E101" s="507"/>
      <c r="F101" s="604"/>
      <c r="G101" s="625">
        <f t="shared" si="0"/>
        <v>0</v>
      </c>
      <c r="H101" s="534">
        <f t="shared" si="2"/>
        <v>0</v>
      </c>
      <c r="I101" s="605"/>
      <c r="J101" s="606"/>
    </row>
    <row r="102" spans="1:10" ht="18.600000000000001" customHeight="1">
      <c r="A102" s="592">
        <v>99</v>
      </c>
      <c r="B102" s="601" t="s">
        <v>344</v>
      </c>
      <c r="C102" s="602" t="s">
        <v>1</v>
      </c>
      <c r="D102" s="603">
        <v>50</v>
      </c>
      <c r="E102" s="507"/>
      <c r="F102" s="604"/>
      <c r="G102" s="625">
        <f t="shared" si="0"/>
        <v>0</v>
      </c>
      <c r="H102" s="534">
        <f t="shared" si="2"/>
        <v>0</v>
      </c>
      <c r="I102" s="605"/>
      <c r="J102" s="606"/>
    </row>
    <row r="103" spans="1:10" ht="18.600000000000001" customHeight="1">
      <c r="A103" s="600">
        <v>100</v>
      </c>
      <c r="B103" s="601" t="s">
        <v>345</v>
      </c>
      <c r="C103" s="602" t="s">
        <v>1</v>
      </c>
      <c r="D103" s="603">
        <v>60</v>
      </c>
      <c r="E103" s="507"/>
      <c r="F103" s="604"/>
      <c r="G103" s="625">
        <f t="shared" si="0"/>
        <v>0</v>
      </c>
      <c r="H103" s="534">
        <f t="shared" si="2"/>
        <v>0</v>
      </c>
      <c r="I103" s="605"/>
      <c r="J103" s="606"/>
    </row>
    <row r="104" spans="1:10" ht="18.600000000000001" customHeight="1">
      <c r="A104" s="592">
        <v>101</v>
      </c>
      <c r="B104" s="601" t="s">
        <v>346</v>
      </c>
      <c r="C104" s="602" t="s">
        <v>1</v>
      </c>
      <c r="D104" s="603">
        <v>5</v>
      </c>
      <c r="E104" s="507"/>
      <c r="F104" s="604"/>
      <c r="G104" s="625">
        <f t="shared" si="0"/>
        <v>0</v>
      </c>
      <c r="H104" s="534">
        <f t="shared" si="2"/>
        <v>0</v>
      </c>
      <c r="I104" s="605"/>
      <c r="J104" s="606"/>
    </row>
    <row r="105" spans="1:10" ht="18.600000000000001" customHeight="1">
      <c r="A105" s="600">
        <v>102</v>
      </c>
      <c r="B105" s="601" t="s">
        <v>347</v>
      </c>
      <c r="C105" s="602" t="s">
        <v>1</v>
      </c>
      <c r="D105" s="603">
        <v>20</v>
      </c>
      <c r="E105" s="507"/>
      <c r="F105" s="604"/>
      <c r="G105" s="625">
        <f t="shared" si="0"/>
        <v>0</v>
      </c>
      <c r="H105" s="534">
        <f t="shared" si="2"/>
        <v>0</v>
      </c>
      <c r="I105" s="605"/>
      <c r="J105" s="606"/>
    </row>
    <row r="106" spans="1:10" ht="18.600000000000001" customHeight="1">
      <c r="A106" s="592">
        <v>103</v>
      </c>
      <c r="B106" s="601" t="s">
        <v>348</v>
      </c>
      <c r="C106" s="602" t="s">
        <v>1</v>
      </c>
      <c r="D106" s="603">
        <v>20</v>
      </c>
      <c r="E106" s="507"/>
      <c r="F106" s="604"/>
      <c r="G106" s="625">
        <f t="shared" si="0"/>
        <v>0</v>
      </c>
      <c r="H106" s="534">
        <f t="shared" si="2"/>
        <v>0</v>
      </c>
      <c r="I106" s="605"/>
      <c r="J106" s="606"/>
    </row>
    <row r="107" spans="1:10" ht="18.600000000000001" customHeight="1">
      <c r="A107" s="600">
        <v>104</v>
      </c>
      <c r="B107" s="601" t="s">
        <v>349</v>
      </c>
      <c r="C107" s="602" t="s">
        <v>1</v>
      </c>
      <c r="D107" s="603">
        <v>20</v>
      </c>
      <c r="E107" s="507"/>
      <c r="F107" s="604"/>
      <c r="G107" s="625">
        <f t="shared" si="0"/>
        <v>0</v>
      </c>
      <c r="H107" s="534">
        <f t="shared" si="2"/>
        <v>0</v>
      </c>
      <c r="I107" s="605"/>
      <c r="J107" s="606"/>
    </row>
    <row r="108" spans="1:10" ht="18.600000000000001" customHeight="1">
      <c r="A108" s="592">
        <v>105</v>
      </c>
      <c r="B108" s="601" t="s">
        <v>350</v>
      </c>
      <c r="C108" s="602" t="s">
        <v>1</v>
      </c>
      <c r="D108" s="603">
        <v>2</v>
      </c>
      <c r="E108" s="507"/>
      <c r="F108" s="604"/>
      <c r="G108" s="625">
        <f t="shared" si="0"/>
        <v>0</v>
      </c>
      <c r="H108" s="534">
        <f t="shared" si="2"/>
        <v>0</v>
      </c>
      <c r="I108" s="605"/>
      <c r="J108" s="606"/>
    </row>
    <row r="109" spans="1:10" ht="18.600000000000001" customHeight="1">
      <c r="A109" s="600">
        <v>106</v>
      </c>
      <c r="B109" s="601" t="s">
        <v>351</v>
      </c>
      <c r="C109" s="602" t="s">
        <v>1</v>
      </c>
      <c r="D109" s="603">
        <v>5</v>
      </c>
      <c r="E109" s="507"/>
      <c r="F109" s="604"/>
      <c r="G109" s="625">
        <f t="shared" si="0"/>
        <v>0</v>
      </c>
      <c r="H109" s="534">
        <f t="shared" si="2"/>
        <v>0</v>
      </c>
      <c r="I109" s="606"/>
      <c r="J109" s="606"/>
    </row>
    <row r="110" spans="1:10" ht="18.600000000000001" customHeight="1">
      <c r="A110" s="592">
        <v>107</v>
      </c>
      <c r="B110" s="601" t="s">
        <v>352</v>
      </c>
      <c r="C110" s="602" t="s">
        <v>1</v>
      </c>
      <c r="D110" s="603">
        <v>15</v>
      </c>
      <c r="E110" s="507"/>
      <c r="F110" s="604"/>
      <c r="G110" s="625">
        <f t="shared" si="0"/>
        <v>0</v>
      </c>
      <c r="H110" s="534">
        <f t="shared" si="2"/>
        <v>0</v>
      </c>
      <c r="I110" s="605"/>
      <c r="J110" s="606"/>
    </row>
    <row r="111" spans="1:10" ht="18.600000000000001" customHeight="1">
      <c r="A111" s="600">
        <v>108</v>
      </c>
      <c r="B111" s="601" t="s">
        <v>353</v>
      </c>
      <c r="C111" s="602" t="s">
        <v>1</v>
      </c>
      <c r="D111" s="603">
        <v>5</v>
      </c>
      <c r="E111" s="507"/>
      <c r="F111" s="604"/>
      <c r="G111" s="625">
        <f t="shared" si="0"/>
        <v>0</v>
      </c>
      <c r="H111" s="534">
        <f t="shared" si="2"/>
        <v>0</v>
      </c>
      <c r="I111" s="605"/>
      <c r="J111" s="606"/>
    </row>
    <row r="112" spans="1:10" ht="18.600000000000001" customHeight="1">
      <c r="A112" s="592">
        <v>109</v>
      </c>
      <c r="B112" s="601" t="s">
        <v>354</v>
      </c>
      <c r="C112" s="602" t="s">
        <v>1</v>
      </c>
      <c r="D112" s="603">
        <v>3</v>
      </c>
      <c r="E112" s="507"/>
      <c r="F112" s="604"/>
      <c r="G112" s="625">
        <f t="shared" si="0"/>
        <v>0</v>
      </c>
      <c r="H112" s="534">
        <f t="shared" si="2"/>
        <v>0</v>
      </c>
      <c r="I112" s="605"/>
      <c r="J112" s="606"/>
    </row>
    <row r="113" spans="1:10" ht="18.600000000000001" customHeight="1">
      <c r="A113" s="600">
        <v>110</v>
      </c>
      <c r="B113" s="601" t="s">
        <v>355</v>
      </c>
      <c r="C113" s="602" t="s">
        <v>1</v>
      </c>
      <c r="D113" s="603">
        <v>600</v>
      </c>
      <c r="E113" s="507"/>
      <c r="F113" s="604"/>
      <c r="G113" s="625">
        <f t="shared" si="0"/>
        <v>0</v>
      </c>
      <c r="H113" s="534">
        <f t="shared" si="2"/>
        <v>0</v>
      </c>
      <c r="I113" s="605"/>
      <c r="J113" s="606"/>
    </row>
    <row r="114" spans="1:10" ht="16.2" customHeight="1" thickBot="1">
      <c r="A114" s="618">
        <v>111</v>
      </c>
      <c r="B114" s="619" t="s">
        <v>356</v>
      </c>
      <c r="C114" s="617" t="s">
        <v>1</v>
      </c>
      <c r="D114" s="620">
        <v>5</v>
      </c>
      <c r="E114" s="621"/>
      <c r="F114" s="622"/>
      <c r="G114" s="625">
        <f t="shared" si="0"/>
        <v>0</v>
      </c>
      <c r="H114" s="534">
        <f t="shared" si="2"/>
        <v>0</v>
      </c>
      <c r="I114" s="623"/>
      <c r="J114" s="624"/>
    </row>
    <row r="115" spans="1:10" ht="16.2" customHeight="1" thickBot="1">
      <c r="A115" s="832" t="s">
        <v>761</v>
      </c>
      <c r="B115" s="833"/>
      <c r="C115" s="833"/>
      <c r="D115" s="833"/>
      <c r="E115" s="833"/>
      <c r="F115" s="854"/>
      <c r="G115" s="628">
        <f t="shared" ref="G115:H115" si="3">SUM(G4:G114)</f>
        <v>0</v>
      </c>
      <c r="H115" s="629">
        <f t="shared" si="3"/>
        <v>0</v>
      </c>
      <c r="I115" s="855"/>
      <c r="J115" s="856"/>
    </row>
    <row r="116" spans="1:10" ht="12.75" customHeight="1">
      <c r="A116" s="22"/>
      <c r="B116" s="189"/>
      <c r="C116" s="187"/>
      <c r="D116" s="187"/>
      <c r="E116" s="189"/>
      <c r="F116" s="189"/>
      <c r="G116" s="630"/>
      <c r="H116" s="630"/>
      <c r="I116" s="189"/>
    </row>
    <row r="117" spans="1:10" ht="27.6" customHeight="1">
      <c r="A117" s="857" t="s">
        <v>750</v>
      </c>
      <c r="B117" s="858"/>
      <c r="C117" s="194"/>
      <c r="D117" s="195"/>
      <c r="E117" s="196"/>
      <c r="F117" s="194"/>
      <c r="G117" s="631"/>
      <c r="H117" s="631"/>
      <c r="I117" s="194"/>
      <c r="J117" s="194"/>
    </row>
    <row r="118" spans="1:10" ht="27.6" customHeight="1">
      <c r="A118" s="841" t="s">
        <v>751</v>
      </c>
      <c r="B118" s="842"/>
      <c r="C118" s="842"/>
      <c r="D118" s="842"/>
      <c r="E118" s="842"/>
      <c r="F118" s="842"/>
      <c r="G118" s="842"/>
      <c r="H118" s="842"/>
      <c r="I118" s="842"/>
      <c r="J118" s="842"/>
    </row>
    <row r="119" spans="1:10" ht="27.6" customHeight="1">
      <c r="A119" s="841" t="s">
        <v>752</v>
      </c>
      <c r="B119" s="841"/>
      <c r="C119" s="841"/>
      <c r="D119" s="841"/>
      <c r="E119" s="841"/>
      <c r="F119" s="841"/>
      <c r="G119" s="841"/>
      <c r="H119" s="841"/>
      <c r="I119" s="841"/>
      <c r="J119" s="841"/>
    </row>
    <row r="120" spans="1:10" ht="27.6" customHeight="1">
      <c r="A120" s="828" t="s">
        <v>753</v>
      </c>
      <c r="B120" s="828"/>
      <c r="C120" s="828"/>
      <c r="D120" s="828"/>
      <c r="E120" s="828"/>
      <c r="F120" s="828"/>
      <c r="G120" s="828"/>
      <c r="H120" s="828"/>
      <c r="I120" s="828"/>
      <c r="J120" s="828"/>
    </row>
    <row r="121" spans="1:10" ht="27.6" customHeight="1">
      <c r="A121" s="829" t="s">
        <v>754</v>
      </c>
      <c r="B121" s="829"/>
      <c r="C121" s="829"/>
      <c r="D121" s="829"/>
      <c r="E121" s="829"/>
      <c r="F121" s="829"/>
      <c r="G121" s="829"/>
      <c r="H121" s="829"/>
      <c r="I121" s="829"/>
      <c r="J121" s="829"/>
    </row>
    <row r="122" spans="1:10" ht="27.6" customHeight="1">
      <c r="A122" s="197" t="s">
        <v>357</v>
      </c>
      <c r="B122" s="198"/>
      <c r="C122" s="199"/>
      <c r="D122" s="199"/>
      <c r="E122" s="200"/>
      <c r="F122" s="200"/>
      <c r="G122" s="632"/>
      <c r="H122" s="632"/>
      <c r="I122" s="200"/>
      <c r="J122" s="201"/>
    </row>
    <row r="123" spans="1:10" ht="12.75" customHeight="1">
      <c r="A123" s="22"/>
      <c r="B123" s="189"/>
      <c r="C123" s="187"/>
      <c r="D123" s="187"/>
      <c r="E123" s="193"/>
      <c r="F123" s="193"/>
      <c r="G123" s="633"/>
      <c r="H123" s="633"/>
      <c r="I123" s="193"/>
    </row>
    <row r="124" spans="1:10" ht="12.75" customHeight="1">
      <c r="A124" s="22"/>
      <c r="B124" s="189"/>
      <c r="C124" s="187"/>
      <c r="D124" s="187"/>
      <c r="E124" s="189"/>
      <c r="F124" s="189"/>
      <c r="G124" s="630"/>
      <c r="H124" s="630"/>
      <c r="I124" s="189"/>
    </row>
    <row r="125" spans="1:10" ht="12.75" customHeight="1">
      <c r="A125" s="25"/>
      <c r="B125" s="190"/>
      <c r="C125" s="191"/>
      <c r="D125" s="191"/>
      <c r="E125" s="192"/>
      <c r="F125" s="190"/>
      <c r="G125" s="830" t="s">
        <v>755</v>
      </c>
      <c r="H125" s="831"/>
      <c r="I125" s="831"/>
      <c r="J125" s="831"/>
    </row>
    <row r="126" spans="1:10" ht="12.75" customHeight="1">
      <c r="A126" s="25"/>
      <c r="B126" s="190"/>
      <c r="C126" s="191"/>
      <c r="D126" s="191"/>
      <c r="E126" s="192"/>
      <c r="F126" s="190"/>
      <c r="G126" s="831"/>
      <c r="H126" s="831"/>
      <c r="I126" s="831"/>
      <c r="J126" s="831"/>
    </row>
    <row r="127" spans="1:10" ht="12.75" customHeight="1">
      <c r="A127" s="25"/>
      <c r="B127" s="190"/>
      <c r="C127" s="191"/>
      <c r="D127" s="191"/>
      <c r="E127" s="192"/>
      <c r="F127" s="189"/>
      <c r="G127" s="630"/>
      <c r="H127" s="630"/>
      <c r="I127" s="189"/>
    </row>
    <row r="128" spans="1:10" ht="12.75" customHeight="1">
      <c r="A128" s="25"/>
      <c r="B128" s="190"/>
      <c r="C128" s="191"/>
      <c r="D128" s="191"/>
      <c r="E128" s="851"/>
      <c r="F128" s="852"/>
      <c r="G128" s="852"/>
      <c r="H128" s="852"/>
      <c r="I128" s="189"/>
    </row>
    <row r="129" spans="1:9" ht="12.75" customHeight="1">
      <c r="A129" s="22"/>
      <c r="B129" s="189"/>
      <c r="C129" s="187"/>
      <c r="D129" s="187"/>
      <c r="E129" s="853"/>
      <c r="F129" s="852"/>
      <c r="G129" s="852"/>
      <c r="H129" s="852"/>
      <c r="I129" s="189"/>
    </row>
    <row r="130" spans="1:9" ht="12.75" customHeight="1">
      <c r="A130" s="22"/>
      <c r="B130" s="189"/>
      <c r="C130" s="187"/>
      <c r="D130" s="187"/>
      <c r="E130" s="189"/>
      <c r="F130" s="189"/>
      <c r="G130" s="630"/>
      <c r="H130" s="630"/>
      <c r="I130" s="189"/>
    </row>
    <row r="131" spans="1:9" ht="12.75" customHeight="1"/>
    <row r="132" spans="1:9" ht="12.75" customHeight="1"/>
    <row r="133" spans="1:9" ht="12.75" customHeight="1"/>
    <row r="134" spans="1:9" ht="12.75" customHeight="1"/>
    <row r="135" spans="1:9" ht="12.75" customHeight="1"/>
    <row r="136" spans="1:9" ht="12.75" customHeight="1"/>
    <row r="137" spans="1:9" ht="12.75" customHeight="1"/>
    <row r="138" spans="1:9" ht="12.75" customHeight="1"/>
    <row r="139" spans="1:9" ht="12.75" customHeight="1"/>
    <row r="140" spans="1:9" ht="12.75" customHeight="1"/>
    <row r="141" spans="1:9" ht="12.75" customHeight="1"/>
    <row r="142" spans="1:9" ht="12.75" customHeight="1"/>
    <row r="143" spans="1:9" ht="12.75" customHeight="1"/>
    <row r="144" spans="1:9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</sheetData>
  <mergeCells count="12">
    <mergeCell ref="A1:J1"/>
    <mergeCell ref="A3:J3"/>
    <mergeCell ref="A115:F115"/>
    <mergeCell ref="I115:J115"/>
    <mergeCell ref="A117:B117"/>
    <mergeCell ref="E128:H128"/>
    <mergeCell ref="E129:H129"/>
    <mergeCell ref="A118:J118"/>
    <mergeCell ref="A119:J119"/>
    <mergeCell ref="A120:J120"/>
    <mergeCell ref="A121:J121"/>
    <mergeCell ref="G125:J126"/>
  </mergeCells>
  <pageMargins left="0.7" right="0.7" top="0.75" bottom="0.75" header="0" footer="0"/>
  <pageSetup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J992"/>
  <sheetViews>
    <sheetView workbookViewId="0">
      <selection activeCell="G2" sqref="G1:H1048576"/>
    </sheetView>
  </sheetViews>
  <sheetFormatPr defaultColWidth="14.44140625" defaultRowHeight="15.75" customHeight="1"/>
  <cols>
    <col min="1" max="1" width="8" customWidth="1"/>
    <col min="2" max="2" width="38.44140625" customWidth="1"/>
    <col min="3" max="3" width="8.88671875" customWidth="1"/>
    <col min="4" max="4" width="9.109375" customWidth="1"/>
    <col min="5" max="5" width="13" customWidth="1"/>
    <col min="6" max="6" width="8.44140625" customWidth="1"/>
    <col min="7" max="7" width="10.6640625" style="638" customWidth="1"/>
    <col min="8" max="8" width="13.88671875" style="638" customWidth="1"/>
    <col min="9" max="9" width="12.77734375" customWidth="1"/>
    <col min="10" max="10" width="14.5546875" customWidth="1"/>
    <col min="11" max="25" width="8" customWidth="1"/>
  </cols>
  <sheetData>
    <row r="1" spans="1:10" ht="45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52.8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2.75" customHeight="1" thickBot="1">
      <c r="A3" s="836" t="s">
        <v>822</v>
      </c>
      <c r="B3" s="837"/>
      <c r="C3" s="837"/>
      <c r="D3" s="837"/>
      <c r="E3" s="837"/>
      <c r="F3" s="837"/>
      <c r="G3" s="837"/>
      <c r="H3" s="837"/>
      <c r="I3" s="837"/>
      <c r="J3" s="838"/>
    </row>
    <row r="4" spans="1:10" ht="42.6" customHeight="1" thickBot="1">
      <c r="A4" s="457">
        <v>1</v>
      </c>
      <c r="B4" s="458" t="s">
        <v>715</v>
      </c>
      <c r="C4" s="459" t="s">
        <v>24</v>
      </c>
      <c r="D4" s="460">
        <v>60</v>
      </c>
      <c r="E4" s="461"/>
      <c r="F4" s="462"/>
      <c r="G4" s="803">
        <f>E4*D4</f>
        <v>0</v>
      </c>
      <c r="H4" s="804">
        <f>ROUND(F4*G4/100+G4,2)</f>
        <v>0</v>
      </c>
      <c r="I4" s="463"/>
      <c r="J4" s="464"/>
    </row>
    <row r="5" spans="1:10" ht="13.5" customHeight="1" thickBot="1">
      <c r="A5" s="916" t="s">
        <v>823</v>
      </c>
      <c r="B5" s="917"/>
      <c r="C5" s="917"/>
      <c r="D5" s="917"/>
      <c r="E5" s="917"/>
      <c r="F5" s="918"/>
      <c r="G5" s="801">
        <f>SUM(G1:G4)</f>
        <v>0</v>
      </c>
      <c r="H5" s="801">
        <f>SUM(H1:H4)</f>
        <v>0</v>
      </c>
      <c r="I5" s="962"/>
      <c r="J5" s="963"/>
    </row>
    <row r="6" spans="1:10" ht="12.75" customHeight="1">
      <c r="A6" s="2"/>
      <c r="B6" s="35"/>
      <c r="C6" s="4"/>
      <c r="D6" s="4"/>
      <c r="E6" s="1"/>
      <c r="F6" s="1"/>
      <c r="G6" s="637"/>
      <c r="H6" s="637"/>
    </row>
    <row r="7" spans="1:10" ht="12.75" customHeight="1">
      <c r="A7" s="58"/>
      <c r="B7" s="58"/>
      <c r="C7" s="58"/>
      <c r="D7" s="58"/>
      <c r="E7" s="58"/>
      <c r="F7" s="58"/>
      <c r="G7" s="805"/>
      <c r="H7" s="637"/>
    </row>
    <row r="8" spans="1:10" ht="12.75" customHeight="1">
      <c r="A8" s="22"/>
      <c r="B8" s="22"/>
      <c r="C8" s="24"/>
      <c r="D8" s="24"/>
      <c r="E8" s="22"/>
      <c r="F8" s="22"/>
      <c r="G8" s="681"/>
      <c r="H8" s="681"/>
      <c r="I8" s="5"/>
    </row>
    <row r="9" spans="1:10" ht="12.75" customHeight="1">
      <c r="A9" s="857" t="s">
        <v>750</v>
      </c>
      <c r="B9" s="858"/>
      <c r="C9" s="194"/>
      <c r="D9" s="195"/>
      <c r="E9" s="196"/>
      <c r="F9" s="194"/>
      <c r="G9" s="631"/>
      <c r="H9" s="631"/>
      <c r="I9" s="194"/>
      <c r="J9" s="194"/>
    </row>
    <row r="10" spans="1:10" ht="12.75" customHeight="1">
      <c r="A10" s="841" t="s">
        <v>751</v>
      </c>
      <c r="B10" s="842"/>
      <c r="C10" s="842"/>
      <c r="D10" s="842"/>
      <c r="E10" s="842"/>
      <c r="F10" s="842"/>
      <c r="G10" s="842"/>
      <c r="H10" s="842"/>
      <c r="I10" s="842"/>
      <c r="J10" s="842"/>
    </row>
    <row r="11" spans="1:10" ht="12.75" customHeight="1">
      <c r="A11" s="841" t="s">
        <v>752</v>
      </c>
      <c r="B11" s="841"/>
      <c r="C11" s="841"/>
      <c r="D11" s="841"/>
      <c r="E11" s="841"/>
      <c r="F11" s="841"/>
      <c r="G11" s="841"/>
      <c r="H11" s="841"/>
      <c r="I11" s="841"/>
      <c r="J11" s="841"/>
    </row>
    <row r="12" spans="1:10" ht="12.75" customHeight="1">
      <c r="A12" s="905" t="s">
        <v>753</v>
      </c>
      <c r="B12" s="905"/>
      <c r="C12" s="905"/>
      <c r="D12" s="905"/>
      <c r="E12" s="905"/>
      <c r="F12" s="905"/>
      <c r="G12" s="905"/>
      <c r="H12" s="905"/>
      <c r="I12" s="905"/>
      <c r="J12" s="905"/>
    </row>
    <row r="13" spans="1:10" ht="26.4" customHeight="1">
      <c r="A13" s="841" t="s">
        <v>754</v>
      </c>
      <c r="B13" s="841"/>
      <c r="C13" s="841"/>
      <c r="D13" s="841"/>
      <c r="E13" s="841"/>
      <c r="F13" s="841"/>
      <c r="G13" s="841"/>
      <c r="H13" s="841"/>
      <c r="I13" s="841"/>
      <c r="J13" s="841"/>
    </row>
    <row r="14" spans="1:10" ht="12.75" customHeight="1">
      <c r="A14" s="22"/>
      <c r="B14" s="22"/>
      <c r="C14" s="24"/>
      <c r="D14" s="24"/>
      <c r="E14" s="5"/>
      <c r="F14" s="5"/>
      <c r="G14" s="700"/>
      <c r="H14" s="700"/>
      <c r="I14" s="5"/>
    </row>
    <row r="15" spans="1:10" ht="12.75" customHeight="1">
      <c r="A15" s="22"/>
      <c r="B15" s="22"/>
      <c r="C15" s="24"/>
      <c r="D15" s="24"/>
      <c r="E15" s="5"/>
      <c r="F15" s="5"/>
      <c r="G15" s="700"/>
      <c r="H15" s="700"/>
      <c r="I15" s="5"/>
    </row>
    <row r="16" spans="1:10" ht="12.75" customHeight="1">
      <c r="A16" s="22"/>
      <c r="B16" s="22"/>
      <c r="C16" s="24"/>
      <c r="D16" s="24"/>
      <c r="E16" s="5"/>
      <c r="F16" s="5"/>
      <c r="G16" s="700"/>
      <c r="H16" s="700"/>
      <c r="I16" s="5"/>
    </row>
    <row r="17" spans="1:10" ht="12.75" customHeight="1">
      <c r="A17" s="22"/>
      <c r="B17" s="22"/>
      <c r="C17" s="24"/>
      <c r="D17" s="24"/>
      <c r="E17" s="22"/>
      <c r="F17" s="22"/>
      <c r="G17" s="830" t="s">
        <v>755</v>
      </c>
      <c r="H17" s="831"/>
      <c r="I17" s="831"/>
      <c r="J17" s="831"/>
    </row>
    <row r="18" spans="1:10" ht="12.75" customHeight="1">
      <c r="A18" s="68"/>
      <c r="B18" s="18"/>
      <c r="C18" s="67"/>
      <c r="D18" s="67"/>
      <c r="E18" s="74"/>
      <c r="F18" s="18"/>
      <c r="G18" s="831"/>
      <c r="H18" s="831"/>
      <c r="I18" s="831"/>
      <c r="J18" s="831"/>
    </row>
    <row r="19" spans="1:10" ht="12.75" customHeight="1">
      <c r="A19" s="68"/>
      <c r="B19" s="18"/>
      <c r="C19" s="67"/>
      <c r="D19" s="67"/>
      <c r="E19" s="74"/>
      <c r="F19" s="18"/>
      <c r="G19" s="732"/>
      <c r="H19" s="732"/>
      <c r="I19" s="5"/>
    </row>
    <row r="20" spans="1:10" ht="12.75" customHeight="1">
      <c r="A20" s="68"/>
      <c r="B20" s="18"/>
      <c r="C20" s="67"/>
      <c r="D20" s="68"/>
      <c r="E20" s="18"/>
      <c r="I20" s="18"/>
    </row>
    <row r="21" spans="1:10" ht="12.75" customHeight="1"/>
    <row r="22" spans="1:10" ht="12.75" customHeight="1"/>
    <row r="23" spans="1:10" ht="12.75" customHeight="1"/>
    <row r="24" spans="1:10" ht="12.75" customHeight="1"/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</sheetData>
  <mergeCells count="10">
    <mergeCell ref="A1:J1"/>
    <mergeCell ref="A3:J3"/>
    <mergeCell ref="A12:J12"/>
    <mergeCell ref="A13:J13"/>
    <mergeCell ref="G17:J18"/>
    <mergeCell ref="A5:F5"/>
    <mergeCell ref="I5:J5"/>
    <mergeCell ref="A9:B9"/>
    <mergeCell ref="A10:J10"/>
    <mergeCell ref="A11:J11"/>
  </mergeCells>
  <pageMargins left="0.7" right="0.7" top="0.75" bottom="0.75" header="0" footer="0"/>
  <pageSetup fitToHeight="0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Y995"/>
  <sheetViews>
    <sheetView workbookViewId="0">
      <selection activeCell="G2" sqref="G1:H1048576"/>
    </sheetView>
  </sheetViews>
  <sheetFormatPr defaultColWidth="14.44140625" defaultRowHeight="15.75" customHeight="1"/>
  <cols>
    <col min="1" max="1" width="8" customWidth="1"/>
    <col min="2" max="2" width="39.6640625" customWidth="1"/>
    <col min="3" max="6" width="8" customWidth="1"/>
    <col min="7" max="7" width="11.77734375" style="638" customWidth="1"/>
    <col min="8" max="8" width="11.44140625" style="638" customWidth="1"/>
    <col min="9" max="10" width="15.88671875" customWidth="1"/>
    <col min="11" max="25" width="8" customWidth="1"/>
  </cols>
  <sheetData>
    <row r="1" spans="1:25" ht="45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25" ht="52.8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25" ht="12.75" customHeight="1" thickBot="1">
      <c r="A3" s="843" t="s">
        <v>826</v>
      </c>
      <c r="B3" s="844"/>
      <c r="C3" s="844"/>
      <c r="D3" s="844"/>
      <c r="E3" s="844"/>
      <c r="F3" s="844"/>
      <c r="G3" s="844"/>
      <c r="H3" s="844"/>
      <c r="I3" s="844"/>
      <c r="J3" s="845"/>
    </row>
    <row r="4" spans="1:25" s="472" customFormat="1" ht="42.6" customHeight="1" thickBot="1">
      <c r="A4" s="465">
        <v>1</v>
      </c>
      <c r="B4" s="473" t="s">
        <v>824</v>
      </c>
      <c r="C4" s="466" t="s">
        <v>24</v>
      </c>
      <c r="D4" s="467">
        <v>1400</v>
      </c>
      <c r="E4" s="468"/>
      <c r="F4" s="469"/>
      <c r="G4" s="806">
        <f>E4*D4</f>
        <v>0</v>
      </c>
      <c r="H4" s="807">
        <f>ROUND(F4*G4/100+G4,2)</f>
        <v>0</v>
      </c>
      <c r="I4" s="470"/>
      <c r="J4" s="471"/>
    </row>
    <row r="5" spans="1:25" ht="13.5" customHeight="1" thickBot="1">
      <c r="A5" s="868" t="s">
        <v>825</v>
      </c>
      <c r="B5" s="869"/>
      <c r="C5" s="869"/>
      <c r="D5" s="869"/>
      <c r="E5" s="869"/>
      <c r="F5" s="870"/>
      <c r="G5" s="808">
        <f>SUM(G1:G4)</f>
        <v>0</v>
      </c>
      <c r="H5" s="808">
        <f>SUM(H1:H4)</f>
        <v>0</v>
      </c>
      <c r="I5" s="910"/>
      <c r="J5" s="90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>
      <c r="A6" s="2"/>
      <c r="B6" s="4"/>
      <c r="C6" s="4"/>
      <c r="D6" s="4"/>
      <c r="E6" s="1"/>
      <c r="F6" s="1"/>
      <c r="G6" s="637"/>
      <c r="H6" s="637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2.75" customHeight="1">
      <c r="A7" s="2"/>
      <c r="B7" s="4"/>
      <c r="C7" s="4"/>
      <c r="D7" s="4"/>
      <c r="E7" s="1"/>
      <c r="F7" s="1"/>
      <c r="G7" s="637"/>
      <c r="H7" s="637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12.75" customHeight="1">
      <c r="A8" s="22"/>
      <c r="B8" s="22"/>
      <c r="C8" s="24"/>
      <c r="D8" s="24"/>
      <c r="E8" s="22"/>
      <c r="F8" s="22"/>
      <c r="G8" s="681"/>
      <c r="H8" s="681"/>
      <c r="I8" s="5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2.75" customHeight="1">
      <c r="A9" s="857" t="s">
        <v>750</v>
      </c>
      <c r="B9" s="858"/>
      <c r="C9" s="194"/>
      <c r="D9" s="195"/>
      <c r="E9" s="196"/>
      <c r="F9" s="194"/>
      <c r="G9" s="631"/>
      <c r="H9" s="631"/>
      <c r="I9" s="194"/>
      <c r="J9" s="19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 customHeight="1">
      <c r="A10" s="841" t="s">
        <v>821</v>
      </c>
      <c r="B10" s="841"/>
      <c r="C10" s="841"/>
      <c r="D10" s="841"/>
      <c r="E10" s="841"/>
      <c r="F10" s="841"/>
      <c r="G10" s="841"/>
      <c r="H10" s="841"/>
      <c r="I10" s="841"/>
      <c r="J10" s="84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2.75" customHeight="1">
      <c r="A11" s="905"/>
      <c r="B11" s="905"/>
      <c r="C11" s="905"/>
      <c r="D11" s="905"/>
      <c r="E11" s="905"/>
      <c r="F11" s="905"/>
      <c r="G11" s="905"/>
      <c r="H11" s="905"/>
      <c r="I11" s="905"/>
      <c r="J11" s="90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 customHeight="1">
      <c r="A12" s="841"/>
      <c r="B12" s="841"/>
      <c r="C12" s="841"/>
      <c r="D12" s="841"/>
      <c r="E12" s="841"/>
      <c r="F12" s="841"/>
      <c r="G12" s="841"/>
      <c r="H12" s="841"/>
      <c r="I12" s="841"/>
      <c r="J12" s="84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2.75" customHeight="1">
      <c r="A13" s="22"/>
      <c r="B13" s="22"/>
      <c r="C13" s="24"/>
      <c r="D13" s="24"/>
      <c r="E13" s="5"/>
      <c r="F13" s="5"/>
      <c r="G13" s="700"/>
      <c r="H13" s="700"/>
      <c r="I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 customHeight="1">
      <c r="A14" s="22"/>
      <c r="B14" s="22"/>
      <c r="C14" s="24"/>
      <c r="D14" s="24"/>
      <c r="E14" s="5"/>
      <c r="F14" s="5"/>
      <c r="G14" s="700"/>
      <c r="H14" s="700"/>
      <c r="I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 customHeight="1">
      <c r="A15" s="22"/>
      <c r="B15" s="22"/>
      <c r="C15" s="24"/>
      <c r="D15" s="24"/>
      <c r="E15" s="5"/>
      <c r="F15" s="5"/>
      <c r="G15" s="700"/>
      <c r="H15" s="700"/>
      <c r="I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 customHeight="1">
      <c r="A16" s="22"/>
      <c r="B16" s="22"/>
      <c r="C16" s="24"/>
      <c r="D16" s="24"/>
      <c r="E16" s="22"/>
      <c r="F16" s="22"/>
      <c r="G16" s="830" t="s">
        <v>755</v>
      </c>
      <c r="H16" s="831"/>
      <c r="I16" s="831"/>
      <c r="J16" s="8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2.75" customHeight="1">
      <c r="A17" s="68"/>
      <c r="B17" s="18"/>
      <c r="C17" s="67"/>
      <c r="D17" s="67"/>
      <c r="E17" s="74"/>
      <c r="F17" s="18"/>
      <c r="G17" s="831"/>
      <c r="H17" s="831"/>
      <c r="I17" s="831"/>
      <c r="J17" s="83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 customHeight="1">
      <c r="A18" s="2"/>
      <c r="B18" s="4"/>
      <c r="C18" s="2"/>
      <c r="D18" s="2"/>
      <c r="E18" s="4"/>
      <c r="F18" s="4"/>
      <c r="G18" s="637"/>
      <c r="H18" s="63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 customHeight="1">
      <c r="A19" s="2"/>
      <c r="B19" s="4"/>
      <c r="C19" s="2"/>
      <c r="D19" s="2"/>
      <c r="E19" s="4"/>
      <c r="F19" s="4"/>
      <c r="G19" s="637"/>
      <c r="H19" s="637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</row>
    <row r="20" spans="1:25" ht="12.75" customHeight="1"/>
    <row r="21" spans="1:25" ht="12.75" customHeight="1"/>
    <row r="22" spans="1:25" ht="12.75" customHeight="1"/>
    <row r="23" spans="1:25" ht="12.75" customHeight="1"/>
    <row r="24" spans="1:25" ht="12.75" customHeight="1"/>
    <row r="25" spans="1:25" ht="12.75" customHeight="1"/>
    <row r="26" spans="1:25" ht="12.75" customHeight="1"/>
    <row r="27" spans="1:25" ht="12.75" customHeight="1"/>
    <row r="28" spans="1:25" ht="12.75" customHeight="1"/>
    <row r="29" spans="1:25" ht="12.75" customHeight="1"/>
    <row r="30" spans="1:25" ht="12.75" customHeight="1"/>
    <row r="31" spans="1:25" ht="12.75" customHeight="1"/>
    <row r="32" spans="1:2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9">
    <mergeCell ref="A10:J10"/>
    <mergeCell ref="A11:J11"/>
    <mergeCell ref="A12:J12"/>
    <mergeCell ref="G16:J17"/>
    <mergeCell ref="A1:J1"/>
    <mergeCell ref="A3:J3"/>
    <mergeCell ref="A5:F5"/>
    <mergeCell ref="I5:J5"/>
    <mergeCell ref="A9:B9"/>
  </mergeCells>
  <pageMargins left="0.7" right="0.7" top="0.75" bottom="0.75" header="0" footer="0"/>
  <pageSetup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Y995"/>
  <sheetViews>
    <sheetView workbookViewId="0">
      <selection activeCell="G2" sqref="G1:H1048576"/>
    </sheetView>
  </sheetViews>
  <sheetFormatPr defaultColWidth="14.44140625" defaultRowHeight="15.75" customHeight="1"/>
  <cols>
    <col min="1" max="1" width="8" customWidth="1"/>
    <col min="2" max="2" width="39.6640625" customWidth="1"/>
    <col min="3" max="6" width="8" customWidth="1"/>
    <col min="7" max="7" width="12" style="638" customWidth="1"/>
    <col min="8" max="8" width="11.44140625" style="638" customWidth="1"/>
    <col min="9" max="10" width="17.77734375" customWidth="1"/>
    <col min="11" max="25" width="8" customWidth="1"/>
  </cols>
  <sheetData>
    <row r="1" spans="1:25" ht="45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25" ht="52.8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25" ht="12.75" customHeight="1">
      <c r="A3" s="964" t="s">
        <v>827</v>
      </c>
      <c r="B3" s="965"/>
      <c r="C3" s="965"/>
      <c r="D3" s="965"/>
      <c r="E3" s="965"/>
      <c r="F3" s="965"/>
      <c r="G3" s="965"/>
      <c r="H3" s="965"/>
      <c r="I3" s="965"/>
      <c r="J3" s="966"/>
    </row>
    <row r="4" spans="1:25" s="472" customFormat="1" ht="31.8" customHeight="1" thickBot="1">
      <c r="A4" s="474">
        <v>1</v>
      </c>
      <c r="B4" s="475" t="s">
        <v>716</v>
      </c>
      <c r="C4" s="476" t="s">
        <v>1</v>
      </c>
      <c r="D4" s="477">
        <v>600</v>
      </c>
      <c r="E4" s="478"/>
      <c r="F4" s="479"/>
      <c r="G4" s="809">
        <f>E4*D4</f>
        <v>0</v>
      </c>
      <c r="H4" s="809">
        <f>ROUND(F4*G4/100+G4,2)</f>
        <v>0</v>
      </c>
      <c r="I4" s="480"/>
      <c r="J4" s="481"/>
    </row>
    <row r="5" spans="1:25" ht="13.5" customHeight="1" thickBot="1">
      <c r="A5" s="868" t="s">
        <v>828</v>
      </c>
      <c r="B5" s="869"/>
      <c r="C5" s="869"/>
      <c r="D5" s="869"/>
      <c r="E5" s="869"/>
      <c r="F5" s="870"/>
      <c r="G5" s="808">
        <f>SUM(G1:G4)</f>
        <v>0</v>
      </c>
      <c r="H5" s="808">
        <f>SUM(H1:H4)</f>
        <v>0</v>
      </c>
      <c r="I5" s="910"/>
      <c r="J5" s="900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2.75" customHeight="1">
      <c r="A6" s="2"/>
      <c r="B6" s="4"/>
      <c r="C6" s="4"/>
      <c r="D6" s="4"/>
      <c r="E6" s="1"/>
      <c r="F6" s="1"/>
      <c r="G6" s="637"/>
      <c r="H6" s="637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5" ht="12.75" customHeight="1">
      <c r="A7" s="2"/>
      <c r="B7" s="4"/>
      <c r="C7" s="4"/>
      <c r="D7" s="4"/>
      <c r="E7" s="1"/>
      <c r="F7" s="1"/>
      <c r="G7" s="637"/>
      <c r="H7" s="637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</row>
    <row r="8" spans="1:25" ht="12.75" customHeight="1">
      <c r="A8" s="22"/>
      <c r="B8" s="22"/>
      <c r="C8" s="24"/>
      <c r="D8" s="24"/>
      <c r="E8" s="22"/>
      <c r="F8" s="22"/>
      <c r="G8" s="681"/>
      <c r="H8" s="681"/>
      <c r="I8" s="5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</row>
    <row r="9" spans="1:25" ht="12.75" customHeight="1">
      <c r="A9" s="857" t="s">
        <v>750</v>
      </c>
      <c r="B9" s="858"/>
      <c r="C9" s="194"/>
      <c r="D9" s="195"/>
      <c r="E9" s="196"/>
      <c r="F9" s="194"/>
      <c r="G9" s="631"/>
      <c r="H9" s="631"/>
      <c r="I9" s="194"/>
      <c r="J9" s="19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2.75" customHeight="1">
      <c r="A10" s="841" t="s">
        <v>821</v>
      </c>
      <c r="B10" s="841"/>
      <c r="C10" s="841"/>
      <c r="D10" s="841"/>
      <c r="E10" s="841"/>
      <c r="F10" s="841"/>
      <c r="G10" s="841"/>
      <c r="H10" s="841"/>
      <c r="I10" s="841"/>
      <c r="J10" s="84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</row>
    <row r="11" spans="1:25" ht="12.75" customHeight="1">
      <c r="A11" s="905"/>
      <c r="B11" s="905"/>
      <c r="C11" s="905"/>
      <c r="D11" s="905"/>
      <c r="E11" s="905"/>
      <c r="F11" s="905"/>
      <c r="G11" s="905"/>
      <c r="H11" s="905"/>
      <c r="I11" s="905"/>
      <c r="J11" s="90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2.75" customHeight="1">
      <c r="A12" s="841"/>
      <c r="B12" s="841"/>
      <c r="C12" s="841"/>
      <c r="D12" s="841"/>
      <c r="E12" s="841"/>
      <c r="F12" s="841"/>
      <c r="G12" s="841"/>
      <c r="H12" s="841"/>
      <c r="I12" s="841"/>
      <c r="J12" s="84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</row>
    <row r="13" spans="1:25" ht="12.75" customHeight="1">
      <c r="A13" s="22"/>
      <c r="B13" s="22"/>
      <c r="C13" s="24"/>
      <c r="D13" s="24"/>
      <c r="E13" s="5"/>
      <c r="F13" s="5"/>
      <c r="G13" s="700"/>
      <c r="H13" s="700"/>
      <c r="I13" s="5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2.75" customHeight="1">
      <c r="A14" s="22"/>
      <c r="B14" s="22"/>
      <c r="C14" s="24"/>
      <c r="D14" s="24"/>
      <c r="E14" s="5"/>
      <c r="F14" s="5"/>
      <c r="G14" s="700"/>
      <c r="H14" s="700"/>
      <c r="I14" s="5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2.75" customHeight="1">
      <c r="A15" s="22"/>
      <c r="B15" s="22"/>
      <c r="C15" s="24"/>
      <c r="D15" s="24"/>
      <c r="E15" s="5"/>
      <c r="F15" s="5"/>
      <c r="G15" s="700"/>
      <c r="H15" s="700"/>
      <c r="I15" s="5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2.75" customHeight="1">
      <c r="A16" s="22"/>
      <c r="B16" s="22"/>
      <c r="C16" s="24"/>
      <c r="D16" s="24"/>
      <c r="E16" s="22"/>
      <c r="F16" s="22"/>
      <c r="G16" s="830" t="s">
        <v>755</v>
      </c>
      <c r="H16" s="831"/>
      <c r="I16" s="831"/>
      <c r="J16" s="8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12.75" customHeight="1">
      <c r="A17" s="68"/>
      <c r="B17" s="18"/>
      <c r="C17" s="67"/>
      <c r="D17" s="67"/>
      <c r="E17" s="74"/>
      <c r="F17" s="18"/>
      <c r="G17" s="831"/>
      <c r="H17" s="831"/>
      <c r="I17" s="831"/>
      <c r="J17" s="831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1:25" ht="12.75" customHeight="1">
      <c r="A18" s="2"/>
      <c r="B18" s="4"/>
      <c r="C18" s="2"/>
      <c r="D18" s="2"/>
      <c r="E18" s="4"/>
      <c r="F18" s="4"/>
      <c r="G18" s="637"/>
      <c r="H18" s="63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1:25" ht="12.75" customHeight="1"/>
    <row r="20" spans="1:25" ht="12.75" customHeight="1"/>
    <row r="21" spans="1:25" ht="12.75" customHeight="1"/>
    <row r="22" spans="1:25" ht="12.75" customHeight="1"/>
    <row r="23" spans="1:25" ht="12.75" customHeight="1"/>
    <row r="24" spans="1:25" ht="12.75" customHeight="1"/>
    <row r="25" spans="1:25" ht="12.75" customHeight="1"/>
    <row r="26" spans="1:25" ht="12.75" customHeight="1"/>
    <row r="27" spans="1:25" ht="12.75" customHeight="1"/>
    <row r="28" spans="1:25" ht="12.75" customHeight="1"/>
    <row r="29" spans="1:25" ht="12.75" customHeight="1"/>
    <row r="30" spans="1:25" ht="12.75" customHeight="1"/>
    <row r="31" spans="1:25" ht="12.75" customHeight="1"/>
    <row r="32" spans="1:25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</sheetData>
  <mergeCells count="9">
    <mergeCell ref="A10:J10"/>
    <mergeCell ref="A11:J11"/>
    <mergeCell ref="A12:J12"/>
    <mergeCell ref="G16:J17"/>
    <mergeCell ref="A1:J1"/>
    <mergeCell ref="A3:J3"/>
    <mergeCell ref="A5:F5"/>
    <mergeCell ref="I5:J5"/>
    <mergeCell ref="A9:B9"/>
  </mergeCells>
  <pageMargins left="0.7" right="0.7" top="0.75" bottom="0.75" header="0" footer="0"/>
  <pageSetup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J994"/>
  <sheetViews>
    <sheetView workbookViewId="0">
      <selection activeCell="G2" sqref="G1:H1048576"/>
    </sheetView>
  </sheetViews>
  <sheetFormatPr defaultColWidth="14.44140625" defaultRowHeight="15.75" customHeight="1"/>
  <cols>
    <col min="1" max="1" width="8" customWidth="1"/>
    <col min="2" max="2" width="38.44140625" customWidth="1"/>
    <col min="3" max="3" width="8.88671875" customWidth="1"/>
    <col min="4" max="4" width="9.109375" customWidth="1"/>
    <col min="5" max="5" width="13" customWidth="1"/>
    <col min="6" max="6" width="8.44140625" customWidth="1"/>
    <col min="7" max="7" width="10.6640625" style="638" customWidth="1"/>
    <col min="8" max="8" width="13.88671875" style="638" customWidth="1"/>
    <col min="9" max="10" width="20.5546875" customWidth="1"/>
    <col min="11" max="23" width="8" customWidth="1"/>
  </cols>
  <sheetData>
    <row r="1" spans="1:10" ht="45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52.8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2.75" customHeight="1" thickBot="1">
      <c r="A3" s="843" t="s">
        <v>832</v>
      </c>
      <c r="B3" s="844"/>
      <c r="C3" s="844"/>
      <c r="D3" s="844"/>
      <c r="E3" s="844"/>
      <c r="F3" s="844"/>
      <c r="G3" s="844"/>
      <c r="H3" s="844"/>
      <c r="I3" s="844"/>
      <c r="J3" s="845"/>
    </row>
    <row r="4" spans="1:10" ht="12.75" customHeight="1">
      <c r="A4" s="341">
        <v>1</v>
      </c>
      <c r="B4" s="409" t="s">
        <v>717</v>
      </c>
      <c r="C4" s="175" t="s">
        <v>24</v>
      </c>
      <c r="D4" s="482">
        <v>700</v>
      </c>
      <c r="E4" s="483"/>
      <c r="F4" s="484"/>
      <c r="G4" s="810">
        <f>E4*D4</f>
        <v>0</v>
      </c>
      <c r="H4" s="810">
        <f>ROUND(F4*G4/100+G4,2)</f>
        <v>0</v>
      </c>
      <c r="I4" s="255"/>
      <c r="J4" s="146"/>
    </row>
    <row r="5" spans="1:10" ht="13.2">
      <c r="A5" s="342">
        <v>2</v>
      </c>
      <c r="B5" s="208" t="s">
        <v>718</v>
      </c>
      <c r="C5" s="159" t="s">
        <v>24</v>
      </c>
      <c r="D5" s="167">
        <v>200</v>
      </c>
      <c r="E5" s="165"/>
      <c r="F5" s="166"/>
      <c r="G5" s="696">
        <f>E5*D5</f>
        <v>0</v>
      </c>
      <c r="H5" s="696">
        <f>ROUND(F5*G5/100+G5,2)</f>
        <v>0</v>
      </c>
      <c r="I5" s="140"/>
      <c r="J5" s="148"/>
    </row>
    <row r="6" spans="1:10" ht="26.4">
      <c r="A6" s="342">
        <v>3</v>
      </c>
      <c r="B6" s="208" t="s">
        <v>668</v>
      </c>
      <c r="C6" s="159" t="s">
        <v>24</v>
      </c>
      <c r="D6" s="168">
        <v>800</v>
      </c>
      <c r="E6" s="165"/>
      <c r="F6" s="166"/>
      <c r="G6" s="696">
        <f>E6*D6</f>
        <v>0</v>
      </c>
      <c r="H6" s="696">
        <f t="shared" ref="H6:H8" si="0">ROUND(F6*G6/100+G6,2)</f>
        <v>0</v>
      </c>
      <c r="I6" s="140"/>
      <c r="J6" s="148"/>
    </row>
    <row r="7" spans="1:10" ht="26.4">
      <c r="A7" s="342">
        <v>4</v>
      </c>
      <c r="B7" s="485" t="s">
        <v>669</v>
      </c>
      <c r="C7" s="159" t="s">
        <v>24</v>
      </c>
      <c r="D7" s="168">
        <v>400</v>
      </c>
      <c r="E7" s="165"/>
      <c r="F7" s="166"/>
      <c r="G7" s="696">
        <f>E7*D7</f>
        <v>0</v>
      </c>
      <c r="H7" s="696">
        <f t="shared" si="0"/>
        <v>0</v>
      </c>
      <c r="I7" s="140"/>
      <c r="J7" s="148"/>
    </row>
    <row r="8" spans="1:10" ht="13.5" customHeight="1" thickBot="1">
      <c r="A8" s="330">
        <v>4</v>
      </c>
      <c r="B8" s="486" t="s">
        <v>712</v>
      </c>
      <c r="C8" s="320" t="s">
        <v>1</v>
      </c>
      <c r="D8" s="320">
        <v>80</v>
      </c>
      <c r="E8" s="321"/>
      <c r="F8" s="319"/>
      <c r="G8" s="811">
        <f t="shared" ref="G8" si="1">E8*D8</f>
        <v>0</v>
      </c>
      <c r="H8" s="812">
        <f t="shared" si="0"/>
        <v>0</v>
      </c>
      <c r="I8" s="319"/>
      <c r="J8" s="155"/>
    </row>
    <row r="9" spans="1:10" ht="12.75" customHeight="1" thickBot="1">
      <c r="A9" s="868" t="s">
        <v>831</v>
      </c>
      <c r="B9" s="869"/>
      <c r="C9" s="869"/>
      <c r="D9" s="869"/>
      <c r="E9" s="869"/>
      <c r="F9" s="870"/>
      <c r="G9" s="813">
        <f>SUM(G4:G8)</f>
        <v>0</v>
      </c>
      <c r="H9" s="801">
        <f>SUM(H4:H8)</f>
        <v>0</v>
      </c>
      <c r="I9" s="910"/>
      <c r="J9" s="900"/>
    </row>
    <row r="10" spans="1:10" ht="12.75" customHeight="1">
      <c r="A10" s="22"/>
      <c r="B10" s="22"/>
      <c r="C10" s="24"/>
      <c r="D10" s="24"/>
      <c r="E10" s="22"/>
      <c r="F10" s="22"/>
      <c r="G10" s="681"/>
      <c r="H10" s="681"/>
      <c r="I10" s="5"/>
    </row>
    <row r="11" spans="1:10" ht="12.75" customHeight="1">
      <c r="A11" s="22"/>
      <c r="B11" s="22"/>
      <c r="C11" s="24"/>
      <c r="D11" s="24"/>
      <c r="E11" s="22"/>
      <c r="F11" s="22"/>
      <c r="G11" s="681"/>
      <c r="H11" s="681"/>
      <c r="I11" s="5"/>
    </row>
    <row r="12" spans="1:10" ht="12.75" customHeight="1">
      <c r="A12" s="857" t="s">
        <v>750</v>
      </c>
      <c r="B12" s="858"/>
      <c r="C12" s="194"/>
      <c r="D12" s="195"/>
      <c r="E12" s="196"/>
      <c r="F12" s="194"/>
      <c r="G12" s="631"/>
      <c r="H12" s="631"/>
      <c r="I12" s="194"/>
      <c r="J12" s="194"/>
    </row>
    <row r="13" spans="1:10" ht="12.75" customHeight="1">
      <c r="A13" s="841" t="s">
        <v>821</v>
      </c>
      <c r="B13" s="841"/>
      <c r="C13" s="841"/>
      <c r="D13" s="841"/>
      <c r="E13" s="841"/>
      <c r="F13" s="841"/>
      <c r="G13" s="841"/>
      <c r="H13" s="841"/>
      <c r="I13" s="841"/>
      <c r="J13" s="841"/>
    </row>
    <row r="14" spans="1:10" ht="12.75" customHeight="1">
      <c r="A14" s="905" t="s">
        <v>829</v>
      </c>
      <c r="B14" s="905"/>
      <c r="C14" s="905"/>
      <c r="D14" s="905"/>
      <c r="E14" s="905"/>
      <c r="F14" s="905"/>
      <c r="G14" s="905"/>
      <c r="H14" s="905"/>
      <c r="I14" s="905"/>
      <c r="J14" s="905"/>
    </row>
    <row r="15" spans="1:10" ht="12.75" customHeight="1">
      <c r="A15" s="841" t="s">
        <v>830</v>
      </c>
      <c r="B15" s="841"/>
      <c r="C15" s="841"/>
      <c r="D15" s="841"/>
      <c r="E15" s="841"/>
      <c r="F15" s="841"/>
      <c r="G15" s="841"/>
      <c r="H15" s="841"/>
      <c r="I15" s="841"/>
      <c r="J15" s="841"/>
    </row>
    <row r="16" spans="1:10" ht="12.75" customHeight="1">
      <c r="A16" s="22"/>
      <c r="B16" s="22"/>
      <c r="C16" s="24"/>
      <c r="D16" s="24"/>
      <c r="E16" s="5"/>
      <c r="F16" s="5"/>
      <c r="G16" s="700"/>
      <c r="H16" s="700"/>
      <c r="I16" s="5"/>
    </row>
    <row r="17" spans="1:10" ht="12.75" customHeight="1">
      <c r="A17" s="22"/>
      <c r="B17" s="22"/>
      <c r="C17" s="24"/>
      <c r="D17" s="24"/>
      <c r="E17" s="5"/>
      <c r="F17" s="5"/>
      <c r="G17" s="700"/>
      <c r="H17" s="700"/>
      <c r="I17" s="5"/>
    </row>
    <row r="18" spans="1:10" ht="12.75" customHeight="1">
      <c r="A18" s="22"/>
      <c r="B18" s="22"/>
      <c r="C18" s="24"/>
      <c r="D18" s="24"/>
      <c r="E18" s="5"/>
      <c r="F18" s="5"/>
      <c r="G18" s="700"/>
      <c r="H18" s="700"/>
      <c r="I18" s="5"/>
    </row>
    <row r="19" spans="1:10" ht="12.75" customHeight="1">
      <c r="A19" s="22"/>
      <c r="B19" s="22"/>
      <c r="C19" s="24"/>
      <c r="D19" s="24"/>
      <c r="E19" s="22"/>
      <c r="F19" s="22"/>
      <c r="G19" s="830" t="s">
        <v>755</v>
      </c>
      <c r="H19" s="831"/>
      <c r="I19" s="831"/>
      <c r="J19" s="831"/>
    </row>
    <row r="20" spans="1:10" ht="12.75" customHeight="1">
      <c r="A20" s="68"/>
      <c r="B20" s="18"/>
      <c r="C20" s="67"/>
      <c r="D20" s="67"/>
      <c r="E20" s="74"/>
      <c r="F20" s="18"/>
      <c r="G20" s="831"/>
      <c r="H20" s="831"/>
      <c r="I20" s="831"/>
      <c r="J20" s="831"/>
    </row>
    <row r="21" spans="1:10" ht="12.75" customHeight="1">
      <c r="A21" s="68"/>
      <c r="B21" s="18"/>
      <c r="C21" s="67"/>
      <c r="D21" s="67"/>
      <c r="E21" s="74"/>
      <c r="F21" s="18"/>
      <c r="G21" s="732"/>
      <c r="H21" s="732"/>
      <c r="I21" s="5"/>
    </row>
    <row r="22" spans="1:10" ht="12.75" customHeight="1">
      <c r="A22" s="68"/>
      <c r="B22" s="18"/>
      <c r="C22" s="67"/>
      <c r="D22" s="68"/>
      <c r="E22" s="18"/>
      <c r="I22" s="18"/>
    </row>
    <row r="23" spans="1:10" ht="12.75" customHeight="1"/>
    <row r="24" spans="1:10" ht="12.75" customHeight="1"/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9">
    <mergeCell ref="A1:J1"/>
    <mergeCell ref="A3:J3"/>
    <mergeCell ref="A14:J14"/>
    <mergeCell ref="A15:J15"/>
    <mergeCell ref="G19:J20"/>
    <mergeCell ref="A9:F9"/>
    <mergeCell ref="I9:J9"/>
    <mergeCell ref="A12:B12"/>
    <mergeCell ref="A13:J13"/>
  </mergeCells>
  <pageMargins left="0.7" right="0.7" top="0.75" bottom="0.75" header="0" footer="0"/>
  <pageSetup fitToHeight="0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J991"/>
  <sheetViews>
    <sheetView workbookViewId="0">
      <selection activeCell="G2" sqref="G1:H1048576"/>
    </sheetView>
  </sheetViews>
  <sheetFormatPr defaultColWidth="14.44140625" defaultRowHeight="15.75" customHeight="1"/>
  <cols>
    <col min="1" max="1" width="8" customWidth="1"/>
    <col min="2" max="2" width="38.44140625" customWidth="1"/>
    <col min="3" max="3" width="8.88671875" customWidth="1"/>
    <col min="4" max="4" width="9.109375" customWidth="1"/>
    <col min="5" max="5" width="13" customWidth="1"/>
    <col min="6" max="6" width="8.44140625" customWidth="1"/>
    <col min="7" max="7" width="10.6640625" style="638" customWidth="1"/>
    <col min="8" max="8" width="13.88671875" style="638" customWidth="1"/>
    <col min="9" max="10" width="15.6640625" customWidth="1"/>
    <col min="11" max="26" width="8" customWidth="1"/>
  </cols>
  <sheetData>
    <row r="1" spans="1:10" ht="45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52.8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2.75" customHeight="1" thickBot="1">
      <c r="A3" s="843" t="s">
        <v>834</v>
      </c>
      <c r="B3" s="844"/>
      <c r="C3" s="844"/>
      <c r="D3" s="844"/>
      <c r="E3" s="844"/>
      <c r="F3" s="844"/>
      <c r="G3" s="844"/>
      <c r="H3" s="844"/>
      <c r="I3" s="844"/>
      <c r="J3" s="845"/>
    </row>
    <row r="4" spans="1:10" ht="66" customHeight="1" thickBot="1">
      <c r="A4" s="492">
        <v>1</v>
      </c>
      <c r="B4" s="487" t="s">
        <v>719</v>
      </c>
      <c r="C4" s="488" t="s">
        <v>1</v>
      </c>
      <c r="D4" s="489">
        <v>200</v>
      </c>
      <c r="E4" s="493"/>
      <c r="F4" s="490"/>
      <c r="G4" s="814">
        <f>E4*D4</f>
        <v>0</v>
      </c>
      <c r="H4" s="814">
        <f>ROUND(F4*G4/100+G4,2)</f>
        <v>0</v>
      </c>
      <c r="I4" s="491"/>
      <c r="J4" s="471"/>
    </row>
    <row r="5" spans="1:10" ht="25.8" customHeight="1" thickBot="1">
      <c r="A5" s="868" t="s">
        <v>833</v>
      </c>
      <c r="B5" s="869"/>
      <c r="C5" s="869"/>
      <c r="D5" s="869"/>
      <c r="E5" s="869"/>
      <c r="F5" s="870"/>
      <c r="G5" s="815">
        <f>G4</f>
        <v>0</v>
      </c>
      <c r="H5" s="815">
        <f>H4</f>
        <v>0</v>
      </c>
      <c r="I5" s="910"/>
      <c r="J5" s="900"/>
    </row>
    <row r="6" spans="1:10" ht="12.75" customHeight="1">
      <c r="A6" s="22"/>
      <c r="B6" s="22"/>
      <c r="C6" s="24"/>
      <c r="D6" s="24"/>
      <c r="E6" s="22"/>
      <c r="F6" s="22"/>
      <c r="G6" s="681"/>
      <c r="H6" s="681"/>
      <c r="I6" s="5"/>
    </row>
    <row r="7" spans="1:10" ht="12.75" customHeight="1">
      <c r="A7" s="22"/>
      <c r="B7" s="22"/>
      <c r="C7" s="24"/>
      <c r="D7" s="24"/>
      <c r="E7" s="22"/>
      <c r="F7" s="22"/>
      <c r="G7" s="681"/>
      <c r="H7" s="681"/>
      <c r="I7" s="5"/>
    </row>
    <row r="8" spans="1:10" ht="12.75" customHeight="1">
      <c r="A8" s="857" t="s">
        <v>750</v>
      </c>
      <c r="B8" s="858"/>
      <c r="C8" s="194"/>
      <c r="D8" s="195"/>
      <c r="E8" s="196"/>
      <c r="F8" s="194"/>
      <c r="G8" s="631"/>
      <c r="H8" s="631"/>
      <c r="I8" s="194"/>
      <c r="J8" s="194"/>
    </row>
    <row r="9" spans="1:10" ht="12.75" customHeight="1">
      <c r="A9" s="905" t="s">
        <v>835</v>
      </c>
      <c r="B9" s="905"/>
      <c r="C9" s="905"/>
      <c r="D9" s="905"/>
      <c r="E9" s="905"/>
      <c r="F9" s="905"/>
      <c r="G9" s="905"/>
      <c r="H9" s="905"/>
      <c r="I9" s="905"/>
      <c r="J9" s="905"/>
    </row>
    <row r="10" spans="1:10" ht="12.75" customHeight="1">
      <c r="A10" s="841" t="s">
        <v>836</v>
      </c>
      <c r="B10" s="841"/>
      <c r="C10" s="841"/>
      <c r="D10" s="841"/>
      <c r="E10" s="841"/>
      <c r="F10" s="841"/>
      <c r="G10" s="841"/>
      <c r="H10" s="841"/>
      <c r="I10" s="841"/>
      <c r="J10" s="841"/>
    </row>
    <row r="11" spans="1:10" ht="12.75" customHeight="1">
      <c r="A11" s="22"/>
      <c r="B11" s="22"/>
      <c r="C11" s="24"/>
      <c r="D11" s="24"/>
      <c r="E11" s="5"/>
      <c r="F11" s="5"/>
      <c r="G11" s="700"/>
      <c r="H11" s="700"/>
      <c r="I11" s="5"/>
    </row>
    <row r="12" spans="1:10" ht="12.75" customHeight="1">
      <c r="A12" s="22"/>
      <c r="B12" s="22"/>
      <c r="C12" s="24"/>
      <c r="D12" s="24"/>
      <c r="E12" s="5"/>
      <c r="F12" s="5"/>
      <c r="G12" s="700"/>
      <c r="H12" s="700"/>
      <c r="I12" s="5"/>
    </row>
    <row r="13" spans="1:10" ht="12.75" customHeight="1">
      <c r="A13" s="22"/>
      <c r="B13" s="22"/>
      <c r="C13" s="24"/>
      <c r="D13" s="24"/>
      <c r="E13" s="5"/>
      <c r="F13" s="5"/>
      <c r="G13" s="700"/>
      <c r="H13" s="700"/>
      <c r="I13" s="5"/>
    </row>
    <row r="14" spans="1:10" ht="12.75" customHeight="1">
      <c r="A14" s="22"/>
      <c r="B14" s="22"/>
      <c r="C14" s="24"/>
      <c r="D14" s="24"/>
      <c r="E14" s="22"/>
      <c r="F14" s="22"/>
      <c r="G14" s="830" t="s">
        <v>755</v>
      </c>
      <c r="H14" s="831"/>
      <c r="I14" s="831"/>
      <c r="J14" s="831"/>
    </row>
    <row r="15" spans="1:10" ht="12.75" customHeight="1">
      <c r="A15" s="68"/>
      <c r="B15" s="18"/>
      <c r="C15" s="67"/>
      <c r="D15" s="67"/>
      <c r="E15" s="74"/>
      <c r="F15" s="18"/>
      <c r="G15" s="831"/>
      <c r="H15" s="831"/>
      <c r="I15" s="831"/>
      <c r="J15" s="831"/>
    </row>
    <row r="16" spans="1:10" ht="12.75" customHeight="1"/>
    <row r="17" spans="7:7" ht="12.75" customHeight="1"/>
    <row r="18" spans="7:7" ht="12.75" customHeight="1"/>
    <row r="19" spans="7:7" ht="12.75" customHeight="1"/>
    <row r="20" spans="7:7" ht="12.75" customHeight="1"/>
    <row r="21" spans="7:7" ht="12.75" customHeight="1"/>
    <row r="22" spans="7:7" ht="12.75" customHeight="1"/>
    <row r="23" spans="7:7" ht="12.75" customHeight="1"/>
    <row r="24" spans="7:7" ht="12.75" customHeight="1">
      <c r="G24" s="638">
        <f ca="1">+G24:H31</f>
        <v>0</v>
      </c>
    </row>
    <row r="25" spans="7:7" ht="12.75" customHeight="1"/>
    <row r="26" spans="7:7" ht="12.75" customHeight="1"/>
    <row r="27" spans="7:7" ht="12.75" customHeight="1"/>
    <row r="28" spans="7:7" ht="12.75" customHeight="1"/>
    <row r="29" spans="7:7" ht="12.75" customHeight="1"/>
    <row r="30" spans="7:7" ht="12.75" customHeight="1"/>
    <row r="31" spans="7:7" ht="12.75" customHeight="1"/>
    <row r="32" spans="7:7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</sheetData>
  <mergeCells count="8">
    <mergeCell ref="A1:J1"/>
    <mergeCell ref="A3:J3"/>
    <mergeCell ref="A5:F5"/>
    <mergeCell ref="G14:J15"/>
    <mergeCell ref="I5:J5"/>
    <mergeCell ref="A8:B8"/>
    <mergeCell ref="A9:J9"/>
    <mergeCell ref="A10:J10"/>
  </mergeCells>
  <pageMargins left="0.7" right="0.7" top="0.75" bottom="0.75" header="0" footer="0"/>
  <pageSetup fitToHeight="0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J1018"/>
  <sheetViews>
    <sheetView topLeftCell="A4" workbookViewId="0">
      <selection activeCell="G4" sqref="G1:H1048576"/>
    </sheetView>
  </sheetViews>
  <sheetFormatPr defaultColWidth="14.44140625" defaultRowHeight="15.75" customHeight="1"/>
  <cols>
    <col min="1" max="1" width="10.44140625" customWidth="1"/>
    <col min="2" max="2" width="41.5546875" customWidth="1"/>
    <col min="3" max="3" width="8.88671875" customWidth="1"/>
    <col min="4" max="4" width="9.109375" customWidth="1"/>
    <col min="5" max="5" width="13" customWidth="1"/>
    <col min="6" max="6" width="8.44140625" customWidth="1"/>
    <col min="7" max="7" width="10.6640625" style="638" customWidth="1"/>
    <col min="8" max="8" width="13.88671875" style="638" customWidth="1"/>
    <col min="9" max="10" width="16.21875" customWidth="1"/>
    <col min="11" max="26" width="8" customWidth="1"/>
  </cols>
  <sheetData>
    <row r="1" spans="1:10" ht="45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52.8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2.75" customHeight="1" thickBot="1">
      <c r="A3" s="836" t="s">
        <v>837</v>
      </c>
      <c r="B3" s="837"/>
      <c r="C3" s="837"/>
      <c r="D3" s="837"/>
      <c r="E3" s="837"/>
      <c r="F3" s="837"/>
      <c r="G3" s="837"/>
      <c r="H3" s="837"/>
      <c r="I3" s="837"/>
      <c r="J3" s="838"/>
    </row>
    <row r="4" spans="1:10" ht="12.75" customHeight="1">
      <c r="A4" s="494">
        <v>1</v>
      </c>
      <c r="B4" s="27" t="s">
        <v>720</v>
      </c>
      <c r="C4" s="20" t="s">
        <v>1</v>
      </c>
      <c r="D4" s="131">
        <v>150</v>
      </c>
      <c r="E4" s="132"/>
      <c r="F4" s="26"/>
      <c r="G4" s="710">
        <f t="shared" ref="G4:G30" si="0">E4*D4</f>
        <v>0</v>
      </c>
      <c r="H4" s="711">
        <f>ROUND(F4*G4/100+G4,2)</f>
        <v>0</v>
      </c>
      <c r="I4" s="252"/>
      <c r="J4" s="228"/>
    </row>
    <row r="5" spans="1:10" ht="12.75" customHeight="1">
      <c r="A5" s="436">
        <v>2</v>
      </c>
      <c r="B5" s="12" t="s">
        <v>684</v>
      </c>
      <c r="C5" s="11" t="s">
        <v>1</v>
      </c>
      <c r="D5" s="129">
        <v>150</v>
      </c>
      <c r="E5" s="9"/>
      <c r="F5" s="10"/>
      <c r="G5" s="816">
        <f t="shared" si="0"/>
        <v>0</v>
      </c>
      <c r="H5" s="711">
        <f t="shared" ref="H5:H30" si="1">ROUND(F5*G5/100+G5,2)</f>
        <v>0</v>
      </c>
      <c r="I5" s="140"/>
      <c r="J5" s="148"/>
    </row>
    <row r="6" spans="1:10" ht="12.75" customHeight="1">
      <c r="A6" s="494">
        <v>3</v>
      </c>
      <c r="B6" s="12" t="s">
        <v>721</v>
      </c>
      <c r="C6" s="11" t="s">
        <v>1</v>
      </c>
      <c r="D6" s="129">
        <v>50</v>
      </c>
      <c r="E6" s="9"/>
      <c r="F6" s="26"/>
      <c r="G6" s="817">
        <f t="shared" si="0"/>
        <v>0</v>
      </c>
      <c r="H6" s="711">
        <f t="shared" si="1"/>
        <v>0</v>
      </c>
      <c r="I6" s="139"/>
      <c r="J6" s="148"/>
    </row>
    <row r="7" spans="1:10" ht="12.75" customHeight="1">
      <c r="A7" s="436">
        <v>4</v>
      </c>
      <c r="B7" s="14" t="s">
        <v>627</v>
      </c>
      <c r="C7" s="15" t="s">
        <v>1</v>
      </c>
      <c r="D7" s="15">
        <v>50</v>
      </c>
      <c r="E7" s="16"/>
      <c r="F7" s="128"/>
      <c r="G7" s="818">
        <f t="shared" si="0"/>
        <v>0</v>
      </c>
      <c r="H7" s="711">
        <f t="shared" si="1"/>
        <v>0</v>
      </c>
      <c r="I7" s="139"/>
      <c r="J7" s="406"/>
    </row>
    <row r="8" spans="1:10" ht="12.75" customHeight="1">
      <c r="A8" s="494">
        <v>5</v>
      </c>
      <c r="B8" s="14" t="s">
        <v>628</v>
      </c>
      <c r="C8" s="15" t="s">
        <v>1</v>
      </c>
      <c r="D8" s="15">
        <v>80</v>
      </c>
      <c r="E8" s="16"/>
      <c r="F8" s="128"/>
      <c r="G8" s="818">
        <f t="shared" si="0"/>
        <v>0</v>
      </c>
      <c r="H8" s="711">
        <f t="shared" si="1"/>
        <v>0</v>
      </c>
      <c r="I8" s="139"/>
      <c r="J8" s="406"/>
    </row>
    <row r="9" spans="1:10" ht="12.75" customHeight="1">
      <c r="A9" s="436">
        <v>6</v>
      </c>
      <c r="B9" s="14" t="s">
        <v>629</v>
      </c>
      <c r="C9" s="15" t="s">
        <v>1</v>
      </c>
      <c r="D9" s="15">
        <v>80</v>
      </c>
      <c r="E9" s="16"/>
      <c r="F9" s="128"/>
      <c r="G9" s="818">
        <f t="shared" si="0"/>
        <v>0</v>
      </c>
      <c r="H9" s="711">
        <f t="shared" si="1"/>
        <v>0</v>
      </c>
      <c r="I9" s="139"/>
      <c r="J9" s="406"/>
    </row>
    <row r="10" spans="1:10" ht="12.75" customHeight="1">
      <c r="A10" s="494">
        <v>7</v>
      </c>
      <c r="B10" s="13" t="s">
        <v>722</v>
      </c>
      <c r="C10" s="21" t="s">
        <v>29</v>
      </c>
      <c r="D10" s="129">
        <v>20</v>
      </c>
      <c r="E10" s="9"/>
      <c r="F10" s="26"/>
      <c r="G10" s="817">
        <f t="shared" si="0"/>
        <v>0</v>
      </c>
      <c r="H10" s="711">
        <f t="shared" si="1"/>
        <v>0</v>
      </c>
      <c r="I10" s="139"/>
      <c r="J10" s="406"/>
    </row>
    <row r="11" spans="1:10" ht="12.75" customHeight="1">
      <c r="A11" s="436">
        <v>8</v>
      </c>
      <c r="B11" s="13" t="s">
        <v>723</v>
      </c>
      <c r="C11" s="21" t="s">
        <v>29</v>
      </c>
      <c r="D11" s="129">
        <v>20</v>
      </c>
      <c r="E11" s="9"/>
      <c r="F11" s="26"/>
      <c r="G11" s="817">
        <f t="shared" si="0"/>
        <v>0</v>
      </c>
      <c r="H11" s="711">
        <f t="shared" si="1"/>
        <v>0</v>
      </c>
      <c r="I11" s="139"/>
      <c r="J11" s="406"/>
    </row>
    <row r="12" spans="1:10" ht="12.75" customHeight="1">
      <c r="A12" s="494">
        <v>9</v>
      </c>
      <c r="B12" s="13" t="s">
        <v>724</v>
      </c>
      <c r="C12" s="11" t="s">
        <v>24</v>
      </c>
      <c r="D12" s="130">
        <v>100</v>
      </c>
      <c r="E12" s="114"/>
      <c r="F12" s="48"/>
      <c r="G12" s="664">
        <f t="shared" si="0"/>
        <v>0</v>
      </c>
      <c r="H12" s="711">
        <f t="shared" si="1"/>
        <v>0</v>
      </c>
      <c r="I12" s="139"/>
      <c r="J12" s="406"/>
    </row>
    <row r="13" spans="1:10" ht="12.75" customHeight="1">
      <c r="A13" s="436">
        <v>10</v>
      </c>
      <c r="B13" s="12" t="s">
        <v>725</v>
      </c>
      <c r="C13" s="11" t="s">
        <v>1</v>
      </c>
      <c r="D13" s="129">
        <v>25</v>
      </c>
      <c r="E13" s="9"/>
      <c r="F13" s="26"/>
      <c r="G13" s="817">
        <f t="shared" si="0"/>
        <v>0</v>
      </c>
      <c r="H13" s="711">
        <f t="shared" si="1"/>
        <v>0</v>
      </c>
      <c r="I13" s="139"/>
      <c r="J13" s="406"/>
    </row>
    <row r="14" spans="1:10" ht="12.75" customHeight="1">
      <c r="A14" s="494">
        <v>11</v>
      </c>
      <c r="B14" s="13" t="s">
        <v>726</v>
      </c>
      <c r="C14" s="21" t="s">
        <v>1</v>
      </c>
      <c r="D14" s="129">
        <v>50</v>
      </c>
      <c r="E14" s="9"/>
      <c r="F14" s="26"/>
      <c r="G14" s="817">
        <f t="shared" si="0"/>
        <v>0</v>
      </c>
      <c r="H14" s="711">
        <f t="shared" si="1"/>
        <v>0</v>
      </c>
      <c r="I14" s="139"/>
      <c r="J14" s="406"/>
    </row>
    <row r="15" spans="1:10" ht="12.75" customHeight="1">
      <c r="A15" s="436">
        <v>12</v>
      </c>
      <c r="B15" s="13" t="s">
        <v>727</v>
      </c>
      <c r="C15" s="11" t="s">
        <v>24</v>
      </c>
      <c r="D15" s="130">
        <v>100</v>
      </c>
      <c r="E15" s="114"/>
      <c r="F15" s="48"/>
      <c r="G15" s="664">
        <f t="shared" si="0"/>
        <v>0</v>
      </c>
      <c r="H15" s="711">
        <f t="shared" si="1"/>
        <v>0</v>
      </c>
      <c r="I15" s="139"/>
      <c r="J15" s="406"/>
    </row>
    <row r="16" spans="1:10" ht="12.75" customHeight="1">
      <c r="A16" s="494">
        <v>13</v>
      </c>
      <c r="B16" s="7" t="s">
        <v>133</v>
      </c>
      <c r="C16" s="8" t="s">
        <v>1</v>
      </c>
      <c r="D16" s="131">
        <v>350</v>
      </c>
      <c r="E16" s="9"/>
      <c r="F16" s="26"/>
      <c r="G16" s="817">
        <f t="shared" si="0"/>
        <v>0</v>
      </c>
      <c r="H16" s="711">
        <f t="shared" si="1"/>
        <v>0</v>
      </c>
      <c r="I16" s="139"/>
      <c r="J16" s="406"/>
    </row>
    <row r="17" spans="1:10" ht="12.75" customHeight="1">
      <c r="A17" s="436">
        <v>14</v>
      </c>
      <c r="B17" s="12" t="s">
        <v>139</v>
      </c>
      <c r="C17" s="11" t="s">
        <v>1</v>
      </c>
      <c r="D17" s="129">
        <v>150</v>
      </c>
      <c r="E17" s="9"/>
      <c r="F17" s="26"/>
      <c r="G17" s="817">
        <f t="shared" si="0"/>
        <v>0</v>
      </c>
      <c r="H17" s="711">
        <f t="shared" si="1"/>
        <v>0</v>
      </c>
      <c r="I17" s="139"/>
      <c r="J17" s="406"/>
    </row>
    <row r="18" spans="1:10" ht="12.75" customHeight="1">
      <c r="A18" s="494">
        <v>15</v>
      </c>
      <c r="B18" s="12" t="s">
        <v>140</v>
      </c>
      <c r="C18" s="11" t="s">
        <v>1</v>
      </c>
      <c r="D18" s="129">
        <v>250</v>
      </c>
      <c r="E18" s="9"/>
      <c r="F18" s="10"/>
      <c r="G18" s="816">
        <f t="shared" si="0"/>
        <v>0</v>
      </c>
      <c r="H18" s="711">
        <f t="shared" si="1"/>
        <v>0</v>
      </c>
      <c r="I18" s="139"/>
      <c r="J18" s="148"/>
    </row>
    <row r="19" spans="1:10" ht="12.75" customHeight="1">
      <c r="A19" s="436">
        <v>16</v>
      </c>
      <c r="B19" s="12" t="s">
        <v>146</v>
      </c>
      <c r="C19" s="11" t="s">
        <v>1</v>
      </c>
      <c r="D19" s="129">
        <v>150</v>
      </c>
      <c r="E19" s="9"/>
      <c r="F19" s="10"/>
      <c r="G19" s="816">
        <f t="shared" si="0"/>
        <v>0</v>
      </c>
      <c r="H19" s="711">
        <f t="shared" si="1"/>
        <v>0</v>
      </c>
      <c r="I19" s="139"/>
      <c r="J19" s="148"/>
    </row>
    <row r="20" spans="1:10" ht="13.5" customHeight="1">
      <c r="A20" s="494">
        <v>17</v>
      </c>
      <c r="B20" s="12" t="s">
        <v>728</v>
      </c>
      <c r="C20" s="11" t="s">
        <v>1</v>
      </c>
      <c r="D20" s="129">
        <v>25</v>
      </c>
      <c r="E20" s="9"/>
      <c r="F20" s="10"/>
      <c r="G20" s="816">
        <f t="shared" si="0"/>
        <v>0</v>
      </c>
      <c r="H20" s="711">
        <f t="shared" si="1"/>
        <v>0</v>
      </c>
      <c r="I20" s="139"/>
      <c r="J20" s="148"/>
    </row>
    <row r="21" spans="1:10" ht="12.75" customHeight="1">
      <c r="A21" s="436">
        <v>18</v>
      </c>
      <c r="B21" s="12" t="s">
        <v>729</v>
      </c>
      <c r="C21" s="11" t="s">
        <v>1</v>
      </c>
      <c r="D21" s="129">
        <v>25</v>
      </c>
      <c r="E21" s="9"/>
      <c r="F21" s="26"/>
      <c r="G21" s="817">
        <f t="shared" si="0"/>
        <v>0</v>
      </c>
      <c r="H21" s="711">
        <f t="shared" si="1"/>
        <v>0</v>
      </c>
      <c r="I21" s="139"/>
      <c r="J21" s="406"/>
    </row>
    <row r="22" spans="1:10" ht="12.75" customHeight="1">
      <c r="A22" s="494">
        <v>19</v>
      </c>
      <c r="B22" s="12" t="s">
        <v>730</v>
      </c>
      <c r="C22" s="11" t="s">
        <v>1</v>
      </c>
      <c r="D22" s="129">
        <v>60</v>
      </c>
      <c r="E22" s="9"/>
      <c r="F22" s="26"/>
      <c r="G22" s="817">
        <f t="shared" si="0"/>
        <v>0</v>
      </c>
      <c r="H22" s="711">
        <f t="shared" si="1"/>
        <v>0</v>
      </c>
      <c r="I22" s="139"/>
      <c r="J22" s="406"/>
    </row>
    <row r="23" spans="1:10" ht="12.75" customHeight="1">
      <c r="A23" s="436">
        <v>20</v>
      </c>
      <c r="B23" s="13" t="s">
        <v>731</v>
      </c>
      <c r="C23" s="11" t="s">
        <v>1</v>
      </c>
      <c r="D23" s="129">
        <v>10</v>
      </c>
      <c r="E23" s="9"/>
      <c r="F23" s="26"/>
      <c r="G23" s="817">
        <f t="shared" si="0"/>
        <v>0</v>
      </c>
      <c r="H23" s="711">
        <f t="shared" si="1"/>
        <v>0</v>
      </c>
      <c r="I23" s="139"/>
      <c r="J23" s="406"/>
    </row>
    <row r="24" spans="1:10" ht="12.75" customHeight="1">
      <c r="A24" s="494">
        <v>21</v>
      </c>
      <c r="B24" s="13" t="s">
        <v>176</v>
      </c>
      <c r="C24" s="21" t="s">
        <v>1</v>
      </c>
      <c r="D24" s="129">
        <v>50</v>
      </c>
      <c r="E24" s="9"/>
      <c r="F24" s="26"/>
      <c r="G24" s="710">
        <f t="shared" si="0"/>
        <v>0</v>
      </c>
      <c r="H24" s="711">
        <f t="shared" si="1"/>
        <v>0</v>
      </c>
      <c r="I24" s="139"/>
      <c r="J24" s="148"/>
    </row>
    <row r="25" spans="1:10" ht="12.75" customHeight="1">
      <c r="A25" s="436">
        <v>22</v>
      </c>
      <c r="B25" s="13" t="s">
        <v>175</v>
      </c>
      <c r="C25" s="21" t="s">
        <v>1</v>
      </c>
      <c r="D25" s="129">
        <v>50</v>
      </c>
      <c r="E25" s="9"/>
      <c r="F25" s="26"/>
      <c r="G25" s="710">
        <f t="shared" si="0"/>
        <v>0</v>
      </c>
      <c r="H25" s="711">
        <f t="shared" si="1"/>
        <v>0</v>
      </c>
      <c r="I25" s="140"/>
      <c r="J25" s="148"/>
    </row>
    <row r="26" spans="1:10" ht="12.75" customHeight="1">
      <c r="A26" s="494">
        <v>23</v>
      </c>
      <c r="B26" s="12" t="s">
        <v>732</v>
      </c>
      <c r="C26" s="11" t="s">
        <v>1</v>
      </c>
      <c r="D26" s="129">
        <v>30</v>
      </c>
      <c r="E26" s="9"/>
      <c r="F26" s="26"/>
      <c r="G26" s="817">
        <f t="shared" si="0"/>
        <v>0</v>
      </c>
      <c r="H26" s="711">
        <f t="shared" si="1"/>
        <v>0</v>
      </c>
      <c r="I26" s="139"/>
      <c r="J26" s="406"/>
    </row>
    <row r="27" spans="1:10" ht="12.75" customHeight="1">
      <c r="A27" s="436">
        <v>24</v>
      </c>
      <c r="B27" s="12" t="s">
        <v>733</v>
      </c>
      <c r="C27" s="11" t="s">
        <v>1</v>
      </c>
      <c r="D27" s="129">
        <v>30</v>
      </c>
      <c r="E27" s="9"/>
      <c r="F27" s="26"/>
      <c r="G27" s="817">
        <f t="shared" si="0"/>
        <v>0</v>
      </c>
      <c r="H27" s="711">
        <f t="shared" si="1"/>
        <v>0</v>
      </c>
      <c r="I27" s="139"/>
      <c r="J27" s="406"/>
    </row>
    <row r="28" spans="1:10" ht="12.75" customHeight="1">
      <c r="A28" s="494">
        <v>25</v>
      </c>
      <c r="B28" s="12" t="s">
        <v>734</v>
      </c>
      <c r="C28" s="11" t="s">
        <v>1</v>
      </c>
      <c r="D28" s="129">
        <v>35</v>
      </c>
      <c r="E28" s="9"/>
      <c r="F28" s="26"/>
      <c r="G28" s="817">
        <f t="shared" si="0"/>
        <v>0</v>
      </c>
      <c r="H28" s="711">
        <f t="shared" si="1"/>
        <v>0</v>
      </c>
      <c r="I28" s="139"/>
      <c r="J28" s="406"/>
    </row>
    <row r="29" spans="1:10" ht="12.75" customHeight="1">
      <c r="A29" s="436">
        <v>26</v>
      </c>
      <c r="B29" s="12" t="s">
        <v>735</v>
      </c>
      <c r="C29" s="11" t="s">
        <v>1</v>
      </c>
      <c r="D29" s="129">
        <v>80</v>
      </c>
      <c r="E29" s="9"/>
      <c r="F29" s="26"/>
      <c r="G29" s="817">
        <f t="shared" si="0"/>
        <v>0</v>
      </c>
      <c r="H29" s="711">
        <f t="shared" si="1"/>
        <v>0</v>
      </c>
      <c r="I29" s="139"/>
      <c r="J29" s="406"/>
    </row>
    <row r="30" spans="1:10" ht="18.75" customHeight="1" thickBot="1">
      <c r="A30" s="455">
        <v>27</v>
      </c>
      <c r="B30" s="258" t="s">
        <v>736</v>
      </c>
      <c r="C30" s="259" t="s">
        <v>29</v>
      </c>
      <c r="D30" s="152">
        <v>30</v>
      </c>
      <c r="E30" s="153"/>
      <c r="F30" s="260"/>
      <c r="G30" s="819">
        <f t="shared" si="0"/>
        <v>0</v>
      </c>
      <c r="H30" s="820">
        <f t="shared" si="1"/>
        <v>0</v>
      </c>
      <c r="I30" s="261"/>
      <c r="J30" s="155"/>
    </row>
    <row r="31" spans="1:10" ht="13.5" customHeight="1" thickBot="1">
      <c r="A31" s="868" t="s">
        <v>838</v>
      </c>
      <c r="B31" s="869"/>
      <c r="C31" s="869"/>
      <c r="D31" s="869"/>
      <c r="E31" s="869"/>
      <c r="F31" s="870"/>
      <c r="G31" s="815">
        <f>SUM(G4:G30)</f>
        <v>0</v>
      </c>
      <c r="H31" s="821">
        <f>SUM(H4:H30)</f>
        <v>0</v>
      </c>
      <c r="I31" s="910"/>
      <c r="J31" s="900"/>
    </row>
    <row r="32" spans="1:10" ht="12.75" customHeight="1">
      <c r="A32" s="22"/>
      <c r="B32" s="22"/>
      <c r="C32" s="24"/>
      <c r="D32" s="24"/>
      <c r="E32" s="22"/>
      <c r="F32" s="22"/>
      <c r="G32" s="681"/>
      <c r="H32" s="681"/>
      <c r="I32" s="5"/>
    </row>
    <row r="33" spans="1:10" ht="12.75" customHeight="1">
      <c r="A33" s="22"/>
      <c r="B33" s="22"/>
      <c r="C33" s="24"/>
      <c r="D33" s="24"/>
      <c r="E33" s="22"/>
      <c r="F33" s="22"/>
      <c r="G33" s="681"/>
      <c r="H33" s="681"/>
      <c r="I33" s="5"/>
    </row>
    <row r="34" spans="1:10" ht="12.75" customHeight="1">
      <c r="A34" s="857" t="s">
        <v>750</v>
      </c>
      <c r="B34" s="858"/>
      <c r="C34" s="194"/>
      <c r="D34" s="195"/>
      <c r="E34" s="196"/>
      <c r="F34" s="194"/>
      <c r="G34" s="631"/>
      <c r="H34" s="631"/>
      <c r="I34" s="194"/>
      <c r="J34" s="194"/>
    </row>
    <row r="35" spans="1:10" ht="12.75" customHeight="1">
      <c r="A35" s="905" t="s">
        <v>835</v>
      </c>
      <c r="B35" s="905"/>
      <c r="C35" s="905"/>
      <c r="D35" s="905"/>
      <c r="E35" s="905"/>
      <c r="F35" s="905"/>
      <c r="G35" s="905"/>
      <c r="H35" s="905"/>
      <c r="I35" s="905"/>
      <c r="J35" s="905"/>
    </row>
    <row r="36" spans="1:10" ht="12.75" customHeight="1">
      <c r="A36" s="841" t="s">
        <v>836</v>
      </c>
      <c r="B36" s="841"/>
      <c r="C36" s="841"/>
      <c r="D36" s="841"/>
      <c r="E36" s="841"/>
      <c r="F36" s="841"/>
      <c r="G36" s="841"/>
      <c r="H36" s="841"/>
      <c r="I36" s="841"/>
      <c r="J36" s="841"/>
    </row>
    <row r="37" spans="1:10" ht="12.75" customHeight="1">
      <c r="A37" s="22"/>
      <c r="B37" s="22"/>
      <c r="C37" s="24"/>
      <c r="D37" s="24"/>
      <c r="E37" s="5"/>
      <c r="F37" s="5"/>
      <c r="G37" s="700"/>
      <c r="H37" s="700"/>
      <c r="I37" s="5"/>
    </row>
    <row r="38" spans="1:10" ht="12.75" customHeight="1">
      <c r="A38" s="22"/>
      <c r="B38" s="22"/>
      <c r="C38" s="24"/>
      <c r="D38" s="24"/>
      <c r="E38" s="5"/>
      <c r="F38" s="5"/>
      <c r="G38" s="700"/>
      <c r="H38" s="700"/>
      <c r="I38" s="5"/>
    </row>
    <row r="39" spans="1:10" ht="12.75" customHeight="1">
      <c r="A39" s="22"/>
      <c r="B39" s="22"/>
      <c r="C39" s="24"/>
      <c r="D39" s="24"/>
      <c r="E39" s="5"/>
      <c r="F39" s="5"/>
      <c r="G39" s="700"/>
      <c r="H39" s="700"/>
      <c r="I39" s="5"/>
    </row>
    <row r="40" spans="1:10" ht="12.75" customHeight="1">
      <c r="A40" s="22"/>
      <c r="B40" s="22"/>
      <c r="C40" s="24"/>
      <c r="D40" s="24"/>
      <c r="E40" s="22"/>
      <c r="F40" s="22"/>
      <c r="G40" s="830" t="s">
        <v>755</v>
      </c>
      <c r="H40" s="831"/>
      <c r="I40" s="831"/>
      <c r="J40" s="831"/>
    </row>
    <row r="41" spans="1:10" ht="12.75" customHeight="1">
      <c r="A41" s="68"/>
      <c r="B41" s="18"/>
      <c r="C41" s="67"/>
      <c r="D41" s="67"/>
      <c r="E41" s="74"/>
      <c r="F41" s="18"/>
      <c r="G41" s="831"/>
      <c r="H41" s="831"/>
      <c r="I41" s="831"/>
      <c r="J41" s="831"/>
    </row>
    <row r="42" spans="1:10" ht="12.75" customHeight="1">
      <c r="A42" s="33"/>
      <c r="B42" s="33"/>
      <c r="C42" s="33"/>
      <c r="D42" s="33"/>
      <c r="G42" s="822"/>
    </row>
    <row r="43" spans="1:10" ht="12.75" customHeight="1"/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</sheetData>
  <mergeCells count="8">
    <mergeCell ref="A35:J35"/>
    <mergeCell ref="A36:J36"/>
    <mergeCell ref="G40:J41"/>
    <mergeCell ref="A1:J1"/>
    <mergeCell ref="A3:J3"/>
    <mergeCell ref="A31:F31"/>
    <mergeCell ref="I31:J31"/>
    <mergeCell ref="A34:B34"/>
  </mergeCells>
  <pageMargins left="0.7" right="0.7" top="0.75" bottom="0.75" header="0" footer="0"/>
  <pageSetup fitToHeight="0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J993"/>
  <sheetViews>
    <sheetView workbookViewId="0">
      <selection activeCell="G2" sqref="G1:H1048576"/>
    </sheetView>
  </sheetViews>
  <sheetFormatPr defaultColWidth="14.44140625" defaultRowHeight="15.75" customHeight="1"/>
  <cols>
    <col min="1" max="1" width="4.44140625" customWidth="1"/>
    <col min="2" max="2" width="41.5546875" customWidth="1"/>
    <col min="3" max="3" width="8.88671875" customWidth="1"/>
    <col min="4" max="4" width="9.109375" customWidth="1"/>
    <col min="5" max="5" width="13" customWidth="1"/>
    <col min="6" max="6" width="8.44140625" customWidth="1"/>
    <col min="7" max="7" width="10.6640625" style="638" customWidth="1"/>
    <col min="8" max="8" width="13.88671875" style="638" customWidth="1"/>
    <col min="9" max="9" width="13.88671875" customWidth="1"/>
    <col min="10" max="10" width="17" customWidth="1"/>
    <col min="11" max="26" width="8" customWidth="1"/>
  </cols>
  <sheetData>
    <row r="1" spans="1:10" ht="45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52.8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2.75" customHeight="1" thickBot="1">
      <c r="A3" s="843" t="s">
        <v>839</v>
      </c>
      <c r="B3" s="844"/>
      <c r="C3" s="844"/>
      <c r="D3" s="844"/>
      <c r="E3" s="844"/>
      <c r="F3" s="844"/>
      <c r="G3" s="844"/>
      <c r="H3" s="844"/>
      <c r="I3" s="844"/>
      <c r="J3" s="845"/>
    </row>
    <row r="4" spans="1:10" ht="13.2">
      <c r="A4" s="433">
        <v>1</v>
      </c>
      <c r="B4" s="253" t="s">
        <v>737</v>
      </c>
      <c r="C4" s="254" t="s">
        <v>1</v>
      </c>
      <c r="D4" s="143">
        <v>50</v>
      </c>
      <c r="E4" s="144"/>
      <c r="F4" s="145"/>
      <c r="G4" s="823">
        <f t="shared" ref="G4:G6" si="0">E4*D4</f>
        <v>0</v>
      </c>
      <c r="H4" s="824">
        <f>ROUND(F4*G4/100+G4,2)</f>
        <v>0</v>
      </c>
      <c r="I4" s="255"/>
      <c r="J4" s="146"/>
    </row>
    <row r="5" spans="1:10" ht="13.2">
      <c r="A5" s="436">
        <v>2</v>
      </c>
      <c r="B5" s="27" t="s">
        <v>738</v>
      </c>
      <c r="C5" s="11" t="s">
        <v>1</v>
      </c>
      <c r="D5" s="129">
        <v>50</v>
      </c>
      <c r="E5" s="9"/>
      <c r="F5" s="10"/>
      <c r="G5" s="816">
        <f t="shared" si="0"/>
        <v>0</v>
      </c>
      <c r="H5" s="711">
        <f>ROUND(F5*G5/100+G5,2)</f>
        <v>0</v>
      </c>
      <c r="I5" s="140"/>
      <c r="J5" s="148"/>
    </row>
    <row r="6" spans="1:10" ht="13.8" thickBot="1">
      <c r="A6" s="455">
        <v>3</v>
      </c>
      <c r="B6" s="456" t="s">
        <v>739</v>
      </c>
      <c r="C6" s="151" t="s">
        <v>1</v>
      </c>
      <c r="D6" s="152">
        <v>10</v>
      </c>
      <c r="E6" s="153"/>
      <c r="F6" s="260"/>
      <c r="G6" s="819">
        <f t="shared" si="0"/>
        <v>0</v>
      </c>
      <c r="H6" s="825">
        <f>ROUND(F6*G6/100+G6,2)</f>
        <v>0</v>
      </c>
      <c r="I6" s="220"/>
      <c r="J6" s="155"/>
    </row>
    <row r="7" spans="1:10" ht="13.5" customHeight="1" thickBot="1">
      <c r="A7" s="868" t="s">
        <v>840</v>
      </c>
      <c r="B7" s="869"/>
      <c r="C7" s="869"/>
      <c r="D7" s="869"/>
      <c r="E7" s="869"/>
      <c r="F7" s="870"/>
      <c r="G7" s="815">
        <f>SUM(G4:G6)</f>
        <v>0</v>
      </c>
      <c r="H7" s="826">
        <f>SUM(H4:H6)</f>
        <v>0</v>
      </c>
      <c r="I7" s="910"/>
      <c r="J7" s="900"/>
    </row>
    <row r="8" spans="1:10" ht="12.75" customHeight="1">
      <c r="A8" s="22"/>
      <c r="B8" s="22"/>
      <c r="C8" s="24"/>
      <c r="D8" s="24"/>
      <c r="E8" s="22"/>
      <c r="F8" s="22"/>
      <c r="G8" s="681"/>
      <c r="H8" s="681"/>
      <c r="I8" s="5"/>
    </row>
    <row r="9" spans="1:10" ht="12.75" customHeight="1">
      <c r="A9" s="22"/>
      <c r="B9" s="22"/>
      <c r="C9" s="24"/>
      <c r="D9" s="24"/>
      <c r="E9" s="22"/>
      <c r="F9" s="22"/>
      <c r="G9" s="681"/>
      <c r="H9" s="681"/>
      <c r="I9" s="5"/>
    </row>
    <row r="10" spans="1:10" ht="12.75" customHeight="1">
      <c r="A10" s="857" t="s">
        <v>750</v>
      </c>
      <c r="B10" s="858"/>
      <c r="C10" s="194"/>
      <c r="D10" s="195"/>
      <c r="E10" s="196"/>
      <c r="F10" s="194"/>
      <c r="G10" s="631"/>
      <c r="H10" s="631"/>
      <c r="I10" s="194"/>
      <c r="J10" s="194"/>
    </row>
    <row r="11" spans="1:10" ht="12.75" customHeight="1">
      <c r="A11" s="905" t="s">
        <v>835</v>
      </c>
      <c r="B11" s="905"/>
      <c r="C11" s="905"/>
      <c r="D11" s="905"/>
      <c r="E11" s="905"/>
      <c r="F11" s="905"/>
      <c r="G11" s="905"/>
      <c r="H11" s="905"/>
      <c r="I11" s="905"/>
      <c r="J11" s="905"/>
    </row>
    <row r="12" spans="1:10" ht="12.75" customHeight="1">
      <c r="A12" s="841" t="s">
        <v>836</v>
      </c>
      <c r="B12" s="841"/>
      <c r="C12" s="841"/>
      <c r="D12" s="841"/>
      <c r="E12" s="841"/>
      <c r="F12" s="841"/>
      <c r="G12" s="841"/>
      <c r="H12" s="841"/>
      <c r="I12" s="841"/>
      <c r="J12" s="841"/>
    </row>
    <row r="13" spans="1:10" ht="12.75" customHeight="1">
      <c r="A13" s="22"/>
      <c r="B13" s="22"/>
      <c r="C13" s="24"/>
      <c r="D13" s="24"/>
      <c r="E13" s="5"/>
      <c r="F13" s="5"/>
      <c r="G13" s="700"/>
      <c r="H13" s="700"/>
      <c r="I13" s="5"/>
    </row>
    <row r="14" spans="1:10" ht="12.75" customHeight="1">
      <c r="A14" s="22"/>
      <c r="B14" s="22"/>
      <c r="C14" s="24"/>
      <c r="D14" s="24"/>
      <c r="E14" s="5"/>
      <c r="F14" s="5"/>
      <c r="G14" s="700"/>
      <c r="H14" s="700"/>
      <c r="I14" s="5"/>
    </row>
    <row r="15" spans="1:10" ht="12.75" customHeight="1">
      <c r="A15" s="22"/>
      <c r="B15" s="22"/>
      <c r="C15" s="24"/>
      <c r="D15" s="24"/>
      <c r="E15" s="5"/>
      <c r="F15" s="5"/>
      <c r="G15" s="700"/>
      <c r="H15" s="700"/>
      <c r="I15" s="5"/>
    </row>
    <row r="16" spans="1:10" ht="12.75" customHeight="1">
      <c r="A16" s="22"/>
      <c r="B16" s="22"/>
      <c r="C16" s="24"/>
      <c r="D16" s="24"/>
      <c r="E16" s="22"/>
      <c r="F16" s="22"/>
      <c r="G16" s="830" t="s">
        <v>755</v>
      </c>
      <c r="H16" s="831"/>
      <c r="I16" s="831"/>
      <c r="J16" s="831"/>
    </row>
    <row r="17" spans="1:10" ht="12.75" customHeight="1">
      <c r="A17" s="68"/>
      <c r="B17" s="18"/>
      <c r="C17" s="67"/>
      <c r="D17" s="67"/>
      <c r="E17" s="74"/>
      <c r="F17" s="18"/>
      <c r="G17" s="831"/>
      <c r="H17" s="831"/>
      <c r="I17" s="831"/>
      <c r="J17" s="831"/>
    </row>
    <row r="18" spans="1:10" ht="12.75" customHeight="1"/>
    <row r="19" spans="1:10" ht="12.75" customHeight="1"/>
    <row r="20" spans="1:10" ht="12.75" customHeight="1"/>
    <row r="21" spans="1:10" ht="12.75" customHeight="1"/>
    <row r="22" spans="1:10" ht="12.75" customHeight="1"/>
    <row r="23" spans="1:10" ht="12.75" customHeight="1"/>
    <row r="24" spans="1:10" ht="12.75" customHeight="1"/>
    <row r="25" spans="1:10" ht="12.75" customHeight="1"/>
    <row r="26" spans="1:10" ht="12.75" customHeight="1"/>
    <row r="27" spans="1:10" ht="12.75" customHeight="1"/>
    <row r="28" spans="1:10" ht="12.75" customHeight="1"/>
    <row r="29" spans="1:10" ht="12.75" customHeight="1"/>
    <row r="30" spans="1:10" ht="12.75" customHeight="1"/>
    <row r="31" spans="1:10" ht="12.75" customHeight="1"/>
    <row r="32" spans="1:10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</sheetData>
  <mergeCells count="8">
    <mergeCell ref="A11:J11"/>
    <mergeCell ref="A12:J12"/>
    <mergeCell ref="G16:J17"/>
    <mergeCell ref="A1:J1"/>
    <mergeCell ref="A3:J3"/>
    <mergeCell ref="A7:F7"/>
    <mergeCell ref="I7:J7"/>
    <mergeCell ref="A10:B10"/>
  </mergeCells>
  <pageMargins left="0.7" right="0.7" top="0.75" bottom="0.7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14"/>
  <sheetViews>
    <sheetView topLeftCell="A10" workbookViewId="0">
      <selection activeCell="F24" sqref="F24"/>
    </sheetView>
  </sheetViews>
  <sheetFormatPr defaultColWidth="14.44140625" defaultRowHeight="15.75" customHeight="1"/>
  <cols>
    <col min="1" max="1" width="6.44140625" style="308" customWidth="1"/>
    <col min="2" max="2" width="44.109375" style="308" customWidth="1"/>
    <col min="3" max="3" width="7.6640625" style="308" customWidth="1"/>
    <col min="4" max="4" width="7.88671875" style="308" customWidth="1"/>
    <col min="5" max="5" width="12.5546875" style="308" customWidth="1"/>
    <col min="6" max="6" width="9" style="308" customWidth="1"/>
    <col min="7" max="7" width="12.88671875" style="543" customWidth="1"/>
    <col min="8" max="8" width="14.6640625" style="543" customWidth="1"/>
    <col min="9" max="10" width="19.33203125" style="308" customWidth="1"/>
    <col min="11" max="26" width="8" style="308" customWidth="1"/>
    <col min="27" max="16384" width="14.44140625" style="308"/>
  </cols>
  <sheetData>
    <row r="1" spans="1:10" ht="38.4" customHeight="1" thickBot="1">
      <c r="A1" s="835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70.2" customHeight="1" thickBot="1">
      <c r="A2" s="528" t="s">
        <v>540</v>
      </c>
      <c r="B2" s="363" t="s">
        <v>740</v>
      </c>
      <c r="C2" s="363" t="s">
        <v>741</v>
      </c>
      <c r="D2" s="363" t="s">
        <v>742</v>
      </c>
      <c r="E2" s="372" t="s">
        <v>743</v>
      </c>
      <c r="F2" s="373" t="s">
        <v>749</v>
      </c>
      <c r="G2" s="532" t="s">
        <v>744</v>
      </c>
      <c r="H2" s="533" t="s">
        <v>745</v>
      </c>
      <c r="I2" s="363" t="s">
        <v>803</v>
      </c>
      <c r="J2" s="364" t="s">
        <v>804</v>
      </c>
    </row>
    <row r="3" spans="1:10" ht="13.5" customHeight="1" thickBot="1">
      <c r="A3" s="843" t="s">
        <v>762</v>
      </c>
      <c r="B3" s="844"/>
      <c r="C3" s="844"/>
      <c r="D3" s="844"/>
      <c r="E3" s="844"/>
      <c r="F3" s="844"/>
      <c r="G3" s="844"/>
      <c r="H3" s="844"/>
      <c r="I3" s="844"/>
      <c r="J3" s="845"/>
    </row>
    <row r="4" spans="1:10" ht="12.75" customHeight="1">
      <c r="A4" s="639"/>
      <c r="B4" s="640" t="s">
        <v>358</v>
      </c>
      <c r="C4" s="641"/>
      <c r="D4" s="641"/>
      <c r="E4" s="641"/>
      <c r="F4" s="641"/>
      <c r="G4" s="642"/>
      <c r="H4" s="642"/>
      <c r="I4" s="643"/>
      <c r="J4" s="644"/>
    </row>
    <row r="5" spans="1:10" ht="12.75" customHeight="1">
      <c r="A5" s="645">
        <v>1</v>
      </c>
      <c r="B5" s="512" t="s">
        <v>359</v>
      </c>
      <c r="C5" s="352" t="s">
        <v>360</v>
      </c>
      <c r="D5" s="567">
        <v>150</v>
      </c>
      <c r="E5" s="576"/>
      <c r="F5" s="646"/>
      <c r="G5" s="647">
        <f t="shared" ref="G5:G16" si="0">E5*D5</f>
        <v>0</v>
      </c>
      <c r="H5" s="647">
        <f>ROUND(G5*F5/100+G5,2)</f>
        <v>0</v>
      </c>
      <c r="I5" s="512"/>
      <c r="J5" s="515"/>
    </row>
    <row r="6" spans="1:10" ht="12.75" customHeight="1">
      <c r="A6" s="645">
        <v>2</v>
      </c>
      <c r="B6" s="512" t="s">
        <v>361</v>
      </c>
      <c r="C6" s="352" t="s">
        <v>360</v>
      </c>
      <c r="D6" s="567">
        <v>200</v>
      </c>
      <c r="E6" s="576"/>
      <c r="F6" s="646"/>
      <c r="G6" s="647">
        <f t="shared" si="0"/>
        <v>0</v>
      </c>
      <c r="H6" s="647">
        <f t="shared" ref="H6:H25" si="1">ROUND(G6*F6/100+G6,2)</f>
        <v>0</v>
      </c>
      <c r="I6" s="512"/>
      <c r="J6" s="515"/>
    </row>
    <row r="7" spans="1:10" ht="12.75" customHeight="1">
      <c r="A7" s="645">
        <v>3</v>
      </c>
      <c r="B7" s="512" t="s">
        <v>362</v>
      </c>
      <c r="C7" s="352" t="s">
        <v>360</v>
      </c>
      <c r="D7" s="567">
        <v>250</v>
      </c>
      <c r="E7" s="576"/>
      <c r="F7" s="646"/>
      <c r="G7" s="647">
        <f t="shared" si="0"/>
        <v>0</v>
      </c>
      <c r="H7" s="647">
        <f t="shared" si="1"/>
        <v>0</v>
      </c>
      <c r="I7" s="512"/>
      <c r="J7" s="515"/>
    </row>
    <row r="8" spans="1:10" ht="12.75" customHeight="1">
      <c r="A8" s="645">
        <v>4</v>
      </c>
      <c r="B8" s="512" t="s">
        <v>363</v>
      </c>
      <c r="C8" s="352" t="s">
        <v>360</v>
      </c>
      <c r="D8" s="567">
        <v>200</v>
      </c>
      <c r="E8" s="576"/>
      <c r="F8" s="646"/>
      <c r="G8" s="647">
        <f t="shared" si="0"/>
        <v>0</v>
      </c>
      <c r="H8" s="647">
        <f t="shared" si="1"/>
        <v>0</v>
      </c>
      <c r="I8" s="512"/>
      <c r="J8" s="515"/>
    </row>
    <row r="9" spans="1:10" ht="12.75" customHeight="1">
      <c r="A9" s="645">
        <v>5</v>
      </c>
      <c r="B9" s="512" t="s">
        <v>364</v>
      </c>
      <c r="C9" s="352" t="s">
        <v>360</v>
      </c>
      <c r="D9" s="567">
        <v>350</v>
      </c>
      <c r="E9" s="568"/>
      <c r="F9" s="646"/>
      <c r="G9" s="647">
        <f t="shared" si="0"/>
        <v>0</v>
      </c>
      <c r="H9" s="647">
        <f t="shared" si="1"/>
        <v>0</v>
      </c>
      <c r="I9" s="512"/>
      <c r="J9" s="515"/>
    </row>
    <row r="10" spans="1:10" ht="12.75" customHeight="1">
      <c r="A10" s="645">
        <v>6</v>
      </c>
      <c r="B10" s="512" t="s">
        <v>365</v>
      </c>
      <c r="C10" s="352" t="s">
        <v>360</v>
      </c>
      <c r="D10" s="567">
        <v>2000</v>
      </c>
      <c r="E10" s="576"/>
      <c r="F10" s="646"/>
      <c r="G10" s="647">
        <f t="shared" si="0"/>
        <v>0</v>
      </c>
      <c r="H10" s="647">
        <f t="shared" si="1"/>
        <v>0</v>
      </c>
      <c r="I10" s="512"/>
      <c r="J10" s="515"/>
    </row>
    <row r="11" spans="1:10" ht="12.75" customHeight="1">
      <c r="A11" s="645">
        <v>7</v>
      </c>
      <c r="B11" s="512" t="s">
        <v>366</v>
      </c>
      <c r="C11" s="352" t="s">
        <v>360</v>
      </c>
      <c r="D11" s="567">
        <v>2500</v>
      </c>
      <c r="E11" s="576"/>
      <c r="F11" s="646"/>
      <c r="G11" s="647">
        <f t="shared" si="0"/>
        <v>0</v>
      </c>
      <c r="H11" s="647">
        <f t="shared" si="1"/>
        <v>0</v>
      </c>
      <c r="I11" s="512"/>
      <c r="J11" s="515"/>
    </row>
    <row r="12" spans="1:10" ht="12.75" customHeight="1">
      <c r="A12" s="645">
        <v>8</v>
      </c>
      <c r="B12" s="512" t="s">
        <v>367</v>
      </c>
      <c r="C12" s="352" t="s">
        <v>360</v>
      </c>
      <c r="D12" s="567">
        <v>4000</v>
      </c>
      <c r="E12" s="568"/>
      <c r="F12" s="646"/>
      <c r="G12" s="647">
        <f t="shared" si="0"/>
        <v>0</v>
      </c>
      <c r="H12" s="647">
        <f t="shared" si="1"/>
        <v>0</v>
      </c>
      <c r="I12" s="512"/>
      <c r="J12" s="515"/>
    </row>
    <row r="13" spans="1:10" ht="12.75" customHeight="1">
      <c r="A13" s="645">
        <v>9</v>
      </c>
      <c r="B13" s="512" t="s">
        <v>368</v>
      </c>
      <c r="C13" s="352" t="s">
        <v>360</v>
      </c>
      <c r="D13" s="567">
        <v>4000</v>
      </c>
      <c r="E13" s="576"/>
      <c r="F13" s="646"/>
      <c r="G13" s="647">
        <f t="shared" si="0"/>
        <v>0</v>
      </c>
      <c r="H13" s="647">
        <f t="shared" si="1"/>
        <v>0</v>
      </c>
      <c r="I13" s="512"/>
      <c r="J13" s="515"/>
    </row>
    <row r="14" spans="1:10" ht="12.75" customHeight="1">
      <c r="A14" s="645">
        <v>10</v>
      </c>
      <c r="B14" s="512" t="s">
        <v>369</v>
      </c>
      <c r="C14" s="352" t="s">
        <v>360</v>
      </c>
      <c r="D14" s="567">
        <v>10000</v>
      </c>
      <c r="E14" s="576"/>
      <c r="F14" s="646"/>
      <c r="G14" s="647">
        <f t="shared" si="0"/>
        <v>0</v>
      </c>
      <c r="H14" s="647">
        <f t="shared" si="1"/>
        <v>0</v>
      </c>
      <c r="I14" s="512"/>
      <c r="J14" s="515"/>
    </row>
    <row r="15" spans="1:10" ht="12.75" customHeight="1">
      <c r="A15" s="645">
        <v>11</v>
      </c>
      <c r="B15" s="512" t="s">
        <v>370</v>
      </c>
      <c r="C15" s="352" t="s">
        <v>360</v>
      </c>
      <c r="D15" s="567">
        <v>4000</v>
      </c>
      <c r="E15" s="568"/>
      <c r="F15" s="646"/>
      <c r="G15" s="647">
        <f t="shared" si="0"/>
        <v>0</v>
      </c>
      <c r="H15" s="647">
        <f t="shared" si="1"/>
        <v>0</v>
      </c>
      <c r="I15" s="512"/>
      <c r="J15" s="515"/>
    </row>
    <row r="16" spans="1:10" ht="12.75" customHeight="1">
      <c r="A16" s="645">
        <v>12</v>
      </c>
      <c r="B16" s="512" t="s">
        <v>371</v>
      </c>
      <c r="C16" s="352" t="s">
        <v>360</v>
      </c>
      <c r="D16" s="567">
        <v>5000</v>
      </c>
      <c r="E16" s="568"/>
      <c r="F16" s="646"/>
      <c r="G16" s="647">
        <f t="shared" si="0"/>
        <v>0</v>
      </c>
      <c r="H16" s="647">
        <f t="shared" si="1"/>
        <v>0</v>
      </c>
      <c r="I16" s="512"/>
      <c r="J16" s="515"/>
    </row>
    <row r="17" spans="1:10" ht="12.75" customHeight="1">
      <c r="A17" s="645"/>
      <c r="B17" s="648" t="s">
        <v>372</v>
      </c>
      <c r="C17" s="649"/>
      <c r="D17" s="649"/>
      <c r="E17" s="649"/>
      <c r="F17" s="649"/>
      <c r="G17" s="650"/>
      <c r="H17" s="650"/>
      <c r="I17" s="649"/>
      <c r="J17" s="651"/>
    </row>
    <row r="18" spans="1:10" ht="12.75" customHeight="1">
      <c r="A18" s="652">
        <v>13</v>
      </c>
      <c r="B18" s="512" t="s">
        <v>373</v>
      </c>
      <c r="C18" s="352" t="s">
        <v>360</v>
      </c>
      <c r="D18" s="567">
        <v>250</v>
      </c>
      <c r="E18" s="568"/>
      <c r="F18" s="646"/>
      <c r="G18" s="647">
        <f t="shared" ref="G18:G22" si="2">E18*D18</f>
        <v>0</v>
      </c>
      <c r="H18" s="647">
        <f t="shared" si="1"/>
        <v>0</v>
      </c>
      <c r="I18" s="512"/>
      <c r="J18" s="515"/>
    </row>
    <row r="19" spans="1:10" ht="12.75" customHeight="1">
      <c r="A19" s="652">
        <v>14</v>
      </c>
      <c r="B19" s="512" t="s">
        <v>374</v>
      </c>
      <c r="C19" s="352" t="s">
        <v>360</v>
      </c>
      <c r="D19" s="567">
        <v>100</v>
      </c>
      <c r="E19" s="568"/>
      <c r="F19" s="646"/>
      <c r="G19" s="647">
        <f t="shared" si="2"/>
        <v>0</v>
      </c>
      <c r="H19" s="647">
        <f t="shared" si="1"/>
        <v>0</v>
      </c>
      <c r="I19" s="512"/>
      <c r="J19" s="515"/>
    </row>
    <row r="20" spans="1:10" ht="12.75" customHeight="1">
      <c r="A20" s="652">
        <v>15</v>
      </c>
      <c r="B20" s="512" t="s">
        <v>375</v>
      </c>
      <c r="C20" s="352" t="s">
        <v>360</v>
      </c>
      <c r="D20" s="567">
        <v>150</v>
      </c>
      <c r="E20" s="568"/>
      <c r="F20" s="646"/>
      <c r="G20" s="647">
        <f t="shared" si="2"/>
        <v>0</v>
      </c>
      <c r="H20" s="647">
        <f t="shared" si="1"/>
        <v>0</v>
      </c>
      <c r="I20" s="512"/>
      <c r="J20" s="515"/>
    </row>
    <row r="21" spans="1:10" ht="12.75" customHeight="1">
      <c r="A21" s="652">
        <v>16</v>
      </c>
      <c r="B21" s="512" t="s">
        <v>376</v>
      </c>
      <c r="C21" s="352" t="s">
        <v>360</v>
      </c>
      <c r="D21" s="567">
        <v>300</v>
      </c>
      <c r="E21" s="568"/>
      <c r="F21" s="646"/>
      <c r="G21" s="647">
        <f t="shared" si="2"/>
        <v>0</v>
      </c>
      <c r="H21" s="647">
        <f t="shared" si="1"/>
        <v>0</v>
      </c>
      <c r="I21" s="512"/>
      <c r="J21" s="515"/>
    </row>
    <row r="22" spans="1:10" ht="12.75" customHeight="1">
      <c r="A22" s="645">
        <v>17</v>
      </c>
      <c r="B22" s="512" t="s">
        <v>377</v>
      </c>
      <c r="C22" s="352" t="s">
        <v>360</v>
      </c>
      <c r="D22" s="352">
        <v>500</v>
      </c>
      <c r="E22" s="354"/>
      <c r="F22" s="646"/>
      <c r="G22" s="647">
        <f t="shared" si="2"/>
        <v>0</v>
      </c>
      <c r="H22" s="647">
        <f t="shared" si="1"/>
        <v>0</v>
      </c>
      <c r="I22" s="512"/>
      <c r="J22" s="515"/>
    </row>
    <row r="23" spans="1:10" ht="12.75" customHeight="1">
      <c r="A23" s="645"/>
      <c r="B23" s="859" t="s">
        <v>378</v>
      </c>
      <c r="C23" s="860"/>
      <c r="D23" s="860"/>
      <c r="E23" s="860"/>
      <c r="F23" s="860"/>
      <c r="G23" s="860"/>
      <c r="H23" s="860"/>
      <c r="I23" s="860"/>
      <c r="J23" s="861"/>
    </row>
    <row r="24" spans="1:10" ht="26.25" customHeight="1">
      <c r="A24" s="652">
        <v>18</v>
      </c>
      <c r="B24" s="351" t="s">
        <v>379</v>
      </c>
      <c r="C24" s="352" t="s">
        <v>360</v>
      </c>
      <c r="D24" s="567">
        <v>500</v>
      </c>
      <c r="E24" s="568"/>
      <c r="F24" s="646"/>
      <c r="G24" s="647">
        <f>D24*E24</f>
        <v>0</v>
      </c>
      <c r="H24" s="647">
        <f t="shared" si="1"/>
        <v>0</v>
      </c>
      <c r="I24" s="512"/>
      <c r="J24" s="515"/>
    </row>
    <row r="25" spans="1:10" ht="26.25" customHeight="1" thickBot="1">
      <c r="A25" s="653">
        <v>19</v>
      </c>
      <c r="B25" s="358" t="s">
        <v>380</v>
      </c>
      <c r="C25" s="359" t="s">
        <v>360</v>
      </c>
      <c r="D25" s="579">
        <v>1000</v>
      </c>
      <c r="E25" s="580"/>
      <c r="F25" s="654"/>
      <c r="G25" s="655">
        <f>E25*D25</f>
        <v>0</v>
      </c>
      <c r="H25" s="656">
        <f t="shared" si="1"/>
        <v>0</v>
      </c>
      <c r="I25" s="523"/>
      <c r="J25" s="657"/>
    </row>
    <row r="26" spans="1:10" ht="13.5" customHeight="1" thickBot="1">
      <c r="A26" s="846" t="s">
        <v>763</v>
      </c>
      <c r="B26" s="847"/>
      <c r="C26" s="847"/>
      <c r="D26" s="847"/>
      <c r="E26" s="847"/>
      <c r="F26" s="865"/>
      <c r="G26" s="658">
        <f t="shared" ref="G26:H26" si="3">SUM(G5:G25)</f>
        <v>0</v>
      </c>
      <c r="H26" s="659">
        <f t="shared" si="3"/>
        <v>0</v>
      </c>
      <c r="I26" s="866"/>
      <c r="J26" s="867"/>
    </row>
    <row r="27" spans="1:10" ht="12.75" customHeight="1">
      <c r="A27" s="197"/>
      <c r="B27" s="197"/>
      <c r="C27" s="526"/>
      <c r="D27" s="660"/>
      <c r="E27" s="197"/>
      <c r="F27" s="197"/>
      <c r="G27" s="542"/>
      <c r="H27" s="542"/>
      <c r="I27" s="197"/>
      <c r="J27" s="197"/>
    </row>
    <row r="28" spans="1:10" ht="14.25" customHeight="1">
      <c r="A28" s="839" t="s">
        <v>750</v>
      </c>
      <c r="B28" s="840"/>
      <c r="C28" s="529"/>
      <c r="D28" s="530"/>
      <c r="E28" s="531"/>
      <c r="F28" s="529"/>
      <c r="G28" s="540"/>
      <c r="H28" s="540"/>
      <c r="I28" s="529"/>
      <c r="J28" s="529"/>
    </row>
    <row r="29" spans="1:10" ht="22.2" customHeight="1">
      <c r="A29" s="841" t="s">
        <v>751</v>
      </c>
      <c r="B29" s="842"/>
      <c r="C29" s="842"/>
      <c r="D29" s="842"/>
      <c r="E29" s="842"/>
      <c r="F29" s="842"/>
      <c r="G29" s="842"/>
      <c r="H29" s="842"/>
      <c r="I29" s="842"/>
      <c r="J29" s="842"/>
    </row>
    <row r="30" spans="1:10" ht="22.2" customHeight="1">
      <c r="A30" s="841" t="s">
        <v>752</v>
      </c>
      <c r="B30" s="841"/>
      <c r="C30" s="841"/>
      <c r="D30" s="841"/>
      <c r="E30" s="841"/>
      <c r="F30" s="841"/>
      <c r="G30" s="841"/>
      <c r="H30" s="841"/>
      <c r="I30" s="841"/>
      <c r="J30" s="841"/>
    </row>
    <row r="31" spans="1:10" ht="22.2" customHeight="1">
      <c r="A31" s="828" t="s">
        <v>753</v>
      </c>
      <c r="B31" s="828"/>
      <c r="C31" s="828"/>
      <c r="D31" s="828"/>
      <c r="E31" s="828"/>
      <c r="F31" s="828"/>
      <c r="G31" s="828"/>
      <c r="H31" s="828"/>
      <c r="I31" s="828"/>
      <c r="J31" s="828"/>
    </row>
    <row r="32" spans="1:10" ht="34.799999999999997" customHeight="1">
      <c r="A32" s="829" t="s">
        <v>754</v>
      </c>
      <c r="B32" s="829"/>
      <c r="C32" s="829"/>
      <c r="D32" s="829"/>
      <c r="E32" s="829"/>
      <c r="F32" s="829"/>
      <c r="G32" s="829"/>
      <c r="H32" s="829"/>
      <c r="I32" s="829"/>
      <c r="J32" s="829"/>
    </row>
    <row r="33" spans="1:10" ht="22.2" customHeight="1">
      <c r="A33" s="197"/>
      <c r="B33" s="198"/>
      <c r="C33" s="199"/>
      <c r="D33" s="199"/>
      <c r="E33" s="200"/>
      <c r="F33" s="200"/>
      <c r="G33" s="632"/>
      <c r="H33" s="632"/>
      <c r="I33" s="200"/>
      <c r="J33" s="201"/>
    </row>
    <row r="34" spans="1:10" ht="14.25" customHeight="1">
      <c r="A34" s="197"/>
      <c r="B34" s="198"/>
      <c r="C34" s="199"/>
      <c r="D34" s="199"/>
      <c r="E34" s="200"/>
      <c r="F34" s="200"/>
      <c r="G34" s="632"/>
      <c r="H34" s="632"/>
      <c r="I34" s="200"/>
      <c r="J34" s="201"/>
    </row>
    <row r="35" spans="1:10" ht="14.25" customHeight="1">
      <c r="A35" s="197"/>
      <c r="B35" s="198"/>
      <c r="C35" s="199"/>
      <c r="D35" s="199"/>
      <c r="E35" s="198"/>
      <c r="F35" s="198"/>
      <c r="G35" s="661"/>
      <c r="H35" s="661"/>
      <c r="I35" s="198"/>
      <c r="J35" s="201"/>
    </row>
    <row r="36" spans="1:10" ht="12.75" customHeight="1">
      <c r="A36" s="527"/>
      <c r="B36" s="198"/>
      <c r="C36" s="199"/>
      <c r="D36" s="199"/>
      <c r="E36" s="662"/>
      <c r="F36" s="198"/>
      <c r="G36" s="830" t="s">
        <v>755</v>
      </c>
      <c r="H36" s="831"/>
      <c r="I36" s="831"/>
      <c r="J36" s="831"/>
    </row>
    <row r="37" spans="1:10" ht="12.75" customHeight="1">
      <c r="A37" s="527"/>
      <c r="B37" s="198"/>
      <c r="C37" s="199"/>
      <c r="D37" s="199"/>
      <c r="E37" s="662"/>
      <c r="F37" s="198"/>
      <c r="G37" s="831"/>
      <c r="H37" s="831"/>
      <c r="I37" s="831"/>
      <c r="J37" s="831"/>
    </row>
    <row r="38" spans="1:10" ht="12.75" customHeight="1">
      <c r="A38" s="527"/>
      <c r="B38" s="198"/>
      <c r="C38" s="199"/>
      <c r="D38" s="199"/>
      <c r="E38" s="662"/>
      <c r="F38" s="198"/>
      <c r="G38" s="661"/>
      <c r="H38" s="661"/>
      <c r="I38" s="198"/>
      <c r="J38" s="201"/>
    </row>
    <row r="39" spans="1:10" ht="12.75" customHeight="1">
      <c r="A39" s="663"/>
      <c r="B39" s="840"/>
      <c r="C39" s="862"/>
      <c r="D39" s="862"/>
      <c r="E39" s="529"/>
      <c r="F39" s="864"/>
      <c r="G39" s="862"/>
      <c r="H39" s="862"/>
      <c r="I39" s="862"/>
      <c r="J39" s="197"/>
    </row>
    <row r="40" spans="1:10" ht="12.75" customHeight="1">
      <c r="A40" s="663"/>
      <c r="B40" s="840"/>
      <c r="C40" s="862"/>
      <c r="D40" s="862"/>
      <c r="E40" s="862"/>
      <c r="F40" s="862"/>
      <c r="G40" s="863"/>
      <c r="H40" s="862"/>
      <c r="I40" s="862"/>
      <c r="J40" s="197"/>
    </row>
    <row r="41" spans="1:10" ht="12.75" customHeight="1">
      <c r="A41" s="663"/>
      <c r="B41" s="197"/>
      <c r="C41" s="526"/>
      <c r="D41" s="526"/>
      <c r="E41" s="197"/>
      <c r="F41" s="197"/>
      <c r="G41" s="542"/>
      <c r="H41" s="542"/>
      <c r="I41" s="197"/>
      <c r="J41" s="197"/>
    </row>
    <row r="42" spans="1:10" ht="12.75" customHeight="1"/>
    <row r="43" spans="1:10" ht="12.75" customHeight="1">
      <c r="B43" s="197"/>
    </row>
    <row r="44" spans="1:10" ht="12.75" customHeight="1"/>
    <row r="45" spans="1:10" ht="12.75" customHeight="1"/>
    <row r="46" spans="1:10" ht="12.75" customHeight="1"/>
    <row r="47" spans="1:10" ht="12.75" customHeight="1"/>
    <row r="48" spans="1:10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</sheetData>
  <mergeCells count="15">
    <mergeCell ref="A1:J1"/>
    <mergeCell ref="A3:J3"/>
    <mergeCell ref="A28:B28"/>
    <mergeCell ref="A29:J29"/>
    <mergeCell ref="A30:J30"/>
    <mergeCell ref="A26:F26"/>
    <mergeCell ref="I26:J26"/>
    <mergeCell ref="B23:J23"/>
    <mergeCell ref="B40:F40"/>
    <mergeCell ref="G40:I40"/>
    <mergeCell ref="B39:D39"/>
    <mergeCell ref="F39:I39"/>
    <mergeCell ref="A31:J31"/>
    <mergeCell ref="A32:J32"/>
    <mergeCell ref="G36:J37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94"/>
  <sheetViews>
    <sheetView topLeftCell="A21" workbookViewId="0">
      <selection activeCell="D30" sqref="D30"/>
    </sheetView>
  </sheetViews>
  <sheetFormatPr defaultColWidth="14.44140625" defaultRowHeight="15.75" customHeight="1"/>
  <cols>
    <col min="1" max="1" width="5.44140625" customWidth="1"/>
    <col min="2" max="2" width="42" customWidth="1"/>
    <col min="3" max="3" width="7.6640625" customWidth="1"/>
    <col min="4" max="4" width="7.88671875" customWidth="1"/>
    <col min="5" max="5" width="13.33203125" customWidth="1"/>
    <col min="6" max="6" width="11.33203125" customWidth="1"/>
    <col min="7" max="7" width="13.44140625" style="680" customWidth="1"/>
    <col min="8" max="8" width="14.88671875" style="680" customWidth="1"/>
    <col min="9" max="10" width="18.77734375" customWidth="1"/>
    <col min="11" max="25" width="8" customWidth="1"/>
  </cols>
  <sheetData>
    <row r="1" spans="1:10" ht="38.4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70.2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3.5" customHeight="1" thickBot="1">
      <c r="A3" s="874" t="s">
        <v>765</v>
      </c>
      <c r="B3" s="875"/>
      <c r="C3" s="875"/>
      <c r="D3" s="875"/>
      <c r="E3" s="875"/>
      <c r="F3" s="875"/>
      <c r="G3" s="875"/>
      <c r="H3" s="875"/>
      <c r="I3" s="875"/>
      <c r="J3" s="876"/>
    </row>
    <row r="4" spans="1:10" ht="12.75" customHeight="1" thickBot="1">
      <c r="A4" s="239"/>
      <c r="B4" s="877" t="s">
        <v>381</v>
      </c>
      <c r="C4" s="878"/>
      <c r="D4" s="878"/>
      <c r="E4" s="878"/>
      <c r="F4" s="878"/>
      <c r="G4" s="878"/>
      <c r="H4" s="878"/>
      <c r="I4" s="878"/>
      <c r="J4" s="879"/>
    </row>
    <row r="5" spans="1:10" ht="12.75" customHeight="1">
      <c r="A5" s="213">
        <v>1</v>
      </c>
      <c r="B5" s="7" t="s">
        <v>382</v>
      </c>
      <c r="C5" s="8" t="s">
        <v>360</v>
      </c>
      <c r="D5" s="131">
        <v>500</v>
      </c>
      <c r="E5" s="214"/>
      <c r="F5" s="226"/>
      <c r="G5" s="666">
        <f t="shared" ref="G5:G19" si="0">E5*D5</f>
        <v>0</v>
      </c>
      <c r="H5" s="667">
        <f>ROUND(G5*F5/100+G5,2)</f>
        <v>0</v>
      </c>
      <c r="I5" s="227"/>
      <c r="J5" s="228"/>
    </row>
    <row r="6" spans="1:10" ht="12.75" customHeight="1">
      <c r="A6" s="213">
        <v>2</v>
      </c>
      <c r="B6" s="12" t="s">
        <v>383</v>
      </c>
      <c r="C6" s="11" t="s">
        <v>360</v>
      </c>
      <c r="D6" s="129">
        <v>1000</v>
      </c>
      <c r="E6" s="9"/>
      <c r="F6" s="37"/>
      <c r="G6" s="668">
        <f t="shared" si="0"/>
        <v>0</v>
      </c>
      <c r="H6" s="669">
        <f>ROUND(G6*F6/100+G6,2)</f>
        <v>0</v>
      </c>
      <c r="I6" s="142"/>
      <c r="J6" s="148"/>
    </row>
    <row r="7" spans="1:10" ht="12.75" customHeight="1">
      <c r="A7" s="213">
        <v>3</v>
      </c>
      <c r="B7" s="12" t="s">
        <v>384</v>
      </c>
      <c r="C7" s="11" t="s">
        <v>360</v>
      </c>
      <c r="D7" s="129">
        <v>500</v>
      </c>
      <c r="E7" s="9"/>
      <c r="F7" s="37"/>
      <c r="G7" s="668">
        <f t="shared" si="0"/>
        <v>0</v>
      </c>
      <c r="H7" s="669">
        <f t="shared" ref="H7:H15" si="1">ROUND(G7*F7/100+G7,2)</f>
        <v>0</v>
      </c>
      <c r="I7" s="142"/>
      <c r="J7" s="148"/>
    </row>
    <row r="8" spans="1:10" ht="12.75" customHeight="1">
      <c r="A8" s="213">
        <v>4</v>
      </c>
      <c r="B8" s="12" t="s">
        <v>385</v>
      </c>
      <c r="C8" s="11" t="s">
        <v>360</v>
      </c>
      <c r="D8" s="129">
        <v>500</v>
      </c>
      <c r="E8" s="9"/>
      <c r="F8" s="37"/>
      <c r="G8" s="668">
        <f t="shared" si="0"/>
        <v>0</v>
      </c>
      <c r="H8" s="669">
        <f t="shared" si="1"/>
        <v>0</v>
      </c>
      <c r="I8" s="142"/>
      <c r="J8" s="148"/>
    </row>
    <row r="9" spans="1:10" ht="12.75" customHeight="1">
      <c r="A9" s="213">
        <v>5</v>
      </c>
      <c r="B9" s="12" t="s">
        <v>386</v>
      </c>
      <c r="C9" s="11" t="s">
        <v>360</v>
      </c>
      <c r="D9" s="129">
        <v>200</v>
      </c>
      <c r="E9" s="9"/>
      <c r="F9" s="37"/>
      <c r="G9" s="668">
        <f t="shared" si="0"/>
        <v>0</v>
      </c>
      <c r="H9" s="669">
        <f t="shared" si="1"/>
        <v>0</v>
      </c>
      <c r="I9" s="142"/>
      <c r="J9" s="148"/>
    </row>
    <row r="10" spans="1:10" ht="12.75" customHeight="1">
      <c r="A10" s="213">
        <v>6</v>
      </c>
      <c r="B10" s="12" t="s">
        <v>387</v>
      </c>
      <c r="C10" s="11" t="s">
        <v>360</v>
      </c>
      <c r="D10" s="129">
        <v>80</v>
      </c>
      <c r="E10" s="9"/>
      <c r="F10" s="37"/>
      <c r="G10" s="668">
        <f t="shared" si="0"/>
        <v>0</v>
      </c>
      <c r="H10" s="669">
        <f t="shared" si="1"/>
        <v>0</v>
      </c>
      <c r="I10" s="142"/>
      <c r="J10" s="148"/>
    </row>
    <row r="11" spans="1:10" ht="12.75" customHeight="1">
      <c r="A11" s="213">
        <v>7</v>
      </c>
      <c r="B11" s="38" t="s">
        <v>388</v>
      </c>
      <c r="C11" s="11" t="s">
        <v>360</v>
      </c>
      <c r="D11" s="129">
        <v>60</v>
      </c>
      <c r="E11" s="9"/>
      <c r="F11" s="37"/>
      <c r="G11" s="668">
        <f t="shared" si="0"/>
        <v>0</v>
      </c>
      <c r="H11" s="669">
        <f t="shared" si="1"/>
        <v>0</v>
      </c>
      <c r="I11" s="142"/>
      <c r="J11" s="148"/>
    </row>
    <row r="12" spans="1:10" ht="12.75" customHeight="1">
      <c r="A12" s="213">
        <v>8</v>
      </c>
      <c r="B12" s="38" t="s">
        <v>389</v>
      </c>
      <c r="C12" s="11" t="s">
        <v>360</v>
      </c>
      <c r="D12" s="129">
        <v>3500</v>
      </c>
      <c r="E12" s="9"/>
      <c r="F12" s="37"/>
      <c r="G12" s="668">
        <f t="shared" si="0"/>
        <v>0</v>
      </c>
      <c r="H12" s="669">
        <f t="shared" si="1"/>
        <v>0</v>
      </c>
      <c r="I12" s="142"/>
      <c r="J12" s="148"/>
    </row>
    <row r="13" spans="1:10" ht="12.75" customHeight="1">
      <c r="A13" s="213">
        <v>9</v>
      </c>
      <c r="B13" s="38" t="s">
        <v>390</v>
      </c>
      <c r="C13" s="11" t="s">
        <v>360</v>
      </c>
      <c r="D13" s="129">
        <v>40</v>
      </c>
      <c r="E13" s="9"/>
      <c r="F13" s="37"/>
      <c r="G13" s="668">
        <f t="shared" si="0"/>
        <v>0</v>
      </c>
      <c r="H13" s="669">
        <f t="shared" si="1"/>
        <v>0</v>
      </c>
      <c r="I13" s="142"/>
      <c r="J13" s="148"/>
    </row>
    <row r="14" spans="1:10" ht="12.75" customHeight="1">
      <c r="A14" s="213">
        <v>10</v>
      </c>
      <c r="B14" s="38" t="s">
        <v>391</v>
      </c>
      <c r="C14" s="11" t="s">
        <v>360</v>
      </c>
      <c r="D14" s="129">
        <v>160</v>
      </c>
      <c r="E14" s="9"/>
      <c r="F14" s="37"/>
      <c r="G14" s="668">
        <f t="shared" si="0"/>
        <v>0</v>
      </c>
      <c r="H14" s="669">
        <f t="shared" si="1"/>
        <v>0</v>
      </c>
      <c r="I14" s="142"/>
      <c r="J14" s="148"/>
    </row>
    <row r="15" spans="1:10" ht="12.75" customHeight="1">
      <c r="A15" s="213">
        <v>11</v>
      </c>
      <c r="B15" s="38" t="s">
        <v>392</v>
      </c>
      <c r="C15" s="11" t="s">
        <v>360</v>
      </c>
      <c r="D15" s="129">
        <v>800</v>
      </c>
      <c r="E15" s="9"/>
      <c r="F15" s="37"/>
      <c r="G15" s="668">
        <f t="shared" si="0"/>
        <v>0</v>
      </c>
      <c r="H15" s="669">
        <f t="shared" si="1"/>
        <v>0</v>
      </c>
      <c r="I15" s="142"/>
      <c r="J15" s="148"/>
    </row>
    <row r="16" spans="1:10" ht="12.75" customHeight="1" thickBot="1">
      <c r="A16" s="213">
        <v>12</v>
      </c>
      <c r="B16" s="221" t="s">
        <v>393</v>
      </c>
      <c r="C16" s="46" t="s">
        <v>360</v>
      </c>
      <c r="D16" s="40">
        <v>400</v>
      </c>
      <c r="E16" s="222"/>
      <c r="F16" s="223"/>
      <c r="G16" s="670">
        <f t="shared" si="0"/>
        <v>0</v>
      </c>
      <c r="H16" s="671">
        <f>ROUND(G16*F16/100+G16,2)</f>
        <v>0</v>
      </c>
      <c r="I16" s="224"/>
      <c r="J16" s="225"/>
    </row>
    <row r="17" spans="1:10" ht="12.75" customHeight="1" thickBot="1">
      <c r="A17" s="217"/>
      <c r="B17" s="880" t="s">
        <v>394</v>
      </c>
      <c r="C17" s="881"/>
      <c r="D17" s="881"/>
      <c r="E17" s="881"/>
      <c r="F17" s="881"/>
      <c r="G17" s="881"/>
      <c r="H17" s="881"/>
      <c r="I17" s="881"/>
      <c r="J17" s="882"/>
    </row>
    <row r="18" spans="1:10" ht="12.75" customHeight="1">
      <c r="A18" s="147">
        <v>13</v>
      </c>
      <c r="B18" s="7" t="s">
        <v>395</v>
      </c>
      <c r="C18" s="8" t="s">
        <v>360</v>
      </c>
      <c r="D18" s="131">
        <v>50</v>
      </c>
      <c r="E18" s="132"/>
      <c r="F18" s="226"/>
      <c r="G18" s="666">
        <f t="shared" si="0"/>
        <v>0</v>
      </c>
      <c r="H18" s="667">
        <f t="shared" ref="H18:H19" si="2">ROUND(G18*F18/100+G18,2)</f>
        <v>0</v>
      </c>
      <c r="I18" s="227"/>
      <c r="J18" s="228"/>
    </row>
    <row r="19" spans="1:10" ht="12.75" customHeight="1">
      <c r="A19" s="216">
        <v>14</v>
      </c>
      <c r="B19" s="235" t="s">
        <v>396</v>
      </c>
      <c r="C19" s="236" t="s">
        <v>360</v>
      </c>
      <c r="D19" s="237">
        <v>700</v>
      </c>
      <c r="E19" s="238"/>
      <c r="F19" s="223"/>
      <c r="G19" s="672">
        <f t="shared" si="0"/>
        <v>0</v>
      </c>
      <c r="H19" s="667">
        <f t="shared" si="2"/>
        <v>0</v>
      </c>
      <c r="I19" s="142"/>
      <c r="J19" s="148"/>
    </row>
    <row r="20" spans="1:10" ht="12.75" customHeight="1" thickBot="1">
      <c r="A20" s="147">
        <v>15</v>
      </c>
      <c r="B20" s="39" t="s">
        <v>397</v>
      </c>
      <c r="C20" s="46" t="s">
        <v>360</v>
      </c>
      <c r="D20" s="40">
        <v>100</v>
      </c>
      <c r="E20" s="222"/>
      <c r="F20" s="223"/>
      <c r="G20" s="670">
        <f>E20*D20</f>
        <v>0</v>
      </c>
      <c r="H20" s="667">
        <f>ROUND(G20*F20/100+G20,2)</f>
        <v>0</v>
      </c>
      <c r="I20" s="224"/>
      <c r="J20" s="225"/>
    </row>
    <row r="21" spans="1:10" ht="12.75" customHeight="1" thickBot="1">
      <c r="A21" s="215"/>
      <c r="B21" s="883" t="s">
        <v>764</v>
      </c>
      <c r="C21" s="884"/>
      <c r="D21" s="884"/>
      <c r="E21" s="884"/>
      <c r="F21" s="884"/>
      <c r="G21" s="884"/>
      <c r="H21" s="884"/>
      <c r="I21" s="884"/>
      <c r="J21" s="885"/>
    </row>
    <row r="22" spans="1:10" ht="12.75" customHeight="1">
      <c r="A22" s="147">
        <v>16</v>
      </c>
      <c r="B22" s="7" t="s">
        <v>398</v>
      </c>
      <c r="C22" s="8" t="s">
        <v>360</v>
      </c>
      <c r="D22" s="131">
        <v>500</v>
      </c>
      <c r="E22" s="132"/>
      <c r="F22" s="226"/>
      <c r="G22" s="666">
        <f t="shared" ref="G22:G23" si="3">E22*D22</f>
        <v>0</v>
      </c>
      <c r="H22" s="667">
        <f>ROUND(G22*F22/100+G22,2)</f>
        <v>0</v>
      </c>
      <c r="I22" s="227"/>
      <c r="J22" s="228"/>
    </row>
    <row r="23" spans="1:10" ht="12.75" customHeight="1" thickBot="1">
      <c r="A23" s="216">
        <v>17</v>
      </c>
      <c r="B23" s="39" t="s">
        <v>399</v>
      </c>
      <c r="C23" s="46" t="s">
        <v>360</v>
      </c>
      <c r="D23" s="40">
        <v>20</v>
      </c>
      <c r="E23" s="222"/>
      <c r="F23" s="223"/>
      <c r="G23" s="670">
        <f t="shared" si="3"/>
        <v>0</v>
      </c>
      <c r="H23" s="667">
        <f>ROUND(G23*F23/100+G23,2)</f>
        <v>0</v>
      </c>
      <c r="I23" s="224"/>
      <c r="J23" s="225"/>
    </row>
    <row r="24" spans="1:10" ht="12.75" customHeight="1" thickBot="1">
      <c r="A24" s="217"/>
      <c r="B24" s="880" t="s">
        <v>400</v>
      </c>
      <c r="C24" s="881"/>
      <c r="D24" s="881"/>
      <c r="E24" s="881"/>
      <c r="F24" s="881"/>
      <c r="G24" s="881"/>
      <c r="H24" s="881"/>
      <c r="I24" s="881"/>
      <c r="J24" s="882"/>
    </row>
    <row r="25" spans="1:10" ht="12.75" customHeight="1">
      <c r="A25" s="147">
        <v>18</v>
      </c>
      <c r="B25" s="230" t="s">
        <v>401</v>
      </c>
      <c r="C25" s="8" t="s">
        <v>1</v>
      </c>
      <c r="D25" s="131">
        <v>600</v>
      </c>
      <c r="E25" s="132"/>
      <c r="F25" s="26"/>
      <c r="G25" s="666">
        <f t="shared" ref="G25:G28" si="4">E25*D25</f>
        <v>0</v>
      </c>
      <c r="H25" s="667">
        <f t="shared" ref="H25:H28" si="5">G25*1.08</f>
        <v>0</v>
      </c>
      <c r="I25" s="231"/>
      <c r="J25" s="228"/>
    </row>
    <row r="26" spans="1:10" ht="52.8">
      <c r="A26" s="218">
        <v>19</v>
      </c>
      <c r="B26" s="977" t="s">
        <v>854</v>
      </c>
      <c r="C26" s="11" t="s">
        <v>1</v>
      </c>
      <c r="D26" s="129">
        <v>500</v>
      </c>
      <c r="E26" s="9"/>
      <c r="F26" s="10"/>
      <c r="G26" s="668">
        <f t="shared" si="4"/>
        <v>0</v>
      </c>
      <c r="H26" s="669">
        <f t="shared" si="5"/>
        <v>0</v>
      </c>
      <c r="I26" s="139"/>
      <c r="J26" s="148"/>
    </row>
    <row r="27" spans="1:10" ht="52.8">
      <c r="A27" s="147">
        <v>20</v>
      </c>
      <c r="B27" s="977" t="s">
        <v>855</v>
      </c>
      <c r="C27" s="11" t="s">
        <v>1</v>
      </c>
      <c r="D27" s="129">
        <v>15</v>
      </c>
      <c r="E27" s="9"/>
      <c r="F27" s="27"/>
      <c r="G27" s="668">
        <f t="shared" si="4"/>
        <v>0</v>
      </c>
      <c r="H27" s="669">
        <f t="shared" si="5"/>
        <v>0</v>
      </c>
      <c r="I27" s="139"/>
      <c r="J27" s="148"/>
    </row>
    <row r="28" spans="1:10" ht="12.75" customHeight="1" thickBot="1">
      <c r="A28" s="147">
        <v>21</v>
      </c>
      <c r="B28" s="39" t="s">
        <v>402</v>
      </c>
      <c r="C28" s="46" t="s">
        <v>1</v>
      </c>
      <c r="D28" s="40">
        <v>10</v>
      </c>
      <c r="E28" s="222"/>
      <c r="F28" s="23"/>
      <c r="G28" s="670">
        <f t="shared" si="4"/>
        <v>0</v>
      </c>
      <c r="H28" s="671">
        <f t="shared" si="5"/>
        <v>0</v>
      </c>
      <c r="I28" s="233"/>
      <c r="J28" s="225"/>
    </row>
    <row r="29" spans="1:10" ht="12.75" customHeight="1" thickBot="1">
      <c r="A29" s="232"/>
      <c r="B29" s="880" t="s">
        <v>403</v>
      </c>
      <c r="C29" s="881"/>
      <c r="D29" s="881"/>
      <c r="E29" s="881"/>
      <c r="F29" s="881"/>
      <c r="G29" s="881"/>
      <c r="H29" s="881"/>
      <c r="I29" s="881"/>
      <c r="J29" s="882"/>
    </row>
    <row r="30" spans="1:10" ht="132">
      <c r="A30" s="147">
        <v>22</v>
      </c>
      <c r="B30" s="978" t="s">
        <v>856</v>
      </c>
      <c r="C30" s="8" t="s">
        <v>1</v>
      </c>
      <c r="D30" s="234">
        <v>20</v>
      </c>
      <c r="E30" s="132"/>
      <c r="F30" s="26"/>
      <c r="G30" s="666">
        <f t="shared" ref="G30:G33" si="6">E30*D30</f>
        <v>0</v>
      </c>
      <c r="H30" s="667">
        <f>ROUND(G30*F30/100+G30,2)</f>
        <v>0</v>
      </c>
      <c r="I30" s="231"/>
      <c r="J30" s="228"/>
    </row>
    <row r="31" spans="1:10" ht="12.75" customHeight="1">
      <c r="A31" s="147">
        <v>23</v>
      </c>
      <c r="B31" s="12" t="s">
        <v>404</v>
      </c>
      <c r="C31" s="11" t="s">
        <v>1</v>
      </c>
      <c r="D31" s="129">
        <v>18</v>
      </c>
      <c r="E31" s="9"/>
      <c r="F31" s="37"/>
      <c r="G31" s="668">
        <f t="shared" si="6"/>
        <v>0</v>
      </c>
      <c r="H31" s="667">
        <f t="shared" ref="H31:H33" si="7">ROUND(G31*F31/100+G31,2)</f>
        <v>0</v>
      </c>
      <c r="I31" s="139"/>
      <c r="J31" s="148"/>
    </row>
    <row r="32" spans="1:10" ht="12.75" customHeight="1">
      <c r="A32" s="147">
        <v>24</v>
      </c>
      <c r="B32" s="12" t="s">
        <v>405</v>
      </c>
      <c r="C32" s="11" t="s">
        <v>1</v>
      </c>
      <c r="D32" s="129">
        <v>18</v>
      </c>
      <c r="E32" s="9"/>
      <c r="F32" s="10"/>
      <c r="G32" s="668">
        <f t="shared" si="6"/>
        <v>0</v>
      </c>
      <c r="H32" s="667">
        <f t="shared" si="7"/>
        <v>0</v>
      </c>
      <c r="I32" s="139"/>
      <c r="J32" s="148"/>
    </row>
    <row r="33" spans="1:10" ht="13.5" customHeight="1" thickBot="1">
      <c r="A33" s="149">
        <v>25</v>
      </c>
      <c r="B33" s="150" t="s">
        <v>406</v>
      </c>
      <c r="C33" s="219" t="s">
        <v>1</v>
      </c>
      <c r="D33" s="152">
        <v>10</v>
      </c>
      <c r="E33" s="153"/>
      <c r="F33" s="154"/>
      <c r="G33" s="673">
        <f t="shared" si="6"/>
        <v>0</v>
      </c>
      <c r="H33" s="674">
        <f t="shared" si="7"/>
        <v>0</v>
      </c>
      <c r="I33" s="220"/>
      <c r="J33" s="155"/>
    </row>
    <row r="34" spans="1:10" ht="13.5" customHeight="1" thickBot="1">
      <c r="A34" s="868" t="s">
        <v>766</v>
      </c>
      <c r="B34" s="869"/>
      <c r="C34" s="869"/>
      <c r="D34" s="869"/>
      <c r="E34" s="869"/>
      <c r="F34" s="870"/>
      <c r="G34" s="675">
        <f>SUM(G5:G33)</f>
        <v>0</v>
      </c>
      <c r="H34" s="676">
        <f>SUM(H5:H33)</f>
        <v>0</v>
      </c>
      <c r="I34" s="871"/>
      <c r="J34" s="872"/>
    </row>
    <row r="35" spans="1:10" ht="12.75" customHeight="1">
      <c r="A35" s="4"/>
      <c r="B35" s="4"/>
      <c r="C35" s="2"/>
      <c r="D35" s="1"/>
      <c r="E35" s="4"/>
      <c r="F35" s="4"/>
      <c r="G35" s="677"/>
      <c r="H35" s="677"/>
      <c r="I35" s="4"/>
      <c r="J35" s="4"/>
    </row>
    <row r="36" spans="1:10" ht="12.75" customHeight="1">
      <c r="A36" s="857" t="s">
        <v>750</v>
      </c>
      <c r="B36" s="858"/>
      <c r="C36" s="194"/>
      <c r="D36" s="195"/>
      <c r="E36" s="196"/>
      <c r="F36" s="194"/>
      <c r="G36" s="631"/>
      <c r="H36" s="631"/>
      <c r="I36" s="194"/>
      <c r="J36" s="194"/>
    </row>
    <row r="37" spans="1:10" ht="12.75" customHeight="1">
      <c r="A37" s="841" t="s">
        <v>751</v>
      </c>
      <c r="B37" s="842"/>
      <c r="C37" s="842"/>
      <c r="D37" s="842"/>
      <c r="E37" s="842"/>
      <c r="F37" s="842"/>
      <c r="G37" s="842"/>
      <c r="H37" s="842"/>
      <c r="I37" s="842"/>
      <c r="J37" s="842"/>
    </row>
    <row r="38" spans="1:10" ht="12.75" customHeight="1">
      <c r="A38" s="841" t="s">
        <v>752</v>
      </c>
      <c r="B38" s="841"/>
      <c r="C38" s="841"/>
      <c r="D38" s="841"/>
      <c r="E38" s="841"/>
      <c r="F38" s="841"/>
      <c r="G38" s="841"/>
      <c r="H38" s="841"/>
      <c r="I38" s="841"/>
      <c r="J38" s="841"/>
    </row>
    <row r="39" spans="1:10" ht="12.75" customHeight="1">
      <c r="A39" s="828" t="s">
        <v>753</v>
      </c>
      <c r="B39" s="828"/>
      <c r="C39" s="828"/>
      <c r="D39" s="828"/>
      <c r="E39" s="828"/>
      <c r="F39" s="828"/>
      <c r="G39" s="828"/>
      <c r="H39" s="828"/>
      <c r="I39" s="828"/>
      <c r="J39" s="828"/>
    </row>
    <row r="40" spans="1:10" ht="22.8" customHeight="1">
      <c r="A40" s="829" t="s">
        <v>754</v>
      </c>
      <c r="B40" s="829"/>
      <c r="C40" s="829"/>
      <c r="D40" s="829"/>
      <c r="E40" s="829"/>
      <c r="F40" s="829"/>
      <c r="G40" s="829"/>
      <c r="H40" s="829"/>
      <c r="I40" s="829"/>
      <c r="J40" s="829"/>
    </row>
    <row r="41" spans="1:10" ht="12.75" customHeight="1">
      <c r="A41" s="197"/>
      <c r="B41" s="198"/>
      <c r="C41" s="199"/>
      <c r="D41" s="199"/>
      <c r="E41" s="200"/>
      <c r="F41" s="200"/>
      <c r="G41" s="678"/>
      <c r="H41" s="678"/>
      <c r="I41" s="200"/>
      <c r="J41" s="201"/>
    </row>
    <row r="42" spans="1:10" ht="12.75" customHeight="1">
      <c r="A42" s="22"/>
      <c r="B42" s="189"/>
      <c r="C42" s="187"/>
      <c r="D42" s="187"/>
      <c r="E42" s="193"/>
      <c r="F42" s="193"/>
      <c r="G42" s="679"/>
      <c r="H42" s="679"/>
      <c r="I42" s="193"/>
      <c r="J42" s="188"/>
    </row>
    <row r="43" spans="1:10" ht="12.75" customHeight="1">
      <c r="A43" s="22"/>
      <c r="B43" s="189"/>
      <c r="C43" s="187"/>
      <c r="D43" s="187"/>
      <c r="E43" s="189"/>
      <c r="F43" s="189"/>
      <c r="G43" s="679"/>
      <c r="H43" s="679"/>
      <c r="I43" s="189"/>
      <c r="J43" s="188"/>
    </row>
    <row r="44" spans="1:10" ht="12.75" customHeight="1">
      <c r="A44" s="25"/>
      <c r="B44" s="190"/>
      <c r="C44" s="191"/>
      <c r="D44" s="191"/>
      <c r="E44" s="192"/>
      <c r="F44" s="190"/>
      <c r="G44" s="830" t="s">
        <v>755</v>
      </c>
      <c r="H44" s="831"/>
      <c r="I44" s="831"/>
      <c r="J44" s="831"/>
    </row>
    <row r="45" spans="1:10" ht="12.75" customHeight="1">
      <c r="A45" s="25"/>
      <c r="B45" s="190"/>
      <c r="C45" s="191"/>
      <c r="D45" s="191"/>
      <c r="E45" s="192"/>
      <c r="F45" s="190"/>
      <c r="G45" s="831"/>
      <c r="H45" s="831"/>
      <c r="I45" s="831"/>
      <c r="J45" s="831"/>
    </row>
    <row r="46" spans="1:10" ht="12.75" customHeight="1">
      <c r="A46" s="25"/>
      <c r="B46" s="190"/>
      <c r="C46" s="191"/>
      <c r="D46" s="191"/>
      <c r="E46" s="192"/>
      <c r="F46" s="189"/>
      <c r="G46" s="679"/>
      <c r="H46" s="679"/>
      <c r="I46" s="189"/>
      <c r="J46" s="188"/>
    </row>
    <row r="47" spans="1:10" ht="12.75" customHeight="1">
      <c r="A47" s="2"/>
      <c r="B47" s="890"/>
      <c r="C47" s="887"/>
      <c r="D47" s="887"/>
      <c r="E47" s="887"/>
      <c r="F47" s="891"/>
      <c r="G47" s="887"/>
      <c r="H47" s="887"/>
      <c r="I47" s="4"/>
    </row>
    <row r="48" spans="1:10" ht="12.75" customHeight="1">
      <c r="A48" s="2"/>
      <c r="B48" s="2"/>
      <c r="C48" s="2"/>
      <c r="D48" s="2"/>
      <c r="E48" s="2"/>
      <c r="F48" s="2"/>
      <c r="G48" s="677"/>
      <c r="H48" s="677"/>
      <c r="I48" s="4"/>
    </row>
    <row r="49" spans="1:9" ht="12.75" customHeight="1">
      <c r="A49" s="2"/>
      <c r="B49" s="2"/>
      <c r="C49" s="2"/>
      <c r="D49" s="2"/>
      <c r="E49" s="2"/>
      <c r="F49" s="2"/>
      <c r="G49" s="677"/>
      <c r="H49" s="677"/>
      <c r="I49" s="4"/>
    </row>
    <row r="50" spans="1:9" ht="12.75" customHeight="1">
      <c r="A50" s="2"/>
      <c r="B50" s="2"/>
      <c r="C50" s="2"/>
      <c r="D50" s="2"/>
      <c r="E50" s="2"/>
      <c r="F50" s="2"/>
      <c r="G50" s="677"/>
      <c r="H50" s="677"/>
      <c r="I50" s="4"/>
    </row>
    <row r="51" spans="1:9" ht="12.75" customHeight="1">
      <c r="A51" s="2"/>
      <c r="B51" s="2"/>
      <c r="C51" s="25"/>
      <c r="D51" s="2"/>
      <c r="E51" s="2"/>
      <c r="F51" s="2"/>
      <c r="G51" s="677"/>
      <c r="H51" s="677"/>
      <c r="I51" s="4"/>
    </row>
    <row r="52" spans="1:9" ht="12.75" customHeight="1">
      <c r="A52" s="2"/>
      <c r="B52" s="4"/>
      <c r="C52" s="4"/>
      <c r="D52" s="4"/>
      <c r="E52" s="4"/>
      <c r="F52" s="4"/>
      <c r="G52" s="677"/>
      <c r="H52" s="677"/>
      <c r="I52" s="4"/>
    </row>
    <row r="53" spans="1:9" ht="12.75" customHeight="1">
      <c r="A53" s="2"/>
      <c r="B53" s="886"/>
      <c r="C53" s="887"/>
      <c r="D53" s="887"/>
      <c r="E53" s="36"/>
      <c r="F53" s="892"/>
      <c r="G53" s="887"/>
      <c r="H53" s="887"/>
      <c r="I53" s="4"/>
    </row>
    <row r="54" spans="1:9" ht="12.75" customHeight="1">
      <c r="A54" s="2"/>
      <c r="B54" s="886"/>
      <c r="C54" s="887"/>
      <c r="D54" s="887"/>
      <c r="E54" s="888"/>
      <c r="F54" s="887"/>
      <c r="G54" s="887"/>
      <c r="H54" s="887"/>
      <c r="I54" s="4"/>
    </row>
    <row r="55" spans="1:9" ht="12.75" customHeight="1">
      <c r="A55" s="4"/>
      <c r="B55" s="889"/>
      <c r="C55" s="887"/>
      <c r="D55" s="887"/>
      <c r="E55" s="887"/>
      <c r="F55" s="887"/>
      <c r="G55" s="677"/>
      <c r="H55" s="677"/>
      <c r="I55" s="4"/>
    </row>
    <row r="56" spans="1:9" ht="12.75" customHeight="1"/>
    <row r="57" spans="1:9" ht="12.75" customHeight="1"/>
    <row r="58" spans="1:9" ht="12.75" customHeight="1"/>
    <row r="59" spans="1:9" ht="12.75" customHeight="1"/>
    <row r="60" spans="1:9" ht="12.75" customHeight="1"/>
    <row r="61" spans="1:9" ht="12.75" customHeight="1"/>
    <row r="62" spans="1:9" ht="12.75" customHeight="1"/>
    <row r="63" spans="1:9" ht="12.75" customHeight="1"/>
    <row r="64" spans="1: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</sheetData>
  <mergeCells count="22">
    <mergeCell ref="B24:J24"/>
    <mergeCell ref="B54:D54"/>
    <mergeCell ref="E54:H54"/>
    <mergeCell ref="B55:F55"/>
    <mergeCell ref="B47:E47"/>
    <mergeCell ref="F47:H47"/>
    <mergeCell ref="B53:D53"/>
    <mergeCell ref="F53:H53"/>
    <mergeCell ref="B29:J29"/>
    <mergeCell ref="A1:J1"/>
    <mergeCell ref="A3:J3"/>
    <mergeCell ref="B4:J4"/>
    <mergeCell ref="B17:J17"/>
    <mergeCell ref="B21:J21"/>
    <mergeCell ref="A39:J39"/>
    <mergeCell ref="A40:J40"/>
    <mergeCell ref="G44:J45"/>
    <mergeCell ref="A34:F34"/>
    <mergeCell ref="I34:J34"/>
    <mergeCell ref="A36:B36"/>
    <mergeCell ref="A37:J37"/>
    <mergeCell ref="A38:J38"/>
  </mergeCells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98"/>
  <sheetViews>
    <sheetView workbookViewId="0">
      <selection activeCell="G2" sqref="G1:H1048576"/>
    </sheetView>
  </sheetViews>
  <sheetFormatPr defaultColWidth="14.44140625" defaultRowHeight="15.75" customHeight="1"/>
  <cols>
    <col min="1" max="1" width="8" customWidth="1"/>
    <col min="2" max="2" width="44.44140625" customWidth="1"/>
    <col min="3" max="3" width="9.33203125" customWidth="1"/>
    <col min="4" max="4" width="12.44140625" customWidth="1"/>
    <col min="5" max="6" width="8" customWidth="1"/>
    <col min="7" max="7" width="10.44140625" style="692" customWidth="1"/>
    <col min="8" max="8" width="14" style="692" customWidth="1"/>
    <col min="9" max="10" width="17.21875" customWidth="1"/>
    <col min="11" max="26" width="8" customWidth="1"/>
  </cols>
  <sheetData>
    <row r="1" spans="1:10" ht="38.4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70.2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3.5" customHeight="1" thickBot="1">
      <c r="A3" s="893" t="s">
        <v>767</v>
      </c>
      <c r="B3" s="894"/>
      <c r="C3" s="894"/>
      <c r="D3" s="894"/>
      <c r="E3" s="894"/>
      <c r="F3" s="894"/>
      <c r="G3" s="894"/>
      <c r="H3" s="894"/>
      <c r="I3" s="894"/>
      <c r="J3" s="895"/>
    </row>
    <row r="4" spans="1:10" ht="12.75" customHeight="1" thickBot="1">
      <c r="A4" s="896" t="s">
        <v>407</v>
      </c>
      <c r="B4" s="897"/>
      <c r="C4" s="897"/>
      <c r="D4" s="897"/>
      <c r="E4" s="897"/>
      <c r="F4" s="897"/>
      <c r="G4" s="897"/>
      <c r="H4" s="897"/>
      <c r="I4" s="897"/>
      <c r="J4" s="898"/>
    </row>
    <row r="5" spans="1:10" ht="12.75" customHeight="1">
      <c r="A5" s="209">
        <v>1</v>
      </c>
      <c r="B5" s="174" t="s">
        <v>408</v>
      </c>
      <c r="C5" s="175" t="s">
        <v>360</v>
      </c>
      <c r="D5" s="176">
        <v>300</v>
      </c>
      <c r="E5" s="241"/>
      <c r="F5" s="242"/>
      <c r="G5" s="682">
        <f t="shared" ref="G5:G14" si="0">E5*D5</f>
        <v>0</v>
      </c>
      <c r="H5" s="682">
        <f>ROUND(G5*F5/100+G5,2)</f>
        <v>0</v>
      </c>
      <c r="I5" s="174"/>
      <c r="J5" s="202"/>
    </row>
    <row r="6" spans="1:10" ht="12.75" customHeight="1">
      <c r="A6" s="210">
        <v>2</v>
      </c>
      <c r="B6" s="142" t="s">
        <v>409</v>
      </c>
      <c r="C6" s="159" t="s">
        <v>360</v>
      </c>
      <c r="D6" s="158">
        <v>250</v>
      </c>
      <c r="E6" s="172"/>
      <c r="F6" s="205"/>
      <c r="G6" s="683">
        <f t="shared" si="0"/>
        <v>0</v>
      </c>
      <c r="H6" s="683">
        <f t="shared" ref="H6:H14" si="1">ROUND(G6*F6/100+G6,2)</f>
        <v>0</v>
      </c>
      <c r="I6" s="142"/>
      <c r="J6" s="203"/>
    </row>
    <row r="7" spans="1:10" ht="12.75" customHeight="1">
      <c r="A7" s="210">
        <v>3</v>
      </c>
      <c r="B7" s="142" t="s">
        <v>365</v>
      </c>
      <c r="C7" s="159" t="s">
        <v>360</v>
      </c>
      <c r="D7" s="158">
        <v>2500</v>
      </c>
      <c r="E7" s="172"/>
      <c r="F7" s="205"/>
      <c r="G7" s="683">
        <f t="shared" si="0"/>
        <v>0</v>
      </c>
      <c r="H7" s="683">
        <f t="shared" si="1"/>
        <v>0</v>
      </c>
      <c r="I7" s="142"/>
      <c r="J7" s="203"/>
    </row>
    <row r="8" spans="1:10" ht="12.75" customHeight="1">
      <c r="A8" s="210">
        <v>4</v>
      </c>
      <c r="B8" s="142" t="s">
        <v>366</v>
      </c>
      <c r="C8" s="159" t="s">
        <v>360</v>
      </c>
      <c r="D8" s="158">
        <v>3000</v>
      </c>
      <c r="E8" s="172"/>
      <c r="F8" s="205"/>
      <c r="G8" s="683">
        <f t="shared" si="0"/>
        <v>0</v>
      </c>
      <c r="H8" s="683">
        <f t="shared" si="1"/>
        <v>0</v>
      </c>
      <c r="I8" s="142"/>
      <c r="J8" s="203"/>
    </row>
    <row r="9" spans="1:10" ht="12.75" customHeight="1">
      <c r="A9" s="210">
        <v>5</v>
      </c>
      <c r="B9" s="142" t="s">
        <v>369</v>
      </c>
      <c r="C9" s="159" t="s">
        <v>360</v>
      </c>
      <c r="D9" s="158">
        <v>12500</v>
      </c>
      <c r="E9" s="172"/>
      <c r="F9" s="205"/>
      <c r="G9" s="683">
        <f t="shared" si="0"/>
        <v>0</v>
      </c>
      <c r="H9" s="683">
        <f t="shared" si="1"/>
        <v>0</v>
      </c>
      <c r="I9" s="142"/>
      <c r="J9" s="203"/>
    </row>
    <row r="10" spans="1:10" ht="12.75" customHeight="1">
      <c r="A10" s="210">
        <v>6</v>
      </c>
      <c r="B10" s="142" t="s">
        <v>368</v>
      </c>
      <c r="C10" s="159" t="s">
        <v>360</v>
      </c>
      <c r="D10" s="158">
        <v>5500</v>
      </c>
      <c r="E10" s="172"/>
      <c r="F10" s="205"/>
      <c r="G10" s="683">
        <f t="shared" si="0"/>
        <v>0</v>
      </c>
      <c r="H10" s="683">
        <f t="shared" si="1"/>
        <v>0</v>
      </c>
      <c r="I10" s="142"/>
      <c r="J10" s="203"/>
    </row>
    <row r="11" spans="1:10" ht="12.75" customHeight="1">
      <c r="A11" s="210">
        <v>7</v>
      </c>
      <c r="B11" s="142" t="s">
        <v>367</v>
      </c>
      <c r="C11" s="159" t="s">
        <v>360</v>
      </c>
      <c r="D11" s="158">
        <v>4500</v>
      </c>
      <c r="E11" s="160"/>
      <c r="F11" s="205"/>
      <c r="G11" s="683">
        <f t="shared" si="0"/>
        <v>0</v>
      </c>
      <c r="H11" s="683">
        <f t="shared" si="1"/>
        <v>0</v>
      </c>
      <c r="I11" s="142"/>
      <c r="J11" s="203"/>
    </row>
    <row r="12" spans="1:10" ht="12.75" customHeight="1">
      <c r="A12" s="210">
        <v>8</v>
      </c>
      <c r="B12" s="142" t="s">
        <v>370</v>
      </c>
      <c r="C12" s="159" t="s">
        <v>360</v>
      </c>
      <c r="D12" s="158">
        <v>4500</v>
      </c>
      <c r="E12" s="160"/>
      <c r="F12" s="205"/>
      <c r="G12" s="683">
        <f t="shared" si="0"/>
        <v>0</v>
      </c>
      <c r="H12" s="683">
        <f t="shared" si="1"/>
        <v>0</v>
      </c>
      <c r="I12" s="142"/>
      <c r="J12" s="203"/>
    </row>
    <row r="13" spans="1:10" ht="12.75" customHeight="1">
      <c r="A13" s="210">
        <v>9</v>
      </c>
      <c r="B13" s="142" t="s">
        <v>371</v>
      </c>
      <c r="C13" s="159" t="s">
        <v>360</v>
      </c>
      <c r="D13" s="158">
        <v>6000</v>
      </c>
      <c r="E13" s="160"/>
      <c r="F13" s="205"/>
      <c r="G13" s="683">
        <f t="shared" si="0"/>
        <v>0</v>
      </c>
      <c r="H13" s="683">
        <f t="shared" si="1"/>
        <v>0</v>
      </c>
      <c r="I13" s="142"/>
      <c r="J13" s="203"/>
    </row>
    <row r="14" spans="1:10" ht="12.75" customHeight="1" thickBot="1">
      <c r="A14" s="243">
        <v>10</v>
      </c>
      <c r="B14" s="212" t="s">
        <v>410</v>
      </c>
      <c r="C14" s="182" t="s">
        <v>360</v>
      </c>
      <c r="D14" s="183">
        <v>1500</v>
      </c>
      <c r="E14" s="184"/>
      <c r="F14" s="211"/>
      <c r="G14" s="684">
        <f t="shared" si="0"/>
        <v>0</v>
      </c>
      <c r="H14" s="684">
        <f t="shared" si="1"/>
        <v>0</v>
      </c>
      <c r="I14" s="212"/>
      <c r="J14" s="204"/>
    </row>
    <row r="15" spans="1:10" ht="12.75" customHeight="1" thickBot="1">
      <c r="A15" s="880" t="s">
        <v>378</v>
      </c>
      <c r="B15" s="881"/>
      <c r="C15" s="881"/>
      <c r="D15" s="881"/>
      <c r="E15" s="881"/>
      <c r="F15" s="881"/>
      <c r="G15" s="881"/>
      <c r="H15" s="881"/>
      <c r="I15" s="881"/>
      <c r="J15" s="882"/>
    </row>
    <row r="16" spans="1:10" ht="31.2" customHeight="1" thickBot="1">
      <c r="A16" s="244">
        <v>11</v>
      </c>
      <c r="B16" s="245" t="s">
        <v>411</v>
      </c>
      <c r="C16" s="246" t="s">
        <v>360</v>
      </c>
      <c r="D16" s="247">
        <v>5000</v>
      </c>
      <c r="E16" s="248"/>
      <c r="F16" s="249"/>
      <c r="G16" s="685">
        <f>E16*D16</f>
        <v>0</v>
      </c>
      <c r="H16" s="686">
        <f>ROUND(G16*F16/100+G16,2)</f>
        <v>0</v>
      </c>
      <c r="I16" s="250"/>
      <c r="J16" s="251"/>
    </row>
    <row r="17" spans="1:10" ht="13.5" customHeight="1" thickBot="1">
      <c r="A17" s="868" t="s">
        <v>769</v>
      </c>
      <c r="B17" s="869"/>
      <c r="C17" s="869"/>
      <c r="D17" s="869"/>
      <c r="E17" s="869"/>
      <c r="F17" s="870"/>
      <c r="G17" s="687">
        <f t="shared" ref="G17:H17" si="2">SUM(G5:G16)</f>
        <v>0</v>
      </c>
      <c r="H17" s="688">
        <f t="shared" si="2"/>
        <v>0</v>
      </c>
      <c r="I17" s="899"/>
      <c r="J17" s="900"/>
    </row>
    <row r="18" spans="1:10" ht="12.75" customHeight="1">
      <c r="A18" s="22"/>
      <c r="B18" s="22"/>
      <c r="C18" s="24"/>
      <c r="D18" s="24"/>
      <c r="E18" s="22"/>
      <c r="F18" s="22"/>
      <c r="G18" s="689"/>
      <c r="H18" s="689"/>
      <c r="I18" s="5"/>
    </row>
    <row r="19" spans="1:10" ht="12.75" customHeight="1">
      <c r="A19" s="22"/>
      <c r="B19" s="22"/>
      <c r="C19" s="24"/>
      <c r="D19" s="24"/>
      <c r="E19" s="22"/>
      <c r="F19" s="22"/>
      <c r="G19" s="689"/>
      <c r="H19" s="689"/>
      <c r="I19" s="5"/>
    </row>
    <row r="20" spans="1:10" ht="16.8" customHeight="1">
      <c r="A20" s="857" t="s">
        <v>750</v>
      </c>
      <c r="B20" s="858"/>
      <c r="C20" s="194"/>
      <c r="D20" s="195"/>
      <c r="E20" s="196"/>
      <c r="F20" s="194"/>
      <c r="G20" s="631"/>
      <c r="H20" s="631"/>
      <c r="I20" s="194"/>
      <c r="J20" s="194"/>
    </row>
    <row r="21" spans="1:10" ht="19.2" customHeight="1">
      <c r="A21" s="841" t="s">
        <v>751</v>
      </c>
      <c r="B21" s="842"/>
      <c r="C21" s="842"/>
      <c r="D21" s="842"/>
      <c r="E21" s="842"/>
      <c r="F21" s="842"/>
      <c r="G21" s="842"/>
      <c r="H21" s="842"/>
      <c r="I21" s="842"/>
      <c r="J21" s="842"/>
    </row>
    <row r="22" spans="1:10" ht="24.6" customHeight="1">
      <c r="A22" s="841" t="s">
        <v>752</v>
      </c>
      <c r="B22" s="841"/>
      <c r="C22" s="841"/>
      <c r="D22" s="841"/>
      <c r="E22" s="841"/>
      <c r="F22" s="841"/>
      <c r="G22" s="841"/>
      <c r="H22" s="841"/>
      <c r="I22" s="841"/>
      <c r="J22" s="841"/>
    </row>
    <row r="23" spans="1:10" ht="20.399999999999999" customHeight="1">
      <c r="A23" s="828" t="s">
        <v>753</v>
      </c>
      <c r="B23" s="828"/>
      <c r="C23" s="828"/>
      <c r="D23" s="828"/>
      <c r="E23" s="828"/>
      <c r="F23" s="828"/>
      <c r="G23" s="828"/>
      <c r="H23" s="828"/>
      <c r="I23" s="828"/>
      <c r="J23" s="828"/>
    </row>
    <row r="24" spans="1:10" ht="40.200000000000003" customHeight="1">
      <c r="A24" s="829" t="s">
        <v>754</v>
      </c>
      <c r="B24" s="829"/>
      <c r="C24" s="829"/>
      <c r="D24" s="829"/>
      <c r="E24" s="829"/>
      <c r="F24" s="829"/>
      <c r="G24" s="829"/>
      <c r="H24" s="829"/>
      <c r="I24" s="829"/>
      <c r="J24" s="829"/>
    </row>
    <row r="25" spans="1:10" ht="13.2">
      <c r="A25" s="197"/>
      <c r="B25" s="198"/>
      <c r="C25" s="199"/>
      <c r="D25" s="199"/>
      <c r="E25" s="200"/>
      <c r="F25" s="200"/>
      <c r="G25" s="690"/>
      <c r="H25" s="690"/>
      <c r="I25" s="200"/>
      <c r="J25" s="201"/>
    </row>
    <row r="26" spans="1:10" ht="13.2">
      <c r="A26" s="22"/>
      <c r="B26" s="189"/>
      <c r="C26" s="187"/>
      <c r="D26" s="187"/>
      <c r="E26" s="193"/>
      <c r="F26" s="193"/>
      <c r="G26" s="691"/>
      <c r="H26" s="691"/>
      <c r="I26" s="193"/>
      <c r="J26" s="188"/>
    </row>
    <row r="27" spans="1:10" ht="4.8" customHeight="1">
      <c r="A27" s="22"/>
      <c r="B27" s="189"/>
      <c r="C27" s="187"/>
      <c r="D27" s="187"/>
      <c r="E27" s="189"/>
      <c r="F27" s="189"/>
      <c r="G27" s="691"/>
      <c r="H27" s="691"/>
      <c r="I27" s="189"/>
      <c r="J27" s="188"/>
    </row>
    <row r="28" spans="1:10" ht="7.8" customHeight="1">
      <c r="A28" s="25"/>
      <c r="B28" s="190"/>
      <c r="C28" s="191"/>
      <c r="D28" s="191"/>
      <c r="E28" s="192"/>
      <c r="F28" s="190"/>
      <c r="G28" s="830" t="s">
        <v>755</v>
      </c>
      <c r="H28" s="831"/>
      <c r="I28" s="831"/>
      <c r="J28" s="831"/>
    </row>
    <row r="29" spans="1:10" ht="13.2">
      <c r="A29" s="25"/>
      <c r="B29" s="190"/>
      <c r="C29" s="191"/>
      <c r="D29" s="191"/>
      <c r="E29" s="192"/>
      <c r="F29" s="190"/>
      <c r="G29" s="831"/>
      <c r="H29" s="831"/>
      <c r="I29" s="831"/>
      <c r="J29" s="831"/>
    </row>
    <row r="30" spans="1:10" ht="12.75" customHeight="1">
      <c r="A30" s="25"/>
      <c r="B30" s="4"/>
      <c r="C30" s="2"/>
      <c r="D30" s="2"/>
      <c r="E30" s="3"/>
      <c r="F30" s="22"/>
      <c r="G30" s="689"/>
      <c r="H30" s="689"/>
      <c r="I30" s="5"/>
    </row>
    <row r="31" spans="1:10" ht="12.75" customHeight="1">
      <c r="A31" s="25"/>
      <c r="B31" s="4"/>
      <c r="C31" s="2"/>
      <c r="D31" s="2"/>
      <c r="E31" s="889"/>
      <c r="F31" s="887"/>
      <c r="G31" s="887"/>
      <c r="H31" s="887"/>
      <c r="I31" s="5"/>
    </row>
    <row r="32" spans="1:10" ht="12.75" customHeight="1">
      <c r="A32" s="22"/>
      <c r="B32" s="22"/>
      <c r="C32" s="24"/>
      <c r="D32" s="24"/>
      <c r="E32" s="901"/>
      <c r="F32" s="887"/>
      <c r="G32" s="887"/>
      <c r="H32" s="887"/>
      <c r="I32" s="5"/>
    </row>
    <row r="33" spans="1:9" ht="12.75" customHeight="1">
      <c r="A33" s="22"/>
      <c r="B33" s="22"/>
      <c r="C33" s="24"/>
      <c r="D33" s="24"/>
      <c r="E33" s="22"/>
      <c r="F33" s="22"/>
      <c r="G33" s="689"/>
      <c r="H33" s="689"/>
      <c r="I33" s="5"/>
    </row>
    <row r="34" spans="1:9" ht="12.75" customHeight="1">
      <c r="A34" s="22"/>
      <c r="B34" s="22"/>
      <c r="C34" s="24"/>
      <c r="D34" s="24"/>
      <c r="E34" s="22"/>
      <c r="F34" s="22"/>
      <c r="G34" s="689"/>
      <c r="H34" s="689"/>
      <c r="I34" s="5"/>
    </row>
    <row r="35" spans="1:9" ht="12.75" customHeight="1">
      <c r="A35" s="22"/>
      <c r="B35" s="22"/>
      <c r="C35" s="24"/>
      <c r="D35" s="24"/>
      <c r="E35" s="22"/>
      <c r="F35" s="22"/>
      <c r="G35" s="689"/>
      <c r="H35" s="689"/>
      <c r="I35" s="5"/>
    </row>
    <row r="36" spans="1:9" ht="12.75" customHeight="1"/>
    <row r="37" spans="1:9" ht="12.75" customHeight="1"/>
    <row r="38" spans="1:9" ht="12.75" customHeight="1"/>
    <row r="39" spans="1:9" ht="12.75" customHeight="1"/>
    <row r="40" spans="1:9" ht="12.75" customHeight="1"/>
    <row r="41" spans="1:9" ht="12.75" customHeight="1"/>
    <row r="42" spans="1:9" ht="12.75" customHeight="1"/>
    <row r="43" spans="1:9" ht="12.75" customHeight="1"/>
    <row r="44" spans="1:9" ht="12.75" customHeight="1"/>
    <row r="45" spans="1:9" ht="12.75" customHeight="1"/>
    <row r="46" spans="1:9" ht="12.75" customHeight="1"/>
    <row r="47" spans="1:9" ht="12.75" customHeight="1"/>
    <row r="48" spans="1:9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mergeCells count="14">
    <mergeCell ref="E31:H31"/>
    <mergeCell ref="E32:H32"/>
    <mergeCell ref="A20:B20"/>
    <mergeCell ref="A21:J21"/>
    <mergeCell ref="A22:J22"/>
    <mergeCell ref="A23:J23"/>
    <mergeCell ref="A24:J24"/>
    <mergeCell ref="G28:J29"/>
    <mergeCell ref="A1:J1"/>
    <mergeCell ref="A3:J3"/>
    <mergeCell ref="A4:J4"/>
    <mergeCell ref="I17:J17"/>
    <mergeCell ref="A15:J15"/>
    <mergeCell ref="A17:F17"/>
  </mergeCells>
  <pageMargins left="0.7" right="0.7" top="0.75" bottom="0.75" header="0" footer="0"/>
  <pageSetup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004"/>
  <sheetViews>
    <sheetView topLeftCell="A61" workbookViewId="0">
      <selection activeCell="B66" sqref="B66"/>
    </sheetView>
  </sheetViews>
  <sheetFormatPr defaultColWidth="14.44140625" defaultRowHeight="15.75" customHeight="1"/>
  <cols>
    <col min="1" max="1" width="4.88671875" customWidth="1"/>
    <col min="2" max="2" width="44.88671875" customWidth="1"/>
    <col min="3" max="3" width="7.6640625" customWidth="1"/>
    <col min="4" max="4" width="11.5546875" customWidth="1"/>
    <col min="5" max="5" width="12.33203125" customWidth="1"/>
    <col min="6" max="6" width="12" customWidth="1"/>
    <col min="7" max="7" width="13.109375" style="680" customWidth="1"/>
    <col min="8" max="8" width="13.5546875" style="680" customWidth="1"/>
    <col min="9" max="10" width="15.109375" customWidth="1"/>
    <col min="11" max="11" width="8" customWidth="1"/>
    <col min="12" max="12" width="9.5546875" customWidth="1"/>
    <col min="13" max="26" width="8" customWidth="1"/>
  </cols>
  <sheetData>
    <row r="1" spans="1:10" ht="38.4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70.2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3.8" customHeight="1" thickBot="1">
      <c r="A3" s="874" t="s">
        <v>768</v>
      </c>
      <c r="B3" s="875"/>
      <c r="C3" s="875"/>
      <c r="D3" s="875"/>
      <c r="E3" s="875"/>
      <c r="F3" s="875"/>
      <c r="G3" s="875"/>
      <c r="H3" s="875"/>
      <c r="I3" s="875"/>
      <c r="J3" s="876"/>
    </row>
    <row r="4" spans="1:10" ht="12.75" customHeight="1">
      <c r="A4" s="173">
        <v>1</v>
      </c>
      <c r="B4" s="267" t="s">
        <v>412</v>
      </c>
      <c r="C4" s="268" t="s">
        <v>1</v>
      </c>
      <c r="D4" s="176">
        <v>20</v>
      </c>
      <c r="E4" s="177"/>
      <c r="F4" s="178"/>
      <c r="G4" s="701">
        <f t="shared" ref="G4:G104" si="0">E4*D4</f>
        <v>0</v>
      </c>
      <c r="H4" s="701">
        <f>ROUND(G4*F4/100+G4,2)</f>
        <v>0</v>
      </c>
      <c r="I4" s="255"/>
      <c r="J4" s="256"/>
    </row>
    <row r="5" spans="1:10" ht="12.75" customHeight="1">
      <c r="A5" s="179">
        <v>2</v>
      </c>
      <c r="B5" s="142" t="s">
        <v>413</v>
      </c>
      <c r="C5" s="159" t="s">
        <v>1</v>
      </c>
      <c r="D5" s="158">
        <v>100</v>
      </c>
      <c r="E5" s="160"/>
      <c r="F5" s="161"/>
      <c r="G5" s="702">
        <f t="shared" si="0"/>
        <v>0</v>
      </c>
      <c r="H5" s="702">
        <f t="shared" ref="H5:H8" si="1">ROUND(G5*F5/100+G5,2)</f>
        <v>0</v>
      </c>
      <c r="I5" s="140"/>
      <c r="J5" s="257"/>
    </row>
    <row r="6" spans="1:10" ht="12.75" customHeight="1">
      <c r="A6" s="179">
        <v>3</v>
      </c>
      <c r="B6" s="162" t="s">
        <v>414</v>
      </c>
      <c r="C6" s="169" t="s">
        <v>1</v>
      </c>
      <c r="D6" s="158">
        <v>100</v>
      </c>
      <c r="E6" s="160"/>
      <c r="F6" s="161"/>
      <c r="G6" s="702">
        <f t="shared" si="0"/>
        <v>0</v>
      </c>
      <c r="H6" s="702">
        <f t="shared" si="1"/>
        <v>0</v>
      </c>
      <c r="I6" s="140"/>
      <c r="J6" s="257"/>
    </row>
    <row r="7" spans="1:10" ht="12.75" customHeight="1">
      <c r="A7" s="179">
        <v>4</v>
      </c>
      <c r="B7" s="162" t="s">
        <v>415</v>
      </c>
      <c r="C7" s="169" t="s">
        <v>1</v>
      </c>
      <c r="D7" s="158">
        <v>25</v>
      </c>
      <c r="E7" s="160"/>
      <c r="F7" s="161"/>
      <c r="G7" s="702">
        <f t="shared" si="0"/>
        <v>0</v>
      </c>
      <c r="H7" s="702">
        <f t="shared" si="1"/>
        <v>0</v>
      </c>
      <c r="I7" s="140"/>
      <c r="J7" s="257"/>
    </row>
    <row r="8" spans="1:10" ht="12.75" customHeight="1">
      <c r="A8" s="179">
        <v>5</v>
      </c>
      <c r="B8" s="162" t="s">
        <v>416</v>
      </c>
      <c r="C8" s="169" t="s">
        <v>1</v>
      </c>
      <c r="D8" s="158">
        <v>120</v>
      </c>
      <c r="E8" s="160"/>
      <c r="F8" s="161"/>
      <c r="G8" s="702">
        <f t="shared" si="0"/>
        <v>0</v>
      </c>
      <c r="H8" s="702">
        <f t="shared" si="1"/>
        <v>0</v>
      </c>
      <c r="I8" s="140"/>
      <c r="J8" s="257"/>
    </row>
    <row r="9" spans="1:10" ht="12.75" customHeight="1">
      <c r="A9" s="179">
        <v>6</v>
      </c>
      <c r="B9" s="142" t="s">
        <v>417</v>
      </c>
      <c r="C9" s="159" t="s">
        <v>1</v>
      </c>
      <c r="D9" s="158">
        <v>25</v>
      </c>
      <c r="E9" s="160"/>
      <c r="F9" s="161"/>
      <c r="G9" s="702">
        <f t="shared" si="0"/>
        <v>0</v>
      </c>
      <c r="H9" s="702">
        <f>ROUND(G9*F9/100+G9,2)</f>
        <v>0</v>
      </c>
      <c r="I9" s="140"/>
      <c r="J9" s="257"/>
    </row>
    <row r="10" spans="1:10" ht="12.75" customHeight="1">
      <c r="A10" s="179">
        <v>7</v>
      </c>
      <c r="B10" s="162" t="s">
        <v>418</v>
      </c>
      <c r="C10" s="159" t="s">
        <v>1</v>
      </c>
      <c r="D10" s="158">
        <v>25</v>
      </c>
      <c r="E10" s="160"/>
      <c r="F10" s="161"/>
      <c r="G10" s="702">
        <f t="shared" si="0"/>
        <v>0</v>
      </c>
      <c r="H10" s="702">
        <f t="shared" ref="H10:H73" si="2">ROUND(G10*F10/100+G10,2)</f>
        <v>0</v>
      </c>
      <c r="I10" s="140"/>
      <c r="J10" s="257"/>
    </row>
    <row r="11" spans="1:10" ht="12.75" customHeight="1">
      <c r="A11" s="179">
        <v>8</v>
      </c>
      <c r="B11" s="162" t="s">
        <v>419</v>
      </c>
      <c r="C11" s="169" t="s">
        <v>1</v>
      </c>
      <c r="D11" s="158">
        <v>200</v>
      </c>
      <c r="E11" s="160"/>
      <c r="F11" s="161"/>
      <c r="G11" s="702">
        <f t="shared" si="0"/>
        <v>0</v>
      </c>
      <c r="H11" s="702">
        <f t="shared" si="2"/>
        <v>0</v>
      </c>
      <c r="I11" s="140"/>
      <c r="J11" s="257"/>
    </row>
    <row r="12" spans="1:10" ht="12.75" customHeight="1">
      <c r="A12" s="179">
        <v>9</v>
      </c>
      <c r="B12" s="162" t="s">
        <v>420</v>
      </c>
      <c r="C12" s="229" t="s">
        <v>1</v>
      </c>
      <c r="D12" s="158">
        <v>130</v>
      </c>
      <c r="E12" s="160"/>
      <c r="F12" s="161"/>
      <c r="G12" s="702">
        <f t="shared" si="0"/>
        <v>0</v>
      </c>
      <c r="H12" s="702">
        <f t="shared" si="2"/>
        <v>0</v>
      </c>
      <c r="I12" s="140"/>
      <c r="J12" s="257"/>
    </row>
    <row r="13" spans="1:10" ht="12.75" customHeight="1">
      <c r="A13" s="179">
        <v>10</v>
      </c>
      <c r="B13" s="162" t="s">
        <v>421</v>
      </c>
      <c r="C13" s="169" t="s">
        <v>1</v>
      </c>
      <c r="D13" s="158">
        <v>400</v>
      </c>
      <c r="E13" s="160"/>
      <c r="F13" s="161"/>
      <c r="G13" s="702">
        <f t="shared" si="0"/>
        <v>0</v>
      </c>
      <c r="H13" s="702">
        <f t="shared" si="2"/>
        <v>0</v>
      </c>
      <c r="I13" s="140"/>
      <c r="J13" s="257"/>
    </row>
    <row r="14" spans="1:10" ht="12.75" customHeight="1">
      <c r="A14" s="179">
        <v>11</v>
      </c>
      <c r="B14" s="142" t="s">
        <v>422</v>
      </c>
      <c r="C14" s="159" t="s">
        <v>1</v>
      </c>
      <c r="D14" s="158">
        <v>60</v>
      </c>
      <c r="E14" s="160"/>
      <c r="F14" s="161"/>
      <c r="G14" s="702">
        <f t="shared" si="0"/>
        <v>0</v>
      </c>
      <c r="H14" s="702">
        <f t="shared" si="2"/>
        <v>0</v>
      </c>
      <c r="I14" s="140"/>
      <c r="J14" s="257"/>
    </row>
    <row r="15" spans="1:10" ht="12.75" customHeight="1">
      <c r="A15" s="179">
        <v>12</v>
      </c>
      <c r="B15" s="162" t="s">
        <v>423</v>
      </c>
      <c r="C15" s="169" t="s">
        <v>1</v>
      </c>
      <c r="D15" s="158">
        <v>10</v>
      </c>
      <c r="E15" s="160"/>
      <c r="F15" s="161"/>
      <c r="G15" s="702">
        <f t="shared" si="0"/>
        <v>0</v>
      </c>
      <c r="H15" s="702">
        <f t="shared" si="2"/>
        <v>0</v>
      </c>
      <c r="I15" s="140"/>
      <c r="J15" s="257"/>
    </row>
    <row r="16" spans="1:10" ht="12.75" customHeight="1">
      <c r="A16" s="179">
        <v>13</v>
      </c>
      <c r="B16" s="142" t="s">
        <v>424</v>
      </c>
      <c r="C16" s="159" t="s">
        <v>1</v>
      </c>
      <c r="D16" s="158">
        <v>50</v>
      </c>
      <c r="E16" s="160"/>
      <c r="F16" s="161"/>
      <c r="G16" s="702">
        <f t="shared" si="0"/>
        <v>0</v>
      </c>
      <c r="H16" s="702">
        <f t="shared" si="2"/>
        <v>0</v>
      </c>
      <c r="I16" s="140"/>
      <c r="J16" s="257"/>
    </row>
    <row r="17" spans="1:10" ht="12.75" customHeight="1">
      <c r="A17" s="179">
        <v>14</v>
      </c>
      <c r="B17" s="162" t="s">
        <v>425</v>
      </c>
      <c r="C17" s="169" t="s">
        <v>1</v>
      </c>
      <c r="D17" s="158">
        <v>15</v>
      </c>
      <c r="E17" s="160"/>
      <c r="F17" s="161"/>
      <c r="G17" s="702">
        <f t="shared" si="0"/>
        <v>0</v>
      </c>
      <c r="H17" s="702">
        <f t="shared" si="2"/>
        <v>0</v>
      </c>
      <c r="I17" s="140"/>
      <c r="J17" s="257"/>
    </row>
    <row r="18" spans="1:10" ht="12.75" customHeight="1">
      <c r="A18" s="179">
        <v>15</v>
      </c>
      <c r="B18" s="162" t="s">
        <v>426</v>
      </c>
      <c r="C18" s="169" t="s">
        <v>1</v>
      </c>
      <c r="D18" s="158">
        <v>20</v>
      </c>
      <c r="E18" s="160"/>
      <c r="F18" s="161"/>
      <c r="G18" s="702">
        <f t="shared" si="0"/>
        <v>0</v>
      </c>
      <c r="H18" s="702">
        <f t="shared" si="2"/>
        <v>0</v>
      </c>
      <c r="I18" s="140"/>
      <c r="J18" s="257"/>
    </row>
    <row r="19" spans="1:10" ht="12.75" customHeight="1">
      <c r="A19" s="179">
        <v>16</v>
      </c>
      <c r="B19" s="162" t="s">
        <v>427</v>
      </c>
      <c r="C19" s="169" t="s">
        <v>1</v>
      </c>
      <c r="D19" s="158">
        <v>3</v>
      </c>
      <c r="E19" s="160"/>
      <c r="F19" s="161"/>
      <c r="G19" s="702">
        <f t="shared" si="0"/>
        <v>0</v>
      </c>
      <c r="H19" s="702">
        <f t="shared" si="2"/>
        <v>0</v>
      </c>
      <c r="I19" s="140"/>
      <c r="J19" s="257"/>
    </row>
    <row r="20" spans="1:10" ht="12.75" customHeight="1">
      <c r="A20" s="179">
        <v>17</v>
      </c>
      <c r="B20" s="162" t="s">
        <v>428</v>
      </c>
      <c r="C20" s="169" t="s">
        <v>1</v>
      </c>
      <c r="D20" s="158">
        <v>150</v>
      </c>
      <c r="E20" s="160"/>
      <c r="F20" s="161"/>
      <c r="G20" s="702">
        <f t="shared" si="0"/>
        <v>0</v>
      </c>
      <c r="H20" s="702">
        <f t="shared" si="2"/>
        <v>0</v>
      </c>
      <c r="I20" s="140"/>
      <c r="J20" s="257"/>
    </row>
    <row r="21" spans="1:10" ht="12.75" customHeight="1">
      <c r="A21" s="179">
        <v>18</v>
      </c>
      <c r="B21" s="142" t="s">
        <v>429</v>
      </c>
      <c r="C21" s="159" t="s">
        <v>1</v>
      </c>
      <c r="D21" s="158">
        <v>20</v>
      </c>
      <c r="E21" s="160"/>
      <c r="F21" s="161"/>
      <c r="G21" s="702">
        <f t="shared" si="0"/>
        <v>0</v>
      </c>
      <c r="H21" s="702">
        <f t="shared" si="2"/>
        <v>0</v>
      </c>
      <c r="I21" s="140"/>
      <c r="J21" s="257"/>
    </row>
    <row r="22" spans="1:10" ht="12.75" customHeight="1">
      <c r="A22" s="179">
        <v>19</v>
      </c>
      <c r="B22" s="142" t="s">
        <v>430</v>
      </c>
      <c r="C22" s="159" t="s">
        <v>1</v>
      </c>
      <c r="D22" s="158">
        <v>5</v>
      </c>
      <c r="E22" s="160"/>
      <c r="F22" s="161"/>
      <c r="G22" s="702">
        <f t="shared" si="0"/>
        <v>0</v>
      </c>
      <c r="H22" s="702">
        <f t="shared" si="2"/>
        <v>0</v>
      </c>
      <c r="I22" s="140"/>
      <c r="J22" s="257"/>
    </row>
    <row r="23" spans="1:10" ht="12.75" customHeight="1">
      <c r="A23" s="179">
        <v>20</v>
      </c>
      <c r="B23" s="142" t="s">
        <v>431</v>
      </c>
      <c r="C23" s="159" t="s">
        <v>1</v>
      </c>
      <c r="D23" s="158">
        <v>5</v>
      </c>
      <c r="E23" s="160"/>
      <c r="F23" s="161"/>
      <c r="G23" s="702">
        <f t="shared" si="0"/>
        <v>0</v>
      </c>
      <c r="H23" s="702">
        <f t="shared" si="2"/>
        <v>0</v>
      </c>
      <c r="I23" s="140"/>
      <c r="J23" s="257"/>
    </row>
    <row r="24" spans="1:10" ht="12.75" customHeight="1">
      <c r="A24" s="179">
        <v>21</v>
      </c>
      <c r="B24" s="162" t="s">
        <v>432</v>
      </c>
      <c r="C24" s="169" t="s">
        <v>1</v>
      </c>
      <c r="D24" s="158">
        <v>60</v>
      </c>
      <c r="E24" s="160"/>
      <c r="F24" s="161"/>
      <c r="G24" s="702">
        <f t="shared" si="0"/>
        <v>0</v>
      </c>
      <c r="H24" s="702">
        <f t="shared" si="2"/>
        <v>0</v>
      </c>
      <c r="I24" s="140"/>
      <c r="J24" s="257"/>
    </row>
    <row r="25" spans="1:10" ht="12.75" customHeight="1">
      <c r="A25" s="179">
        <v>22</v>
      </c>
      <c r="B25" s="162" t="s">
        <v>433</v>
      </c>
      <c r="C25" s="169" t="s">
        <v>1</v>
      </c>
      <c r="D25" s="158">
        <v>125</v>
      </c>
      <c r="E25" s="160"/>
      <c r="F25" s="161"/>
      <c r="G25" s="702">
        <f t="shared" si="0"/>
        <v>0</v>
      </c>
      <c r="H25" s="702">
        <f t="shared" si="2"/>
        <v>0</v>
      </c>
      <c r="I25" s="140"/>
      <c r="J25" s="257"/>
    </row>
    <row r="26" spans="1:10" ht="12.75" customHeight="1">
      <c r="A26" s="179">
        <v>23</v>
      </c>
      <c r="B26" s="162" t="s">
        <v>434</v>
      </c>
      <c r="C26" s="169" t="s">
        <v>1</v>
      </c>
      <c r="D26" s="158">
        <v>25</v>
      </c>
      <c r="E26" s="160"/>
      <c r="F26" s="161"/>
      <c r="G26" s="702">
        <f t="shared" si="0"/>
        <v>0</v>
      </c>
      <c r="H26" s="702">
        <f t="shared" si="2"/>
        <v>0</v>
      </c>
      <c r="I26" s="140"/>
      <c r="J26" s="257"/>
    </row>
    <row r="27" spans="1:10" ht="12.75" customHeight="1">
      <c r="A27" s="179">
        <v>24</v>
      </c>
      <c r="B27" s="162" t="s">
        <v>435</v>
      </c>
      <c r="C27" s="169" t="s">
        <v>1</v>
      </c>
      <c r="D27" s="158">
        <v>80</v>
      </c>
      <c r="E27" s="160"/>
      <c r="F27" s="161"/>
      <c r="G27" s="702">
        <f t="shared" si="0"/>
        <v>0</v>
      </c>
      <c r="H27" s="702">
        <f t="shared" si="2"/>
        <v>0</v>
      </c>
      <c r="I27" s="140"/>
      <c r="J27" s="257"/>
    </row>
    <row r="28" spans="1:10" ht="12.75" customHeight="1">
      <c r="A28" s="179">
        <v>25</v>
      </c>
      <c r="B28" s="162" t="s">
        <v>436</v>
      </c>
      <c r="C28" s="169" t="s">
        <v>1</v>
      </c>
      <c r="D28" s="158">
        <v>25</v>
      </c>
      <c r="E28" s="160"/>
      <c r="F28" s="161"/>
      <c r="G28" s="702">
        <f t="shared" si="0"/>
        <v>0</v>
      </c>
      <c r="H28" s="702">
        <f t="shared" si="2"/>
        <v>0</v>
      </c>
      <c r="I28" s="140"/>
      <c r="J28" s="257"/>
    </row>
    <row r="29" spans="1:10" ht="12.75" customHeight="1">
      <c r="A29" s="179">
        <v>26</v>
      </c>
      <c r="B29" s="163" t="s">
        <v>437</v>
      </c>
      <c r="C29" s="169" t="s">
        <v>1</v>
      </c>
      <c r="D29" s="263">
        <v>50</v>
      </c>
      <c r="E29" s="160"/>
      <c r="F29" s="161"/>
      <c r="G29" s="702">
        <f t="shared" si="0"/>
        <v>0</v>
      </c>
      <c r="H29" s="702">
        <f t="shared" si="2"/>
        <v>0</v>
      </c>
      <c r="I29" s="140"/>
      <c r="J29" s="257"/>
    </row>
    <row r="30" spans="1:10" ht="12.75" customHeight="1">
      <c r="A30" s="179">
        <v>27</v>
      </c>
      <c r="B30" s="162" t="s">
        <v>438</v>
      </c>
      <c r="C30" s="169" t="s">
        <v>1</v>
      </c>
      <c r="D30" s="158">
        <v>200</v>
      </c>
      <c r="E30" s="160"/>
      <c r="F30" s="161"/>
      <c r="G30" s="702">
        <f t="shared" si="0"/>
        <v>0</v>
      </c>
      <c r="H30" s="702">
        <f t="shared" si="2"/>
        <v>0</v>
      </c>
      <c r="I30" s="140"/>
      <c r="J30" s="257"/>
    </row>
    <row r="31" spans="1:10" ht="12.75" customHeight="1">
      <c r="A31" s="179">
        <v>28</v>
      </c>
      <c r="B31" s="162" t="s">
        <v>439</v>
      </c>
      <c r="C31" s="169" t="s">
        <v>1</v>
      </c>
      <c r="D31" s="158">
        <v>25</v>
      </c>
      <c r="E31" s="160"/>
      <c r="F31" s="161"/>
      <c r="G31" s="702">
        <f t="shared" si="0"/>
        <v>0</v>
      </c>
      <c r="H31" s="702">
        <f t="shared" si="2"/>
        <v>0</v>
      </c>
      <c r="I31" s="140"/>
      <c r="J31" s="257"/>
    </row>
    <row r="32" spans="1:10" ht="12.75" customHeight="1">
      <c r="A32" s="179">
        <v>29</v>
      </c>
      <c r="B32" s="162" t="s">
        <v>440</v>
      </c>
      <c r="C32" s="169" t="s">
        <v>1</v>
      </c>
      <c r="D32" s="158">
        <v>50</v>
      </c>
      <c r="E32" s="160"/>
      <c r="F32" s="161"/>
      <c r="G32" s="702">
        <f t="shared" si="0"/>
        <v>0</v>
      </c>
      <c r="H32" s="702">
        <f t="shared" si="2"/>
        <v>0</v>
      </c>
      <c r="I32" s="140"/>
      <c r="J32" s="257"/>
    </row>
    <row r="33" spans="1:10" ht="12.75" customHeight="1">
      <c r="A33" s="179">
        <v>30</v>
      </c>
      <c r="B33" s="162" t="s">
        <v>441</v>
      </c>
      <c r="C33" s="169" t="s">
        <v>1</v>
      </c>
      <c r="D33" s="158">
        <v>15</v>
      </c>
      <c r="E33" s="160"/>
      <c r="F33" s="161"/>
      <c r="G33" s="702">
        <f t="shared" si="0"/>
        <v>0</v>
      </c>
      <c r="H33" s="702">
        <f t="shared" si="2"/>
        <v>0</v>
      </c>
      <c r="I33" s="140"/>
      <c r="J33" s="257"/>
    </row>
    <row r="34" spans="1:10" ht="12.75" customHeight="1">
      <c r="A34" s="179">
        <v>31</v>
      </c>
      <c r="B34" s="162" t="s">
        <v>442</v>
      </c>
      <c r="C34" s="169" t="s">
        <v>1</v>
      </c>
      <c r="D34" s="158">
        <v>15</v>
      </c>
      <c r="E34" s="160"/>
      <c r="F34" s="161"/>
      <c r="G34" s="702">
        <f t="shared" si="0"/>
        <v>0</v>
      </c>
      <c r="H34" s="702">
        <f t="shared" si="2"/>
        <v>0</v>
      </c>
      <c r="I34" s="140"/>
      <c r="J34" s="257"/>
    </row>
    <row r="35" spans="1:10" ht="12.75" customHeight="1">
      <c r="A35" s="179">
        <v>32</v>
      </c>
      <c r="B35" s="142" t="s">
        <v>443</v>
      </c>
      <c r="C35" s="159" t="s">
        <v>1</v>
      </c>
      <c r="D35" s="158">
        <v>25</v>
      </c>
      <c r="E35" s="160"/>
      <c r="F35" s="161"/>
      <c r="G35" s="702">
        <f t="shared" si="0"/>
        <v>0</v>
      </c>
      <c r="H35" s="702">
        <f t="shared" si="2"/>
        <v>0</v>
      </c>
      <c r="I35" s="140"/>
      <c r="J35" s="257"/>
    </row>
    <row r="36" spans="1:10" ht="12.75" customHeight="1">
      <c r="A36" s="179">
        <v>33</v>
      </c>
      <c r="B36" s="142" t="s">
        <v>444</v>
      </c>
      <c r="C36" s="159" t="s">
        <v>1</v>
      </c>
      <c r="D36" s="158">
        <v>20</v>
      </c>
      <c r="E36" s="160"/>
      <c r="F36" s="161"/>
      <c r="G36" s="702">
        <f t="shared" si="0"/>
        <v>0</v>
      </c>
      <c r="H36" s="702">
        <f t="shared" si="2"/>
        <v>0</v>
      </c>
      <c r="I36" s="140"/>
      <c r="J36" s="257"/>
    </row>
    <row r="37" spans="1:10" ht="12.75" customHeight="1">
      <c r="A37" s="179">
        <v>34</v>
      </c>
      <c r="B37" s="162" t="s">
        <v>445</v>
      </c>
      <c r="C37" s="169" t="s">
        <v>1</v>
      </c>
      <c r="D37" s="158">
        <v>10</v>
      </c>
      <c r="E37" s="160"/>
      <c r="F37" s="161"/>
      <c r="G37" s="702">
        <f t="shared" si="0"/>
        <v>0</v>
      </c>
      <c r="H37" s="702">
        <f t="shared" si="2"/>
        <v>0</v>
      </c>
      <c r="I37" s="140"/>
      <c r="J37" s="257"/>
    </row>
    <row r="38" spans="1:10" ht="12.75" customHeight="1">
      <c r="A38" s="179">
        <v>88</v>
      </c>
      <c r="B38" s="142" t="s">
        <v>446</v>
      </c>
      <c r="C38" s="159" t="s">
        <v>1</v>
      </c>
      <c r="D38" s="158">
        <v>25</v>
      </c>
      <c r="E38" s="160"/>
      <c r="F38" s="161"/>
      <c r="G38" s="703">
        <f t="shared" si="0"/>
        <v>0</v>
      </c>
      <c r="H38" s="702">
        <f t="shared" si="2"/>
        <v>0</v>
      </c>
      <c r="I38" s="140"/>
      <c r="J38" s="257"/>
    </row>
    <row r="39" spans="1:10" ht="12.75" customHeight="1">
      <c r="A39" s="179">
        <v>35</v>
      </c>
      <c r="B39" s="162" t="s">
        <v>447</v>
      </c>
      <c r="C39" s="169" t="s">
        <v>1</v>
      </c>
      <c r="D39" s="158">
        <v>175</v>
      </c>
      <c r="E39" s="160"/>
      <c r="F39" s="161"/>
      <c r="G39" s="702">
        <f t="shared" si="0"/>
        <v>0</v>
      </c>
      <c r="H39" s="702">
        <f t="shared" si="2"/>
        <v>0</v>
      </c>
      <c r="I39" s="140"/>
      <c r="J39" s="257"/>
    </row>
    <row r="40" spans="1:10" ht="12.75" customHeight="1">
      <c r="A40" s="179">
        <v>36</v>
      </c>
      <c r="B40" s="162" t="s">
        <v>448</v>
      </c>
      <c r="C40" s="169" t="s">
        <v>1</v>
      </c>
      <c r="D40" s="158">
        <v>15</v>
      </c>
      <c r="E40" s="160"/>
      <c r="F40" s="161"/>
      <c r="G40" s="702">
        <f t="shared" si="0"/>
        <v>0</v>
      </c>
      <c r="H40" s="702">
        <f t="shared" si="2"/>
        <v>0</v>
      </c>
      <c r="I40" s="140"/>
      <c r="J40" s="257"/>
    </row>
    <row r="41" spans="1:10" ht="12.75" customHeight="1">
      <c r="A41" s="179">
        <v>37</v>
      </c>
      <c r="B41" s="264" t="s">
        <v>449</v>
      </c>
      <c r="C41" s="159" t="s">
        <v>1</v>
      </c>
      <c r="D41" s="158">
        <v>10</v>
      </c>
      <c r="E41" s="160"/>
      <c r="F41" s="161"/>
      <c r="G41" s="702">
        <f t="shared" si="0"/>
        <v>0</v>
      </c>
      <c r="H41" s="702">
        <f t="shared" si="2"/>
        <v>0</v>
      </c>
      <c r="I41" s="140"/>
      <c r="J41" s="257"/>
    </row>
    <row r="42" spans="1:10" ht="12.75" customHeight="1">
      <c r="A42" s="179">
        <v>38</v>
      </c>
      <c r="B42" s="162" t="s">
        <v>450</v>
      </c>
      <c r="C42" s="169" t="s">
        <v>1</v>
      </c>
      <c r="D42" s="158">
        <v>150</v>
      </c>
      <c r="E42" s="160"/>
      <c r="F42" s="161"/>
      <c r="G42" s="702">
        <f t="shared" si="0"/>
        <v>0</v>
      </c>
      <c r="H42" s="702">
        <f t="shared" si="2"/>
        <v>0</v>
      </c>
      <c r="I42" s="140"/>
      <c r="J42" s="257"/>
    </row>
    <row r="43" spans="1:10" ht="12.75" customHeight="1">
      <c r="A43" s="179">
        <v>39</v>
      </c>
      <c r="B43" s="162" t="s">
        <v>451</v>
      </c>
      <c r="C43" s="169" t="s">
        <v>1</v>
      </c>
      <c r="D43" s="158">
        <v>200</v>
      </c>
      <c r="E43" s="160"/>
      <c r="F43" s="161"/>
      <c r="G43" s="702">
        <f t="shared" si="0"/>
        <v>0</v>
      </c>
      <c r="H43" s="702">
        <f t="shared" si="2"/>
        <v>0</v>
      </c>
      <c r="I43" s="140"/>
      <c r="J43" s="257"/>
    </row>
    <row r="44" spans="1:10" ht="12.75" customHeight="1">
      <c r="A44" s="179">
        <v>40</v>
      </c>
      <c r="B44" s="162" t="s">
        <v>452</v>
      </c>
      <c r="C44" s="169" t="s">
        <v>1</v>
      </c>
      <c r="D44" s="158">
        <v>15</v>
      </c>
      <c r="E44" s="160"/>
      <c r="F44" s="161"/>
      <c r="G44" s="702">
        <f t="shared" si="0"/>
        <v>0</v>
      </c>
      <c r="H44" s="702">
        <f t="shared" si="2"/>
        <v>0</v>
      </c>
      <c r="I44" s="140"/>
      <c r="J44" s="257"/>
    </row>
    <row r="45" spans="1:10" ht="12.75" customHeight="1">
      <c r="A45" s="179">
        <v>41</v>
      </c>
      <c r="B45" s="162" t="s">
        <v>453</v>
      </c>
      <c r="C45" s="169" t="s">
        <v>1</v>
      </c>
      <c r="D45" s="158">
        <v>5</v>
      </c>
      <c r="E45" s="160"/>
      <c r="F45" s="161"/>
      <c r="G45" s="702">
        <f t="shared" si="0"/>
        <v>0</v>
      </c>
      <c r="H45" s="702">
        <f t="shared" si="2"/>
        <v>0</v>
      </c>
      <c r="I45" s="140"/>
      <c r="J45" s="257"/>
    </row>
    <row r="46" spans="1:10" ht="12.75" customHeight="1">
      <c r="A46" s="179">
        <v>42</v>
      </c>
      <c r="B46" s="162" t="s">
        <v>454</v>
      </c>
      <c r="C46" s="169" t="s">
        <v>1</v>
      </c>
      <c r="D46" s="158">
        <v>10</v>
      </c>
      <c r="E46" s="160"/>
      <c r="F46" s="161"/>
      <c r="G46" s="702">
        <f t="shared" si="0"/>
        <v>0</v>
      </c>
      <c r="H46" s="702">
        <f t="shared" si="2"/>
        <v>0</v>
      </c>
      <c r="I46" s="140"/>
      <c r="J46" s="257"/>
    </row>
    <row r="47" spans="1:10" ht="12.75" customHeight="1">
      <c r="A47" s="179">
        <v>43</v>
      </c>
      <c r="B47" s="162" t="s">
        <v>455</v>
      </c>
      <c r="C47" s="169" t="s">
        <v>1</v>
      </c>
      <c r="D47" s="158">
        <v>150</v>
      </c>
      <c r="E47" s="160"/>
      <c r="F47" s="161"/>
      <c r="G47" s="702">
        <f t="shared" si="0"/>
        <v>0</v>
      </c>
      <c r="H47" s="702">
        <f t="shared" si="2"/>
        <v>0</v>
      </c>
      <c r="I47" s="140"/>
      <c r="J47" s="257"/>
    </row>
    <row r="48" spans="1:10" ht="12.75" customHeight="1">
      <c r="A48" s="179">
        <v>44</v>
      </c>
      <c r="B48" s="162" t="s">
        <v>456</v>
      </c>
      <c r="C48" s="169" t="s">
        <v>1</v>
      </c>
      <c r="D48" s="158">
        <v>30</v>
      </c>
      <c r="E48" s="160"/>
      <c r="F48" s="161"/>
      <c r="G48" s="702">
        <f t="shared" si="0"/>
        <v>0</v>
      </c>
      <c r="H48" s="702">
        <f t="shared" si="2"/>
        <v>0</v>
      </c>
      <c r="I48" s="140"/>
      <c r="J48" s="257"/>
    </row>
    <row r="49" spans="1:10" ht="12.75" customHeight="1">
      <c r="A49" s="179">
        <v>45</v>
      </c>
      <c r="B49" s="162" t="s">
        <v>457</v>
      </c>
      <c r="C49" s="169" t="s">
        <v>1</v>
      </c>
      <c r="D49" s="158">
        <v>120</v>
      </c>
      <c r="E49" s="160"/>
      <c r="F49" s="161"/>
      <c r="G49" s="702">
        <f t="shared" si="0"/>
        <v>0</v>
      </c>
      <c r="H49" s="702">
        <f t="shared" si="2"/>
        <v>0</v>
      </c>
      <c r="I49" s="140"/>
      <c r="J49" s="257"/>
    </row>
    <row r="50" spans="1:10" ht="12.75" customHeight="1">
      <c r="A50" s="179">
        <v>46</v>
      </c>
      <c r="B50" s="162" t="s">
        <v>458</v>
      </c>
      <c r="C50" s="169" t="s">
        <v>1</v>
      </c>
      <c r="D50" s="158">
        <v>60</v>
      </c>
      <c r="E50" s="160"/>
      <c r="F50" s="161"/>
      <c r="G50" s="702">
        <f t="shared" si="0"/>
        <v>0</v>
      </c>
      <c r="H50" s="702">
        <f t="shared" si="2"/>
        <v>0</v>
      </c>
      <c r="I50" s="140"/>
      <c r="J50" s="257"/>
    </row>
    <row r="51" spans="1:10" ht="12.75" customHeight="1">
      <c r="A51" s="179">
        <v>47</v>
      </c>
      <c r="B51" s="162" t="s">
        <v>459</v>
      </c>
      <c r="C51" s="169" t="s">
        <v>1</v>
      </c>
      <c r="D51" s="158">
        <v>1200</v>
      </c>
      <c r="E51" s="160"/>
      <c r="F51" s="161"/>
      <c r="G51" s="702">
        <f t="shared" si="0"/>
        <v>0</v>
      </c>
      <c r="H51" s="702">
        <f t="shared" si="2"/>
        <v>0</v>
      </c>
      <c r="I51" s="140"/>
      <c r="J51" s="257"/>
    </row>
    <row r="52" spans="1:10" ht="12.75" customHeight="1">
      <c r="A52" s="179">
        <v>48</v>
      </c>
      <c r="B52" s="162" t="s">
        <v>460</v>
      </c>
      <c r="C52" s="169" t="s">
        <v>1</v>
      </c>
      <c r="D52" s="158">
        <v>50</v>
      </c>
      <c r="E52" s="160"/>
      <c r="F52" s="161"/>
      <c r="G52" s="702">
        <f t="shared" si="0"/>
        <v>0</v>
      </c>
      <c r="H52" s="702">
        <f t="shared" si="2"/>
        <v>0</v>
      </c>
      <c r="I52" s="140"/>
      <c r="J52" s="257"/>
    </row>
    <row r="53" spans="1:10" ht="26.4">
      <c r="A53" s="179">
        <v>49</v>
      </c>
      <c r="B53" s="208" t="s">
        <v>461</v>
      </c>
      <c r="C53" s="169" t="s">
        <v>1</v>
      </c>
      <c r="D53" s="158">
        <v>130</v>
      </c>
      <c r="E53" s="160"/>
      <c r="F53" s="161"/>
      <c r="G53" s="702">
        <f t="shared" si="0"/>
        <v>0</v>
      </c>
      <c r="H53" s="702">
        <f t="shared" si="2"/>
        <v>0</v>
      </c>
      <c r="I53" s="140"/>
      <c r="J53" s="257"/>
    </row>
    <row r="54" spans="1:10" ht="26.4">
      <c r="A54" s="179">
        <v>50</v>
      </c>
      <c r="B54" s="208" t="s">
        <v>462</v>
      </c>
      <c r="C54" s="169" t="s">
        <v>1</v>
      </c>
      <c r="D54" s="158">
        <v>25</v>
      </c>
      <c r="E54" s="160"/>
      <c r="F54" s="161"/>
      <c r="G54" s="702">
        <f t="shared" si="0"/>
        <v>0</v>
      </c>
      <c r="H54" s="702">
        <f t="shared" si="2"/>
        <v>0</v>
      </c>
      <c r="I54" s="140"/>
      <c r="J54" s="257"/>
    </row>
    <row r="55" spans="1:10" ht="26.4">
      <c r="A55" s="179">
        <v>51</v>
      </c>
      <c r="B55" s="208" t="s">
        <v>463</v>
      </c>
      <c r="C55" s="169" t="s">
        <v>1</v>
      </c>
      <c r="D55" s="158">
        <v>10</v>
      </c>
      <c r="E55" s="160"/>
      <c r="F55" s="161"/>
      <c r="G55" s="702">
        <f t="shared" si="0"/>
        <v>0</v>
      </c>
      <c r="H55" s="702">
        <f t="shared" si="2"/>
        <v>0</v>
      </c>
      <c r="I55" s="140"/>
      <c r="J55" s="257"/>
    </row>
    <row r="56" spans="1:10" ht="26.4">
      <c r="A56" s="179">
        <v>52</v>
      </c>
      <c r="B56" s="208" t="s">
        <v>464</v>
      </c>
      <c r="C56" s="169" t="s">
        <v>1</v>
      </c>
      <c r="D56" s="158">
        <v>50</v>
      </c>
      <c r="E56" s="160"/>
      <c r="F56" s="161"/>
      <c r="G56" s="702">
        <f t="shared" si="0"/>
        <v>0</v>
      </c>
      <c r="H56" s="702">
        <f t="shared" si="2"/>
        <v>0</v>
      </c>
      <c r="I56" s="140"/>
      <c r="J56" s="257"/>
    </row>
    <row r="57" spans="1:10" ht="12.75" customHeight="1">
      <c r="A57" s="179">
        <v>53</v>
      </c>
      <c r="B57" s="162" t="s">
        <v>465</v>
      </c>
      <c r="C57" s="169" t="s">
        <v>1</v>
      </c>
      <c r="D57" s="158">
        <v>130</v>
      </c>
      <c r="E57" s="160"/>
      <c r="F57" s="161"/>
      <c r="G57" s="702">
        <f t="shared" si="0"/>
        <v>0</v>
      </c>
      <c r="H57" s="702">
        <f t="shared" si="2"/>
        <v>0</v>
      </c>
      <c r="I57" s="140"/>
      <c r="J57" s="257"/>
    </row>
    <row r="58" spans="1:10" ht="12.75" customHeight="1">
      <c r="A58" s="179">
        <v>54</v>
      </c>
      <c r="B58" s="162" t="s">
        <v>466</v>
      </c>
      <c r="C58" s="169" t="s">
        <v>1</v>
      </c>
      <c r="D58" s="158">
        <v>200</v>
      </c>
      <c r="E58" s="160"/>
      <c r="F58" s="161"/>
      <c r="G58" s="702">
        <f t="shared" si="0"/>
        <v>0</v>
      </c>
      <c r="H58" s="702">
        <f t="shared" si="2"/>
        <v>0</v>
      </c>
      <c r="I58" s="140"/>
      <c r="J58" s="257"/>
    </row>
    <row r="59" spans="1:10" ht="12.75" customHeight="1">
      <c r="A59" s="179">
        <v>55</v>
      </c>
      <c r="B59" s="142" t="s">
        <v>467</v>
      </c>
      <c r="C59" s="159" t="s">
        <v>1</v>
      </c>
      <c r="D59" s="158">
        <v>15</v>
      </c>
      <c r="E59" s="160"/>
      <c r="F59" s="161"/>
      <c r="G59" s="702">
        <f t="shared" si="0"/>
        <v>0</v>
      </c>
      <c r="H59" s="702">
        <f t="shared" si="2"/>
        <v>0</v>
      </c>
      <c r="I59" s="140"/>
      <c r="J59" s="257"/>
    </row>
    <row r="60" spans="1:10" ht="12.75" customHeight="1">
      <c r="A60" s="179">
        <v>56</v>
      </c>
      <c r="B60" s="162" t="s">
        <v>468</v>
      </c>
      <c r="C60" s="169" t="s">
        <v>1</v>
      </c>
      <c r="D60" s="158">
        <v>10</v>
      </c>
      <c r="E60" s="160"/>
      <c r="F60" s="161"/>
      <c r="G60" s="702">
        <f t="shared" si="0"/>
        <v>0</v>
      </c>
      <c r="H60" s="702">
        <f t="shared" si="2"/>
        <v>0</v>
      </c>
      <c r="I60" s="140"/>
      <c r="J60" s="257"/>
    </row>
    <row r="61" spans="1:10" ht="12.75" customHeight="1">
      <c r="A61" s="179">
        <v>57</v>
      </c>
      <c r="B61" s="162" t="s">
        <v>469</v>
      </c>
      <c r="C61" s="169" t="s">
        <v>1</v>
      </c>
      <c r="D61" s="158">
        <v>80</v>
      </c>
      <c r="E61" s="160"/>
      <c r="F61" s="161"/>
      <c r="G61" s="702">
        <f t="shared" si="0"/>
        <v>0</v>
      </c>
      <c r="H61" s="702">
        <f t="shared" si="2"/>
        <v>0</v>
      </c>
      <c r="I61" s="140"/>
      <c r="J61" s="257"/>
    </row>
    <row r="62" spans="1:10" ht="12.75" customHeight="1">
      <c r="A62" s="179">
        <v>58</v>
      </c>
      <c r="B62" s="142" t="s">
        <v>470</v>
      </c>
      <c r="C62" s="159" t="s">
        <v>1</v>
      </c>
      <c r="D62" s="158">
        <v>10</v>
      </c>
      <c r="E62" s="160"/>
      <c r="F62" s="161"/>
      <c r="G62" s="702">
        <f t="shared" si="0"/>
        <v>0</v>
      </c>
      <c r="H62" s="702">
        <f t="shared" si="2"/>
        <v>0</v>
      </c>
      <c r="I62" s="140"/>
      <c r="J62" s="257"/>
    </row>
    <row r="63" spans="1:10" ht="12.75" customHeight="1">
      <c r="A63" s="179">
        <v>59</v>
      </c>
      <c r="B63" s="142" t="s">
        <v>471</v>
      </c>
      <c r="C63" s="159" t="s">
        <v>1</v>
      </c>
      <c r="D63" s="158">
        <v>25</v>
      </c>
      <c r="E63" s="160"/>
      <c r="F63" s="161"/>
      <c r="G63" s="702">
        <f t="shared" si="0"/>
        <v>0</v>
      </c>
      <c r="H63" s="702">
        <f t="shared" si="2"/>
        <v>0</v>
      </c>
      <c r="I63" s="140"/>
      <c r="J63" s="257"/>
    </row>
    <row r="64" spans="1:10" ht="12.75" customHeight="1">
      <c r="A64" s="179">
        <v>60</v>
      </c>
      <c r="B64" s="142" t="s">
        <v>472</v>
      </c>
      <c r="C64" s="159" t="s">
        <v>1</v>
      </c>
      <c r="D64" s="158">
        <v>15</v>
      </c>
      <c r="E64" s="160"/>
      <c r="F64" s="161"/>
      <c r="G64" s="702">
        <f t="shared" si="0"/>
        <v>0</v>
      </c>
      <c r="H64" s="702">
        <f t="shared" si="2"/>
        <v>0</v>
      </c>
      <c r="I64" s="140"/>
      <c r="J64" s="257"/>
    </row>
    <row r="65" spans="1:12" ht="12.75" customHeight="1">
      <c r="A65" s="179">
        <v>61</v>
      </c>
      <c r="B65" s="162" t="s">
        <v>473</v>
      </c>
      <c r="C65" s="169" t="s">
        <v>1</v>
      </c>
      <c r="D65" s="158">
        <v>5</v>
      </c>
      <c r="E65" s="160"/>
      <c r="F65" s="161"/>
      <c r="G65" s="702">
        <f t="shared" si="0"/>
        <v>0</v>
      </c>
      <c r="H65" s="702">
        <f t="shared" si="2"/>
        <v>0</v>
      </c>
      <c r="I65" s="140"/>
      <c r="J65" s="257"/>
    </row>
    <row r="66" spans="1:12" ht="12.75" customHeight="1">
      <c r="A66" s="179">
        <v>62</v>
      </c>
      <c r="B66" s="162" t="s">
        <v>474</v>
      </c>
      <c r="C66" s="169" t="s">
        <v>1</v>
      </c>
      <c r="D66" s="158">
        <v>15</v>
      </c>
      <c r="E66" s="160"/>
      <c r="F66" s="161"/>
      <c r="G66" s="702">
        <f t="shared" si="0"/>
        <v>0</v>
      </c>
      <c r="H66" s="702">
        <f t="shared" si="2"/>
        <v>0</v>
      </c>
      <c r="I66" s="140"/>
      <c r="J66" s="257"/>
      <c r="L66" s="3"/>
    </row>
    <row r="67" spans="1:12" ht="12.75" customHeight="1">
      <c r="A67" s="179">
        <v>63</v>
      </c>
      <c r="B67" s="162" t="s">
        <v>475</v>
      </c>
      <c r="C67" s="169" t="s">
        <v>1</v>
      </c>
      <c r="D67" s="158">
        <v>20</v>
      </c>
      <c r="E67" s="160"/>
      <c r="F67" s="161"/>
      <c r="G67" s="702">
        <f t="shared" si="0"/>
        <v>0</v>
      </c>
      <c r="H67" s="702">
        <f t="shared" si="2"/>
        <v>0</v>
      </c>
      <c r="I67" s="140"/>
      <c r="J67" s="257"/>
      <c r="L67" s="3"/>
    </row>
    <row r="68" spans="1:12" ht="12.75" customHeight="1">
      <c r="A68" s="179">
        <v>64</v>
      </c>
      <c r="B68" s="162" t="s">
        <v>476</v>
      </c>
      <c r="C68" s="169" t="s">
        <v>1</v>
      </c>
      <c r="D68" s="158">
        <v>50</v>
      </c>
      <c r="E68" s="160"/>
      <c r="F68" s="161"/>
      <c r="G68" s="702">
        <f t="shared" si="0"/>
        <v>0</v>
      </c>
      <c r="H68" s="702">
        <f t="shared" si="2"/>
        <v>0</v>
      </c>
      <c r="I68" s="140"/>
      <c r="J68" s="257"/>
      <c r="L68" s="3"/>
    </row>
    <row r="69" spans="1:12" ht="12.75" customHeight="1">
      <c r="A69" s="179">
        <v>65</v>
      </c>
      <c r="B69" s="140" t="s">
        <v>477</v>
      </c>
      <c r="C69" s="169" t="s">
        <v>1</v>
      </c>
      <c r="D69" s="158">
        <v>150</v>
      </c>
      <c r="E69" s="160"/>
      <c r="F69" s="161"/>
      <c r="G69" s="702">
        <f t="shared" si="0"/>
        <v>0</v>
      </c>
      <c r="H69" s="702">
        <f t="shared" si="2"/>
        <v>0</v>
      </c>
      <c r="I69" s="140"/>
      <c r="J69" s="257"/>
      <c r="L69" s="3"/>
    </row>
    <row r="70" spans="1:12" ht="12.75" customHeight="1">
      <c r="A70" s="179">
        <v>66</v>
      </c>
      <c r="B70" s="162" t="s">
        <v>478</v>
      </c>
      <c r="C70" s="169" t="s">
        <v>1</v>
      </c>
      <c r="D70" s="158">
        <v>230</v>
      </c>
      <c r="E70" s="265"/>
      <c r="F70" s="161"/>
      <c r="G70" s="702">
        <f t="shared" si="0"/>
        <v>0</v>
      </c>
      <c r="H70" s="702">
        <f t="shared" si="2"/>
        <v>0</v>
      </c>
      <c r="I70" s="140"/>
      <c r="J70" s="257"/>
      <c r="L70" s="3"/>
    </row>
    <row r="71" spans="1:12" ht="12.75" customHeight="1">
      <c r="A71" s="179">
        <v>67</v>
      </c>
      <c r="B71" s="162" t="s">
        <v>479</v>
      </c>
      <c r="C71" s="169" t="s">
        <v>1</v>
      </c>
      <c r="D71" s="158">
        <v>25</v>
      </c>
      <c r="E71" s="160"/>
      <c r="F71" s="161"/>
      <c r="G71" s="702">
        <f t="shared" si="0"/>
        <v>0</v>
      </c>
      <c r="H71" s="702">
        <f t="shared" si="2"/>
        <v>0</v>
      </c>
      <c r="I71" s="140"/>
      <c r="J71" s="257"/>
      <c r="L71" s="3"/>
    </row>
    <row r="72" spans="1:12" ht="12.75" customHeight="1">
      <c r="A72" s="179">
        <v>68</v>
      </c>
      <c r="B72" s="162" t="s">
        <v>480</v>
      </c>
      <c r="C72" s="169" t="s">
        <v>1</v>
      </c>
      <c r="D72" s="158">
        <v>150</v>
      </c>
      <c r="E72" s="160"/>
      <c r="F72" s="161"/>
      <c r="G72" s="702">
        <f t="shared" si="0"/>
        <v>0</v>
      </c>
      <c r="H72" s="702">
        <f t="shared" si="2"/>
        <v>0</v>
      </c>
      <c r="I72" s="140"/>
      <c r="J72" s="257"/>
      <c r="L72" s="3"/>
    </row>
    <row r="73" spans="1:12" ht="12.75" customHeight="1">
      <c r="A73" s="179">
        <v>69</v>
      </c>
      <c r="B73" s="162" t="s">
        <v>481</v>
      </c>
      <c r="C73" s="159" t="s">
        <v>482</v>
      </c>
      <c r="D73" s="167">
        <v>100</v>
      </c>
      <c r="E73" s="165"/>
      <c r="F73" s="166"/>
      <c r="G73" s="703">
        <f t="shared" si="0"/>
        <v>0</v>
      </c>
      <c r="H73" s="702">
        <f t="shared" si="2"/>
        <v>0</v>
      </c>
      <c r="I73" s="140"/>
      <c r="J73" s="257"/>
    </row>
    <row r="74" spans="1:12" ht="12.75" customHeight="1">
      <c r="A74" s="179">
        <v>70</v>
      </c>
      <c r="B74" s="162" t="s">
        <v>483</v>
      </c>
      <c r="C74" s="159" t="s">
        <v>482</v>
      </c>
      <c r="D74" s="167">
        <v>300</v>
      </c>
      <c r="E74" s="165"/>
      <c r="F74" s="166"/>
      <c r="G74" s="703">
        <f t="shared" si="0"/>
        <v>0</v>
      </c>
      <c r="H74" s="702">
        <f t="shared" ref="H74:H104" si="3">ROUND(G74*F74/100+G74,2)</f>
        <v>0</v>
      </c>
      <c r="I74" s="140"/>
      <c r="J74" s="257"/>
    </row>
    <row r="75" spans="1:12" ht="12.75" customHeight="1">
      <c r="A75" s="179">
        <v>71</v>
      </c>
      <c r="B75" s="162" t="s">
        <v>484</v>
      </c>
      <c r="C75" s="159" t="s">
        <v>482</v>
      </c>
      <c r="D75" s="167">
        <v>100</v>
      </c>
      <c r="E75" s="165"/>
      <c r="F75" s="166"/>
      <c r="G75" s="703">
        <f t="shared" si="0"/>
        <v>0</v>
      </c>
      <c r="H75" s="702">
        <f t="shared" si="3"/>
        <v>0</v>
      </c>
      <c r="I75" s="140"/>
      <c r="J75" s="257"/>
    </row>
    <row r="76" spans="1:12" ht="12.75" customHeight="1">
      <c r="A76" s="179">
        <v>72</v>
      </c>
      <c r="B76" s="162" t="s">
        <v>485</v>
      </c>
      <c r="C76" s="159" t="s">
        <v>24</v>
      </c>
      <c r="D76" s="167">
        <v>1600</v>
      </c>
      <c r="E76" s="165"/>
      <c r="F76" s="166"/>
      <c r="G76" s="703">
        <f t="shared" si="0"/>
        <v>0</v>
      </c>
      <c r="H76" s="702">
        <f t="shared" si="3"/>
        <v>0</v>
      </c>
      <c r="I76" s="140"/>
      <c r="J76" s="257"/>
    </row>
    <row r="77" spans="1:12" ht="12.75" customHeight="1">
      <c r="A77" s="179">
        <v>73</v>
      </c>
      <c r="B77" s="162" t="s">
        <v>486</v>
      </c>
      <c r="C77" s="159" t="s">
        <v>24</v>
      </c>
      <c r="D77" s="167">
        <v>500</v>
      </c>
      <c r="E77" s="165"/>
      <c r="F77" s="166"/>
      <c r="G77" s="703">
        <f t="shared" si="0"/>
        <v>0</v>
      </c>
      <c r="H77" s="702">
        <f t="shared" si="3"/>
        <v>0</v>
      </c>
      <c r="I77" s="140"/>
      <c r="J77" s="257"/>
    </row>
    <row r="78" spans="1:12" ht="12.75" customHeight="1">
      <c r="A78" s="179">
        <v>74</v>
      </c>
      <c r="B78" s="162" t="s">
        <v>487</v>
      </c>
      <c r="C78" s="159" t="s">
        <v>24</v>
      </c>
      <c r="D78" s="167">
        <v>800</v>
      </c>
      <c r="E78" s="165"/>
      <c r="F78" s="166"/>
      <c r="G78" s="703">
        <f t="shared" si="0"/>
        <v>0</v>
      </c>
      <c r="H78" s="702">
        <f t="shared" si="3"/>
        <v>0</v>
      </c>
      <c r="I78" s="140"/>
      <c r="J78" s="257"/>
    </row>
    <row r="79" spans="1:12" ht="12.75" customHeight="1">
      <c r="A79" s="179">
        <v>75</v>
      </c>
      <c r="B79" s="162" t="s">
        <v>488</v>
      </c>
      <c r="C79" s="159" t="s">
        <v>24</v>
      </c>
      <c r="D79" s="167">
        <v>1500</v>
      </c>
      <c r="E79" s="165"/>
      <c r="F79" s="166"/>
      <c r="G79" s="703">
        <f t="shared" si="0"/>
        <v>0</v>
      </c>
      <c r="H79" s="702">
        <f t="shared" si="3"/>
        <v>0</v>
      </c>
      <c r="I79" s="140"/>
      <c r="J79" s="257"/>
    </row>
    <row r="80" spans="1:12" ht="12.75" customHeight="1">
      <c r="A80" s="179">
        <v>76</v>
      </c>
      <c r="B80" s="162" t="s">
        <v>489</v>
      </c>
      <c r="C80" s="159" t="s">
        <v>1</v>
      </c>
      <c r="D80" s="167">
        <v>20</v>
      </c>
      <c r="E80" s="165"/>
      <c r="F80" s="166"/>
      <c r="G80" s="703">
        <f t="shared" si="0"/>
        <v>0</v>
      </c>
      <c r="H80" s="702">
        <f t="shared" si="3"/>
        <v>0</v>
      </c>
      <c r="I80" s="140"/>
      <c r="J80" s="257"/>
    </row>
    <row r="81" spans="1:12" ht="12.75" customHeight="1">
      <c r="A81" s="179">
        <v>77</v>
      </c>
      <c r="B81" s="162" t="s">
        <v>490</v>
      </c>
      <c r="C81" s="159" t="s">
        <v>1</v>
      </c>
      <c r="D81" s="167">
        <v>80</v>
      </c>
      <c r="E81" s="165"/>
      <c r="F81" s="166"/>
      <c r="G81" s="703">
        <f t="shared" si="0"/>
        <v>0</v>
      </c>
      <c r="H81" s="702">
        <f t="shared" si="3"/>
        <v>0</v>
      </c>
      <c r="I81" s="140"/>
      <c r="J81" s="257"/>
    </row>
    <row r="82" spans="1:12" ht="12.75" customHeight="1">
      <c r="A82" s="179">
        <v>78</v>
      </c>
      <c r="B82" s="162" t="s">
        <v>491</v>
      </c>
      <c r="C82" s="159" t="s">
        <v>24</v>
      </c>
      <c r="D82" s="167">
        <v>100</v>
      </c>
      <c r="E82" s="165"/>
      <c r="F82" s="166"/>
      <c r="G82" s="703">
        <f t="shared" si="0"/>
        <v>0</v>
      </c>
      <c r="H82" s="702">
        <f t="shared" si="3"/>
        <v>0</v>
      </c>
      <c r="I82" s="140"/>
      <c r="J82" s="257"/>
    </row>
    <row r="83" spans="1:12" ht="12.75" customHeight="1">
      <c r="A83" s="179">
        <v>79</v>
      </c>
      <c r="B83" s="162" t="s">
        <v>492</v>
      </c>
      <c r="C83" s="159" t="s">
        <v>24</v>
      </c>
      <c r="D83" s="167">
        <v>800</v>
      </c>
      <c r="E83" s="165"/>
      <c r="F83" s="166"/>
      <c r="G83" s="703">
        <f t="shared" si="0"/>
        <v>0</v>
      </c>
      <c r="H83" s="702">
        <f t="shared" si="3"/>
        <v>0</v>
      </c>
      <c r="I83" s="140"/>
      <c r="J83" s="257"/>
    </row>
    <row r="84" spans="1:12" ht="12.75" customHeight="1">
      <c r="A84" s="179">
        <v>80</v>
      </c>
      <c r="B84" s="162" t="s">
        <v>493</v>
      </c>
      <c r="C84" s="159" t="s">
        <v>24</v>
      </c>
      <c r="D84" s="167">
        <v>700</v>
      </c>
      <c r="E84" s="165"/>
      <c r="F84" s="166"/>
      <c r="G84" s="703">
        <f t="shared" si="0"/>
        <v>0</v>
      </c>
      <c r="H84" s="702">
        <f t="shared" si="3"/>
        <v>0</v>
      </c>
      <c r="I84" s="140"/>
      <c r="J84" s="257"/>
    </row>
    <row r="85" spans="1:12" ht="12.75" customHeight="1">
      <c r="A85" s="179">
        <v>81</v>
      </c>
      <c r="B85" s="266" t="s">
        <v>494</v>
      </c>
      <c r="C85" s="159" t="s">
        <v>24</v>
      </c>
      <c r="D85" s="167">
        <v>1200</v>
      </c>
      <c r="E85" s="165"/>
      <c r="F85" s="166"/>
      <c r="G85" s="703">
        <f t="shared" si="0"/>
        <v>0</v>
      </c>
      <c r="H85" s="702">
        <f t="shared" si="3"/>
        <v>0</v>
      </c>
      <c r="I85" s="140"/>
      <c r="J85" s="257"/>
    </row>
    <row r="86" spans="1:12" ht="13.5" customHeight="1">
      <c r="A86" s="179">
        <v>82</v>
      </c>
      <c r="B86" s="162" t="s">
        <v>495</v>
      </c>
      <c r="C86" s="159" t="s">
        <v>1</v>
      </c>
      <c r="D86" s="167">
        <v>200</v>
      </c>
      <c r="E86" s="165"/>
      <c r="F86" s="166"/>
      <c r="G86" s="703">
        <f t="shared" si="0"/>
        <v>0</v>
      </c>
      <c r="H86" s="702">
        <f t="shared" si="3"/>
        <v>0</v>
      </c>
      <c r="I86" s="140"/>
      <c r="J86" s="257"/>
    </row>
    <row r="87" spans="1:12" ht="13.5" customHeight="1">
      <c r="A87" s="179">
        <v>83</v>
      </c>
      <c r="B87" s="162" t="s">
        <v>496</v>
      </c>
      <c r="C87" s="169" t="s">
        <v>482</v>
      </c>
      <c r="D87" s="158">
        <v>200</v>
      </c>
      <c r="E87" s="165"/>
      <c r="F87" s="166"/>
      <c r="G87" s="703">
        <f t="shared" si="0"/>
        <v>0</v>
      </c>
      <c r="H87" s="702">
        <f t="shared" si="3"/>
        <v>0</v>
      </c>
      <c r="I87" s="140"/>
      <c r="J87" s="257"/>
    </row>
    <row r="88" spans="1:12" ht="13.5" customHeight="1">
      <c r="A88" s="179">
        <v>84</v>
      </c>
      <c r="B88" s="162" t="s">
        <v>497</v>
      </c>
      <c r="C88" s="169" t="s">
        <v>482</v>
      </c>
      <c r="D88" s="158">
        <v>100</v>
      </c>
      <c r="E88" s="165"/>
      <c r="F88" s="166"/>
      <c r="G88" s="703">
        <f t="shared" si="0"/>
        <v>0</v>
      </c>
      <c r="H88" s="702">
        <f t="shared" si="3"/>
        <v>0</v>
      </c>
      <c r="I88" s="140"/>
      <c r="J88" s="257"/>
    </row>
    <row r="89" spans="1:12" ht="13.5" customHeight="1">
      <c r="A89" s="179">
        <v>85</v>
      </c>
      <c r="B89" s="162" t="s">
        <v>498</v>
      </c>
      <c r="C89" s="169" t="s">
        <v>1</v>
      </c>
      <c r="D89" s="169">
        <v>20</v>
      </c>
      <c r="E89" s="161"/>
      <c r="F89" s="161"/>
      <c r="G89" s="703">
        <f t="shared" si="0"/>
        <v>0</v>
      </c>
      <c r="H89" s="702">
        <f t="shared" si="3"/>
        <v>0</v>
      </c>
      <c r="I89" s="140"/>
      <c r="J89" s="257"/>
    </row>
    <row r="90" spans="1:12" ht="13.5" customHeight="1">
      <c r="A90" s="179">
        <v>86</v>
      </c>
      <c r="B90" s="162" t="s">
        <v>499</v>
      </c>
      <c r="C90" s="169" t="s">
        <v>24</v>
      </c>
      <c r="D90" s="158">
        <v>1200</v>
      </c>
      <c r="E90" s="161"/>
      <c r="F90" s="161"/>
      <c r="G90" s="703">
        <f t="shared" si="0"/>
        <v>0</v>
      </c>
      <c r="H90" s="702">
        <f t="shared" si="3"/>
        <v>0</v>
      </c>
      <c r="I90" s="140"/>
      <c r="J90" s="257"/>
    </row>
    <row r="91" spans="1:12" ht="13.5" customHeight="1">
      <c r="A91" s="179">
        <v>87</v>
      </c>
      <c r="B91" s="162" t="s">
        <v>500</v>
      </c>
      <c r="C91" s="169" t="s">
        <v>482</v>
      </c>
      <c r="D91" s="169">
        <v>2000</v>
      </c>
      <c r="E91" s="161"/>
      <c r="F91" s="161"/>
      <c r="G91" s="703">
        <f t="shared" si="0"/>
        <v>0</v>
      </c>
      <c r="H91" s="702">
        <f t="shared" si="3"/>
        <v>0</v>
      </c>
      <c r="I91" s="140"/>
      <c r="J91" s="257"/>
    </row>
    <row r="92" spans="1:12" ht="13.5" customHeight="1">
      <c r="A92" s="179">
        <v>88</v>
      </c>
      <c r="B92" s="162" t="s">
        <v>501</v>
      </c>
      <c r="C92" s="169" t="s">
        <v>482</v>
      </c>
      <c r="D92" s="158">
        <v>2000</v>
      </c>
      <c r="E92" s="161"/>
      <c r="F92" s="161"/>
      <c r="G92" s="703">
        <f t="shared" si="0"/>
        <v>0</v>
      </c>
      <c r="H92" s="702">
        <f t="shared" si="3"/>
        <v>0</v>
      </c>
      <c r="I92" s="140"/>
      <c r="J92" s="257"/>
    </row>
    <row r="93" spans="1:12" ht="12.75" customHeight="1">
      <c r="A93" s="179">
        <v>89</v>
      </c>
      <c r="B93" s="162" t="s">
        <v>502</v>
      </c>
      <c r="C93" s="169" t="s">
        <v>1</v>
      </c>
      <c r="D93" s="158">
        <v>20</v>
      </c>
      <c r="E93" s="160"/>
      <c r="F93" s="161"/>
      <c r="G93" s="702">
        <f t="shared" si="0"/>
        <v>0</v>
      </c>
      <c r="H93" s="702">
        <f t="shared" si="3"/>
        <v>0</v>
      </c>
      <c r="I93" s="140"/>
      <c r="J93" s="257"/>
      <c r="L93" s="3"/>
    </row>
    <row r="94" spans="1:12" ht="12.75" customHeight="1">
      <c r="A94" s="179">
        <v>90</v>
      </c>
      <c r="B94" s="162" t="s">
        <v>503</v>
      </c>
      <c r="C94" s="169" t="s">
        <v>1</v>
      </c>
      <c r="D94" s="158">
        <v>30</v>
      </c>
      <c r="E94" s="160"/>
      <c r="F94" s="161"/>
      <c r="G94" s="702">
        <f t="shared" si="0"/>
        <v>0</v>
      </c>
      <c r="H94" s="702">
        <f t="shared" si="3"/>
        <v>0</v>
      </c>
      <c r="I94" s="140"/>
      <c r="J94" s="257"/>
      <c r="L94" s="3"/>
    </row>
    <row r="95" spans="1:12" ht="12.75" customHeight="1">
      <c r="A95" s="179">
        <v>91</v>
      </c>
      <c r="B95" s="162" t="s">
        <v>504</v>
      </c>
      <c r="C95" s="169" t="s">
        <v>1</v>
      </c>
      <c r="D95" s="158">
        <v>60</v>
      </c>
      <c r="E95" s="160"/>
      <c r="F95" s="161"/>
      <c r="G95" s="702">
        <f t="shared" si="0"/>
        <v>0</v>
      </c>
      <c r="H95" s="702">
        <f t="shared" si="3"/>
        <v>0</v>
      </c>
      <c r="I95" s="140"/>
      <c r="J95" s="257"/>
    </row>
    <row r="96" spans="1:12" ht="12.75" customHeight="1">
      <c r="A96" s="179">
        <v>92</v>
      </c>
      <c r="B96" s="162" t="s">
        <v>505</v>
      </c>
      <c r="C96" s="169" t="s">
        <v>1</v>
      </c>
      <c r="D96" s="158">
        <v>10</v>
      </c>
      <c r="E96" s="160"/>
      <c r="F96" s="161"/>
      <c r="G96" s="702">
        <f t="shared" si="0"/>
        <v>0</v>
      </c>
      <c r="H96" s="702">
        <f t="shared" si="3"/>
        <v>0</v>
      </c>
      <c r="I96" s="140"/>
      <c r="J96" s="257"/>
    </row>
    <row r="97" spans="1:10" ht="12.75" customHeight="1">
      <c r="A97" s="179">
        <v>93</v>
      </c>
      <c r="B97" s="162" t="s">
        <v>506</v>
      </c>
      <c r="C97" s="169" t="s">
        <v>1</v>
      </c>
      <c r="D97" s="158">
        <v>30</v>
      </c>
      <c r="E97" s="160"/>
      <c r="F97" s="161"/>
      <c r="G97" s="702">
        <f t="shared" si="0"/>
        <v>0</v>
      </c>
      <c r="H97" s="702">
        <f t="shared" si="3"/>
        <v>0</v>
      </c>
      <c r="I97" s="140"/>
      <c r="J97" s="257"/>
    </row>
    <row r="98" spans="1:10" ht="12.75" customHeight="1">
      <c r="A98" s="179">
        <v>94</v>
      </c>
      <c r="B98" s="142" t="s">
        <v>507</v>
      </c>
      <c r="C98" s="159" t="s">
        <v>1</v>
      </c>
      <c r="D98" s="158">
        <v>60</v>
      </c>
      <c r="E98" s="160"/>
      <c r="F98" s="161"/>
      <c r="G98" s="702">
        <f t="shared" si="0"/>
        <v>0</v>
      </c>
      <c r="H98" s="702">
        <f t="shared" si="3"/>
        <v>0</v>
      </c>
      <c r="I98" s="140"/>
      <c r="J98" s="257"/>
    </row>
    <row r="99" spans="1:10" ht="12.75" customHeight="1">
      <c r="A99" s="179">
        <v>95</v>
      </c>
      <c r="B99" s="142" t="s">
        <v>508</v>
      </c>
      <c r="C99" s="159" t="s">
        <v>1</v>
      </c>
      <c r="D99" s="158">
        <v>10</v>
      </c>
      <c r="E99" s="160"/>
      <c r="F99" s="161"/>
      <c r="G99" s="702">
        <f t="shared" si="0"/>
        <v>0</v>
      </c>
      <c r="H99" s="702">
        <f t="shared" si="3"/>
        <v>0</v>
      </c>
      <c r="I99" s="140"/>
      <c r="J99" s="257"/>
    </row>
    <row r="100" spans="1:10" ht="12.75" customHeight="1">
      <c r="A100" s="179">
        <v>96</v>
      </c>
      <c r="B100" s="142" t="s">
        <v>509</v>
      </c>
      <c r="C100" s="159" t="s">
        <v>1</v>
      </c>
      <c r="D100" s="158">
        <v>10</v>
      </c>
      <c r="E100" s="160"/>
      <c r="F100" s="161"/>
      <c r="G100" s="702">
        <f t="shared" si="0"/>
        <v>0</v>
      </c>
      <c r="H100" s="702">
        <f t="shared" si="3"/>
        <v>0</v>
      </c>
      <c r="I100" s="140"/>
      <c r="J100" s="257"/>
    </row>
    <row r="101" spans="1:10" ht="12.75" customHeight="1">
      <c r="A101" s="179">
        <v>97</v>
      </c>
      <c r="B101" s="142" t="s">
        <v>510</v>
      </c>
      <c r="C101" s="159" t="s">
        <v>1</v>
      </c>
      <c r="D101" s="158">
        <v>5</v>
      </c>
      <c r="E101" s="160"/>
      <c r="F101" s="161"/>
      <c r="G101" s="702">
        <f t="shared" si="0"/>
        <v>0</v>
      </c>
      <c r="H101" s="702">
        <f t="shared" si="3"/>
        <v>0</v>
      </c>
      <c r="I101" s="140"/>
      <c r="J101" s="257"/>
    </row>
    <row r="102" spans="1:10" ht="12.75" customHeight="1">
      <c r="A102" s="179">
        <v>98</v>
      </c>
      <c r="B102" s="162" t="s">
        <v>511</v>
      </c>
      <c r="C102" s="169" t="s">
        <v>1</v>
      </c>
      <c r="D102" s="158">
        <v>100</v>
      </c>
      <c r="E102" s="160"/>
      <c r="F102" s="161"/>
      <c r="G102" s="702">
        <f t="shared" si="0"/>
        <v>0</v>
      </c>
      <c r="H102" s="702">
        <f t="shared" si="3"/>
        <v>0</v>
      </c>
      <c r="I102" s="140"/>
      <c r="J102" s="257"/>
    </row>
    <row r="103" spans="1:10" ht="12.75" customHeight="1">
      <c r="A103" s="179">
        <v>99</v>
      </c>
      <c r="B103" s="162" t="s">
        <v>512</v>
      </c>
      <c r="C103" s="169" t="s">
        <v>1</v>
      </c>
      <c r="D103" s="158">
        <v>25</v>
      </c>
      <c r="E103" s="160"/>
      <c r="F103" s="161"/>
      <c r="G103" s="702">
        <f t="shared" si="0"/>
        <v>0</v>
      </c>
      <c r="H103" s="702">
        <f t="shared" si="3"/>
        <v>0</v>
      </c>
      <c r="I103" s="140"/>
      <c r="J103" s="257"/>
    </row>
    <row r="104" spans="1:10" ht="13.5" customHeight="1" thickBot="1">
      <c r="A104" s="180">
        <v>100</v>
      </c>
      <c r="B104" s="181" t="s">
        <v>513</v>
      </c>
      <c r="C104" s="269" t="s">
        <v>1</v>
      </c>
      <c r="D104" s="183">
        <v>10</v>
      </c>
      <c r="E104" s="184"/>
      <c r="F104" s="185"/>
      <c r="G104" s="704">
        <f t="shared" si="0"/>
        <v>0</v>
      </c>
      <c r="H104" s="704">
        <f t="shared" si="3"/>
        <v>0</v>
      </c>
      <c r="I104" s="261"/>
      <c r="J104" s="262"/>
    </row>
    <row r="105" spans="1:10" ht="13.5" customHeight="1" thickBot="1">
      <c r="A105" s="868" t="s">
        <v>770</v>
      </c>
      <c r="B105" s="869"/>
      <c r="C105" s="869"/>
      <c r="D105" s="869"/>
      <c r="E105" s="869"/>
      <c r="F105" s="870"/>
      <c r="G105" s="705">
        <f>SUM(G4:G104)</f>
        <v>0</v>
      </c>
      <c r="H105" s="706">
        <f t="shared" ref="H105" si="4">G105*1.08</f>
        <v>0</v>
      </c>
      <c r="I105" s="902"/>
      <c r="J105" s="903"/>
    </row>
    <row r="106" spans="1:10" ht="12.75" customHeight="1">
      <c r="A106" s="22"/>
      <c r="B106" s="22"/>
      <c r="C106" s="24"/>
      <c r="D106" s="24"/>
      <c r="E106" s="5"/>
      <c r="F106" s="5"/>
      <c r="G106" s="707"/>
      <c r="H106" s="707"/>
      <c r="I106" s="5"/>
      <c r="J106" s="22"/>
    </row>
    <row r="107" spans="1:10" ht="12.75" customHeight="1">
      <c r="A107" s="35"/>
      <c r="B107" s="35"/>
      <c r="C107" s="43"/>
      <c r="D107" s="43"/>
      <c r="E107" s="35"/>
      <c r="F107" s="35"/>
      <c r="G107" s="708"/>
      <c r="H107" s="708"/>
      <c r="I107" s="35"/>
    </row>
    <row r="108" spans="1:10" ht="12.75" customHeight="1">
      <c r="A108" s="857" t="s">
        <v>750</v>
      </c>
      <c r="B108" s="858"/>
      <c r="C108" s="194"/>
      <c r="D108" s="195"/>
      <c r="E108" s="196"/>
      <c r="F108" s="194"/>
      <c r="G108" s="631"/>
      <c r="H108" s="631"/>
      <c r="I108" s="194"/>
      <c r="J108" s="194"/>
    </row>
    <row r="109" spans="1:10" ht="30.6" customHeight="1">
      <c r="A109" s="841" t="s">
        <v>751</v>
      </c>
      <c r="B109" s="842"/>
      <c r="C109" s="842"/>
      <c r="D109" s="842"/>
      <c r="E109" s="842"/>
      <c r="F109" s="842"/>
      <c r="G109" s="842"/>
      <c r="H109" s="842"/>
      <c r="I109" s="842"/>
      <c r="J109" s="842"/>
    </row>
    <row r="110" spans="1:10" ht="30.6" customHeight="1">
      <c r="A110" s="841" t="s">
        <v>752</v>
      </c>
      <c r="B110" s="841"/>
      <c r="C110" s="841"/>
      <c r="D110" s="841"/>
      <c r="E110" s="841"/>
      <c r="F110" s="841"/>
      <c r="G110" s="841"/>
      <c r="H110" s="841"/>
      <c r="I110" s="841"/>
      <c r="J110" s="841"/>
    </row>
    <row r="111" spans="1:10" ht="19.2" customHeight="1">
      <c r="A111" s="828" t="s">
        <v>753</v>
      </c>
      <c r="B111" s="828"/>
      <c r="C111" s="828"/>
      <c r="D111" s="828"/>
      <c r="E111" s="828"/>
      <c r="F111" s="828"/>
      <c r="G111" s="828"/>
      <c r="H111" s="828"/>
      <c r="I111" s="828"/>
      <c r="J111" s="828"/>
    </row>
    <row r="112" spans="1:10" ht="35.4" customHeight="1">
      <c r="A112" s="829" t="s">
        <v>754</v>
      </c>
      <c r="B112" s="829"/>
      <c r="C112" s="829"/>
      <c r="D112" s="829"/>
      <c r="E112" s="829"/>
      <c r="F112" s="829"/>
      <c r="G112" s="829"/>
      <c r="H112" s="829"/>
      <c r="I112" s="829"/>
      <c r="J112" s="829"/>
    </row>
    <row r="113" spans="1:10" ht="12.75" customHeight="1">
      <c r="A113" s="197"/>
      <c r="B113" s="198"/>
      <c r="C113" s="199"/>
      <c r="D113" s="199"/>
      <c r="E113" s="200"/>
      <c r="F113" s="200"/>
      <c r="G113" s="678"/>
      <c r="H113" s="678"/>
      <c r="I113" s="200"/>
      <c r="J113" s="201"/>
    </row>
    <row r="114" spans="1:10" ht="12.75" customHeight="1">
      <c r="A114" s="22"/>
      <c r="B114" s="189"/>
      <c r="C114" s="187"/>
      <c r="D114" s="187"/>
      <c r="E114" s="193"/>
      <c r="F114" s="193"/>
      <c r="G114" s="679"/>
      <c r="H114" s="679"/>
      <c r="I114" s="193"/>
      <c r="J114" s="188"/>
    </row>
    <row r="115" spans="1:10" ht="12.75" customHeight="1">
      <c r="A115" s="22"/>
      <c r="B115" s="189"/>
      <c r="C115" s="187"/>
      <c r="D115" s="187"/>
      <c r="E115" s="189"/>
      <c r="F115" s="189"/>
      <c r="G115" s="679"/>
      <c r="H115" s="679"/>
      <c r="I115" s="189"/>
      <c r="J115" s="188"/>
    </row>
    <row r="116" spans="1:10" ht="12.75" customHeight="1">
      <c r="A116" s="25"/>
      <c r="B116" s="190"/>
      <c r="C116" s="191"/>
      <c r="D116" s="191"/>
      <c r="E116" s="192"/>
      <c r="F116" s="190"/>
      <c r="G116" s="830" t="s">
        <v>755</v>
      </c>
      <c r="H116" s="831"/>
      <c r="I116" s="831"/>
      <c r="J116" s="831"/>
    </row>
    <row r="117" spans="1:10" ht="12.75" customHeight="1">
      <c r="A117" s="25"/>
      <c r="B117" s="190"/>
      <c r="C117" s="191"/>
      <c r="D117" s="191"/>
      <c r="E117" s="192"/>
      <c r="F117" s="190"/>
      <c r="G117" s="831"/>
      <c r="H117" s="831"/>
      <c r="I117" s="831"/>
      <c r="J117" s="831"/>
    </row>
    <row r="118" spans="1:10" ht="12.75" customHeight="1">
      <c r="A118" s="49"/>
      <c r="B118" s="35"/>
      <c r="C118" s="43"/>
      <c r="D118" s="43"/>
      <c r="E118" s="3"/>
      <c r="F118" s="904"/>
      <c r="G118" s="887"/>
      <c r="H118" s="887"/>
      <c r="I118" s="887"/>
      <c r="J118" s="22"/>
    </row>
    <row r="119" spans="1:10" ht="12.75" customHeight="1">
      <c r="A119" s="22"/>
      <c r="B119" s="22"/>
      <c r="C119" s="24"/>
      <c r="D119" s="24"/>
      <c r="E119" s="22"/>
      <c r="F119" s="22"/>
      <c r="G119" s="707"/>
      <c r="H119" s="707"/>
      <c r="I119" s="22"/>
      <c r="J119" s="22"/>
    </row>
    <row r="120" spans="1:10" ht="12.75" customHeight="1">
      <c r="A120" s="22"/>
      <c r="B120" s="22"/>
      <c r="C120" s="24"/>
      <c r="D120" s="24"/>
      <c r="E120" s="5"/>
      <c r="F120" s="5"/>
      <c r="G120" s="707"/>
      <c r="H120" s="707"/>
      <c r="I120" s="5"/>
      <c r="J120" s="22"/>
    </row>
    <row r="121" spans="1:10" ht="12.75" customHeight="1">
      <c r="A121" s="22"/>
      <c r="B121" s="22"/>
      <c r="C121" s="24"/>
      <c r="D121" s="24"/>
      <c r="E121" s="5"/>
      <c r="F121" s="5"/>
      <c r="G121" s="707"/>
      <c r="H121" s="707"/>
      <c r="I121" s="5"/>
      <c r="J121" s="22"/>
    </row>
    <row r="122" spans="1:10" ht="12.75" customHeight="1"/>
    <row r="123" spans="1:10" ht="12.75" customHeight="1"/>
    <row r="124" spans="1:10" ht="12.75" customHeight="1"/>
    <row r="125" spans="1:10" ht="12.75" customHeight="1"/>
    <row r="126" spans="1:10" ht="12.75" customHeight="1"/>
    <row r="127" spans="1:10" ht="12.75" customHeight="1"/>
    <row r="128" spans="1:10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</sheetData>
  <mergeCells count="11">
    <mergeCell ref="A1:J1"/>
    <mergeCell ref="A3:J3"/>
    <mergeCell ref="I105:J105"/>
    <mergeCell ref="A105:F105"/>
    <mergeCell ref="F118:I118"/>
    <mergeCell ref="A108:B108"/>
    <mergeCell ref="A109:J109"/>
    <mergeCell ref="A110:J110"/>
    <mergeCell ref="A111:J111"/>
    <mergeCell ref="A112:J112"/>
    <mergeCell ref="G116:J117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12"/>
  <sheetViews>
    <sheetView workbookViewId="0">
      <selection activeCell="A19" sqref="A19:J19"/>
    </sheetView>
  </sheetViews>
  <sheetFormatPr defaultColWidth="14.44140625" defaultRowHeight="15.75" customHeight="1"/>
  <cols>
    <col min="1" max="1" width="4.88671875" customWidth="1"/>
    <col min="2" max="2" width="44.88671875" customWidth="1"/>
    <col min="3" max="3" width="7.6640625" customWidth="1"/>
    <col min="4" max="4" width="11.5546875" customWidth="1"/>
    <col min="5" max="5" width="12.33203125" customWidth="1"/>
    <col min="6" max="6" width="12" customWidth="1"/>
    <col min="7" max="7" width="13.109375" style="638" customWidth="1"/>
    <col min="8" max="8" width="13.5546875" style="638" customWidth="1"/>
    <col min="9" max="10" width="16.88671875" customWidth="1"/>
    <col min="11" max="11" width="8" customWidth="1"/>
    <col min="12" max="12" width="9.5546875" customWidth="1"/>
    <col min="13" max="26" width="8" customWidth="1"/>
  </cols>
  <sheetData>
    <row r="1" spans="1:10" ht="38.4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70.2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3.8" customHeight="1" thickBot="1">
      <c r="A3" s="874" t="s">
        <v>771</v>
      </c>
      <c r="B3" s="875"/>
      <c r="C3" s="875"/>
      <c r="D3" s="875"/>
      <c r="E3" s="875"/>
      <c r="F3" s="875"/>
      <c r="G3" s="875"/>
      <c r="H3" s="875"/>
      <c r="I3" s="875"/>
      <c r="J3" s="876"/>
    </row>
    <row r="4" spans="1:10" ht="12.75" customHeight="1">
      <c r="A4" s="173">
        <v>1</v>
      </c>
      <c r="B4" s="267" t="s">
        <v>514</v>
      </c>
      <c r="C4" s="268" t="s">
        <v>1</v>
      </c>
      <c r="D4" s="176">
        <v>1200</v>
      </c>
      <c r="E4" s="177"/>
      <c r="F4" s="178"/>
      <c r="G4" s="693">
        <f t="shared" ref="G4:G12" si="0">E4*D4</f>
        <v>0</v>
      </c>
      <c r="H4" s="693">
        <f>ROUND(G4*F4/100+G4,2)</f>
        <v>0</v>
      </c>
      <c r="I4" s="255"/>
      <c r="J4" s="256"/>
    </row>
    <row r="5" spans="1:10" ht="12.75" customHeight="1">
      <c r="A5" s="179">
        <v>2</v>
      </c>
      <c r="B5" s="162" t="s">
        <v>515</v>
      </c>
      <c r="C5" s="169" t="s">
        <v>1</v>
      </c>
      <c r="D5" s="158">
        <v>2500</v>
      </c>
      <c r="E5" s="160"/>
      <c r="F5" s="161"/>
      <c r="G5" s="694">
        <f t="shared" si="0"/>
        <v>0</v>
      </c>
      <c r="H5" s="694">
        <f t="shared" ref="H5:H12" si="1">ROUND(G5*F5/100+G5,2)</f>
        <v>0</v>
      </c>
      <c r="I5" s="140"/>
      <c r="J5" s="257"/>
    </row>
    <row r="6" spans="1:10" ht="12.75" customHeight="1">
      <c r="A6" s="179">
        <v>3</v>
      </c>
      <c r="B6" s="162" t="s">
        <v>516</v>
      </c>
      <c r="C6" s="169" t="s">
        <v>1</v>
      </c>
      <c r="D6" s="158">
        <v>400</v>
      </c>
      <c r="E6" s="160"/>
      <c r="F6" s="161"/>
      <c r="G6" s="694">
        <f t="shared" si="0"/>
        <v>0</v>
      </c>
      <c r="H6" s="694">
        <f t="shared" si="1"/>
        <v>0</v>
      </c>
      <c r="I6" s="140"/>
      <c r="J6" s="257"/>
    </row>
    <row r="7" spans="1:10" ht="12.75" customHeight="1">
      <c r="A7" s="179">
        <v>4</v>
      </c>
      <c r="B7" s="162" t="s">
        <v>517</v>
      </c>
      <c r="C7" s="169" t="s">
        <v>1</v>
      </c>
      <c r="D7" s="158">
        <v>400</v>
      </c>
      <c r="E7" s="160"/>
      <c r="F7" s="161"/>
      <c r="G7" s="694">
        <f t="shared" si="0"/>
        <v>0</v>
      </c>
      <c r="H7" s="694">
        <f t="shared" si="1"/>
        <v>0</v>
      </c>
      <c r="I7" s="140"/>
      <c r="J7" s="257"/>
    </row>
    <row r="8" spans="1:10" ht="12.75" customHeight="1">
      <c r="A8" s="179">
        <v>5</v>
      </c>
      <c r="B8" s="162" t="s">
        <v>518</v>
      </c>
      <c r="C8" s="169" t="s">
        <v>1</v>
      </c>
      <c r="D8" s="158">
        <v>50</v>
      </c>
      <c r="E8" s="160"/>
      <c r="F8" s="161"/>
      <c r="G8" s="694">
        <f t="shared" si="0"/>
        <v>0</v>
      </c>
      <c r="H8" s="694">
        <f t="shared" si="1"/>
        <v>0</v>
      </c>
      <c r="I8" s="140"/>
      <c r="J8" s="257"/>
    </row>
    <row r="9" spans="1:10" ht="12.75" customHeight="1">
      <c r="A9" s="179">
        <v>6</v>
      </c>
      <c r="B9" s="162" t="s">
        <v>519</v>
      </c>
      <c r="C9" s="169" t="s">
        <v>1</v>
      </c>
      <c r="D9" s="158">
        <v>150</v>
      </c>
      <c r="E9" s="160"/>
      <c r="F9" s="161"/>
      <c r="G9" s="694">
        <f t="shared" si="0"/>
        <v>0</v>
      </c>
      <c r="H9" s="694">
        <f t="shared" si="1"/>
        <v>0</v>
      </c>
      <c r="I9" s="140"/>
      <c r="J9" s="257"/>
    </row>
    <row r="10" spans="1:10" ht="12.75" customHeight="1">
      <c r="A10" s="179">
        <v>7</v>
      </c>
      <c r="B10" s="162" t="s">
        <v>520</v>
      </c>
      <c r="C10" s="169" t="s">
        <v>1</v>
      </c>
      <c r="D10" s="158">
        <v>150</v>
      </c>
      <c r="E10" s="160"/>
      <c r="F10" s="161"/>
      <c r="G10" s="694">
        <f t="shared" si="0"/>
        <v>0</v>
      </c>
      <c r="H10" s="694">
        <f t="shared" si="1"/>
        <v>0</v>
      </c>
      <c r="I10" s="140"/>
      <c r="J10" s="257"/>
    </row>
    <row r="11" spans="1:10" ht="12.75" customHeight="1">
      <c r="A11" s="179">
        <v>8</v>
      </c>
      <c r="B11" s="163" t="s">
        <v>521</v>
      </c>
      <c r="C11" s="169" t="s">
        <v>1</v>
      </c>
      <c r="D11" s="263">
        <v>100</v>
      </c>
      <c r="E11" s="160"/>
      <c r="F11" s="161"/>
      <c r="G11" s="694">
        <f t="shared" si="0"/>
        <v>0</v>
      </c>
      <c r="H11" s="694">
        <f t="shared" si="1"/>
        <v>0</v>
      </c>
      <c r="I11" s="140"/>
      <c r="J11" s="257"/>
    </row>
    <row r="12" spans="1:10" ht="13.8" thickBot="1">
      <c r="A12" s="180">
        <v>9</v>
      </c>
      <c r="B12" s="181" t="s">
        <v>522</v>
      </c>
      <c r="C12" s="269" t="s">
        <v>1</v>
      </c>
      <c r="D12" s="183">
        <v>100</v>
      </c>
      <c r="E12" s="184"/>
      <c r="F12" s="185"/>
      <c r="G12" s="697">
        <f t="shared" si="0"/>
        <v>0</v>
      </c>
      <c r="H12" s="697">
        <f t="shared" si="1"/>
        <v>0</v>
      </c>
      <c r="I12" s="261"/>
      <c r="J12" s="262"/>
    </row>
    <row r="13" spans="1:10" ht="13.5" customHeight="1" thickBot="1">
      <c r="A13" s="868" t="s">
        <v>772</v>
      </c>
      <c r="B13" s="869"/>
      <c r="C13" s="869"/>
      <c r="D13" s="869"/>
      <c r="E13" s="869"/>
      <c r="F13" s="870"/>
      <c r="G13" s="698">
        <f>SUM(G4:G11)</f>
        <v>0</v>
      </c>
      <c r="H13" s="699">
        <f t="shared" ref="H13" si="2">G13*1.08</f>
        <v>0</v>
      </c>
      <c r="I13" s="902"/>
      <c r="J13" s="903"/>
    </row>
    <row r="14" spans="1:10" ht="12.75" customHeight="1">
      <c r="A14" s="22"/>
      <c r="B14" s="22"/>
      <c r="C14" s="24"/>
      <c r="D14" s="24"/>
      <c r="E14" s="5"/>
      <c r="F14" s="5"/>
      <c r="G14" s="700"/>
      <c r="H14" s="700"/>
      <c r="I14" s="5"/>
      <c r="J14" s="22"/>
    </row>
    <row r="15" spans="1:10" ht="12.75" customHeight="1">
      <c r="A15" s="857" t="s">
        <v>750</v>
      </c>
      <c r="B15" s="858"/>
      <c r="C15" s="194"/>
      <c r="D15" s="195"/>
      <c r="E15" s="196"/>
      <c r="F15" s="194"/>
      <c r="G15" s="631"/>
      <c r="H15" s="631"/>
      <c r="I15" s="194"/>
      <c r="J15" s="194"/>
    </row>
    <row r="16" spans="1:10" ht="30.6" customHeight="1">
      <c r="A16" s="841" t="s">
        <v>751</v>
      </c>
      <c r="B16" s="842"/>
      <c r="C16" s="842"/>
      <c r="D16" s="842"/>
      <c r="E16" s="842"/>
      <c r="F16" s="842"/>
      <c r="G16" s="842"/>
      <c r="H16" s="842"/>
      <c r="I16" s="842"/>
      <c r="J16" s="842"/>
    </row>
    <row r="17" spans="1:26" ht="30.6" customHeight="1">
      <c r="A17" s="841" t="s">
        <v>752</v>
      </c>
      <c r="B17" s="841"/>
      <c r="C17" s="841"/>
      <c r="D17" s="841"/>
      <c r="E17" s="841"/>
      <c r="F17" s="841"/>
      <c r="G17" s="841"/>
      <c r="H17" s="841"/>
      <c r="I17" s="841"/>
      <c r="J17" s="841"/>
    </row>
    <row r="18" spans="1:26" ht="19.2" customHeight="1">
      <c r="A18" s="828" t="s">
        <v>753</v>
      </c>
      <c r="B18" s="828"/>
      <c r="C18" s="828"/>
      <c r="D18" s="828"/>
      <c r="E18" s="828"/>
      <c r="F18" s="828"/>
      <c r="G18" s="828"/>
      <c r="H18" s="828"/>
      <c r="I18" s="828"/>
      <c r="J18" s="828"/>
    </row>
    <row r="19" spans="1:26" ht="46.8" customHeight="1">
      <c r="A19" s="829" t="s">
        <v>754</v>
      </c>
      <c r="B19" s="829"/>
      <c r="C19" s="829"/>
      <c r="D19" s="829"/>
      <c r="E19" s="829"/>
      <c r="F19" s="829"/>
      <c r="G19" s="829"/>
      <c r="H19" s="829"/>
      <c r="I19" s="829"/>
      <c r="J19" s="829"/>
    </row>
    <row r="20" spans="1:26" ht="33.6" customHeight="1">
      <c r="A20" s="197" t="s">
        <v>523</v>
      </c>
      <c r="B20" s="197"/>
      <c r="C20" s="197"/>
      <c r="D20" s="197"/>
      <c r="E20" s="270"/>
      <c r="F20" s="197"/>
      <c r="G20" s="542"/>
      <c r="H20" s="542"/>
      <c r="I20" s="197"/>
      <c r="J20" s="197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</row>
    <row r="21" spans="1:26" ht="12.75" customHeight="1">
      <c r="A21" s="35"/>
      <c r="B21" s="35"/>
      <c r="C21" s="43"/>
      <c r="D21" s="43"/>
      <c r="E21" s="44"/>
      <c r="F21" s="44"/>
      <c r="G21" s="709"/>
      <c r="H21" s="709"/>
      <c r="I21" s="44"/>
      <c r="J21" s="22"/>
    </row>
    <row r="22" spans="1:26" ht="12.75" customHeight="1">
      <c r="A22" s="22"/>
      <c r="B22" s="22"/>
      <c r="C22" s="24"/>
      <c r="D22" s="24"/>
      <c r="E22" s="22"/>
      <c r="F22" s="22"/>
      <c r="G22" s="681"/>
      <c r="H22" s="681"/>
      <c r="I22" s="22"/>
      <c r="J22" s="22"/>
    </row>
    <row r="23" spans="1:26" ht="12.75" customHeight="1">
      <c r="A23" s="49"/>
      <c r="B23" s="35"/>
      <c r="C23" s="43"/>
      <c r="D23" s="43"/>
      <c r="E23" s="3"/>
      <c r="F23" s="4"/>
      <c r="G23" s="637"/>
      <c r="H23" s="637"/>
      <c r="I23" s="4"/>
      <c r="J23" s="22"/>
    </row>
    <row r="24" spans="1:26" ht="12.75" customHeight="1">
      <c r="A24" s="49"/>
      <c r="B24" s="35"/>
      <c r="C24" s="43"/>
      <c r="D24" s="43"/>
      <c r="E24" s="3"/>
      <c r="F24" s="4"/>
      <c r="G24" s="637"/>
      <c r="H24" s="637"/>
      <c r="I24" s="4"/>
      <c r="J24" s="22"/>
    </row>
    <row r="25" spans="1:26" ht="12.75" customHeight="1">
      <c r="A25" s="49"/>
      <c r="B25" s="35"/>
      <c r="C25" s="43"/>
      <c r="D25" s="43"/>
      <c r="E25" s="3"/>
      <c r="F25" s="189"/>
      <c r="G25" s="630"/>
      <c r="H25" s="630"/>
      <c r="I25" s="188"/>
      <c r="J25" s="22"/>
    </row>
    <row r="26" spans="1:26" ht="12.75" customHeight="1">
      <c r="A26" s="49"/>
      <c r="B26" s="35"/>
      <c r="C26" s="43"/>
      <c r="D26" s="43"/>
      <c r="E26" s="3"/>
      <c r="F26" s="830" t="s">
        <v>755</v>
      </c>
      <c r="G26" s="831"/>
      <c r="H26" s="831"/>
      <c r="I26" s="831"/>
      <c r="J26" s="22"/>
    </row>
    <row r="27" spans="1:26" ht="12.75" customHeight="1">
      <c r="A27" s="22"/>
      <c r="B27" s="22"/>
      <c r="C27" s="24"/>
      <c r="D27" s="24"/>
      <c r="E27" s="22"/>
      <c r="F27" s="831"/>
      <c r="G27" s="831"/>
      <c r="H27" s="831"/>
      <c r="I27" s="831"/>
      <c r="J27" s="22"/>
    </row>
    <row r="28" spans="1:26" ht="12.75" customHeight="1">
      <c r="A28" s="22"/>
      <c r="B28" s="22"/>
      <c r="C28" s="24"/>
      <c r="D28" s="24"/>
      <c r="E28" s="5"/>
      <c r="F28" s="5"/>
      <c r="G28" s="700"/>
      <c r="H28" s="700"/>
      <c r="I28" s="5"/>
      <c r="J28" s="22"/>
    </row>
    <row r="29" spans="1:26" ht="12.75" customHeight="1">
      <c r="A29" s="22"/>
      <c r="B29" s="22"/>
      <c r="C29" s="24"/>
      <c r="D29" s="24"/>
      <c r="E29" s="5"/>
      <c r="F29" s="5"/>
      <c r="G29" s="700"/>
      <c r="H29" s="700"/>
      <c r="I29" s="5"/>
      <c r="J29" s="22"/>
    </row>
    <row r="30" spans="1:26" ht="12.75" customHeight="1"/>
    <row r="31" spans="1:26" ht="12.75" customHeight="1"/>
    <row r="32" spans="1:26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</sheetData>
  <mergeCells count="10">
    <mergeCell ref="I13:J13"/>
    <mergeCell ref="A1:J1"/>
    <mergeCell ref="A3:J3"/>
    <mergeCell ref="F26:I27"/>
    <mergeCell ref="A15:B15"/>
    <mergeCell ref="A16:J16"/>
    <mergeCell ref="A17:J17"/>
    <mergeCell ref="A18:J18"/>
    <mergeCell ref="A19:J19"/>
    <mergeCell ref="A13:F13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922"/>
  <sheetViews>
    <sheetView workbookViewId="0">
      <selection activeCell="G2" sqref="G1:H1048576"/>
    </sheetView>
  </sheetViews>
  <sheetFormatPr defaultColWidth="14.44140625" defaultRowHeight="15.75" customHeight="1"/>
  <cols>
    <col min="1" max="1" width="4.88671875" customWidth="1"/>
    <col min="2" max="2" width="44.88671875" customWidth="1"/>
    <col min="3" max="3" width="7.6640625" customWidth="1"/>
    <col min="4" max="4" width="11.5546875" customWidth="1"/>
    <col min="5" max="5" width="12.33203125" customWidth="1"/>
    <col min="6" max="6" width="12" customWidth="1"/>
    <col min="7" max="7" width="13.109375" style="638" customWidth="1"/>
    <col min="8" max="8" width="13.5546875" style="638" customWidth="1"/>
    <col min="9" max="10" width="16.21875" customWidth="1"/>
    <col min="11" max="26" width="8" customWidth="1"/>
  </cols>
  <sheetData>
    <row r="1" spans="1:10" ht="38.4" customHeight="1" thickBot="1">
      <c r="A1" s="873" t="s">
        <v>759</v>
      </c>
      <c r="B1" s="835"/>
      <c r="C1" s="835"/>
      <c r="D1" s="835"/>
      <c r="E1" s="835"/>
      <c r="F1" s="835"/>
      <c r="G1" s="835"/>
      <c r="H1" s="835"/>
      <c r="I1" s="835"/>
      <c r="J1" s="835"/>
    </row>
    <row r="2" spans="1:10" ht="70.2" customHeight="1" thickBot="1">
      <c r="A2" s="133" t="s">
        <v>540</v>
      </c>
      <c r="B2" s="134" t="s">
        <v>740</v>
      </c>
      <c r="C2" s="134" t="s">
        <v>741</v>
      </c>
      <c r="D2" s="134" t="s">
        <v>742</v>
      </c>
      <c r="E2" s="135" t="s">
        <v>743</v>
      </c>
      <c r="F2" s="137" t="s">
        <v>749</v>
      </c>
      <c r="G2" s="635" t="s">
        <v>744</v>
      </c>
      <c r="H2" s="636" t="s">
        <v>745</v>
      </c>
      <c r="I2" s="134" t="s">
        <v>746</v>
      </c>
      <c r="J2" s="138" t="s">
        <v>747</v>
      </c>
    </row>
    <row r="3" spans="1:10" ht="13.8" customHeight="1" thickBot="1">
      <c r="A3" s="906" t="s">
        <v>774</v>
      </c>
      <c r="B3" s="907"/>
      <c r="C3" s="907"/>
      <c r="D3" s="907"/>
      <c r="E3" s="907"/>
      <c r="F3" s="907"/>
      <c r="G3" s="907"/>
      <c r="H3" s="907"/>
      <c r="I3" s="875"/>
      <c r="J3" s="876"/>
    </row>
    <row r="4" spans="1:10" ht="12.75" customHeight="1">
      <c r="A4" s="41">
        <v>1</v>
      </c>
      <c r="B4" s="27" t="s">
        <v>524</v>
      </c>
      <c r="C4" s="20" t="s">
        <v>1</v>
      </c>
      <c r="D4" s="131">
        <v>30</v>
      </c>
      <c r="E4" s="271"/>
      <c r="F4" s="26"/>
      <c r="G4" s="710">
        <f t="shared" ref="G4:G5" si="0">E4*D4</f>
        <v>0</v>
      </c>
      <c r="H4" s="711">
        <f>ROUND(G6*F6/100+G6,2)</f>
        <v>0</v>
      </c>
      <c r="I4" s="272"/>
      <c r="J4" s="146"/>
    </row>
    <row r="5" spans="1:10" ht="13.5" customHeight="1" thickBot="1">
      <c r="A5" s="51">
        <v>2</v>
      </c>
      <c r="B5" s="52" t="s">
        <v>525</v>
      </c>
      <c r="C5" s="30" t="s">
        <v>1</v>
      </c>
      <c r="D5" s="30">
        <v>5</v>
      </c>
      <c r="E5" s="53"/>
      <c r="F5" s="52"/>
      <c r="G5" s="712">
        <f t="shared" si="0"/>
        <v>0</v>
      </c>
      <c r="H5" s="713">
        <f>ROUND(G5*F5/100+G5,2)</f>
        <v>0</v>
      </c>
      <c r="I5" s="273"/>
      <c r="J5" s="155"/>
    </row>
    <row r="6" spans="1:10" ht="13.5" customHeight="1" thickBot="1">
      <c r="A6" s="868" t="s">
        <v>773</v>
      </c>
      <c r="B6" s="869"/>
      <c r="C6" s="869"/>
      <c r="D6" s="869"/>
      <c r="E6" s="869"/>
      <c r="F6" s="870"/>
      <c r="G6" s="698">
        <f>SUM(G4:G5)</f>
        <v>0</v>
      </c>
      <c r="H6" s="698">
        <f t="shared" ref="H6" si="1">G6*1.08</f>
        <v>0</v>
      </c>
      <c r="I6" s="908"/>
      <c r="J6" s="909"/>
    </row>
    <row r="7" spans="1:10" ht="12.75" customHeight="1">
      <c r="A7" s="22"/>
      <c r="B7" s="22"/>
      <c r="C7" s="24"/>
      <c r="D7" s="24"/>
      <c r="E7" s="5"/>
      <c r="F7" s="5"/>
      <c r="G7" s="700"/>
      <c r="H7" s="700"/>
      <c r="I7" s="5"/>
      <c r="J7" s="22"/>
    </row>
    <row r="8" spans="1:10" ht="12.75" customHeight="1">
      <c r="A8" s="857" t="s">
        <v>750</v>
      </c>
      <c r="B8" s="858"/>
      <c r="C8" s="194"/>
      <c r="D8" s="195"/>
      <c r="E8" s="196"/>
      <c r="F8" s="194"/>
      <c r="G8" s="631"/>
      <c r="H8" s="631"/>
      <c r="I8" s="194"/>
      <c r="J8" s="194"/>
    </row>
    <row r="9" spans="1:10" ht="29.4" customHeight="1">
      <c r="A9" s="841" t="s">
        <v>751</v>
      </c>
      <c r="B9" s="842"/>
      <c r="C9" s="842"/>
      <c r="D9" s="842"/>
      <c r="E9" s="842"/>
      <c r="F9" s="842"/>
      <c r="G9" s="842"/>
      <c r="H9" s="842"/>
      <c r="I9" s="842"/>
      <c r="J9" s="842"/>
    </row>
    <row r="10" spans="1:10" ht="29.4" customHeight="1">
      <c r="A10" s="841" t="s">
        <v>752</v>
      </c>
      <c r="B10" s="841"/>
      <c r="C10" s="841"/>
      <c r="D10" s="841"/>
      <c r="E10" s="841"/>
      <c r="F10" s="841"/>
      <c r="G10" s="841"/>
      <c r="H10" s="841"/>
      <c r="I10" s="841"/>
      <c r="J10" s="841"/>
    </row>
    <row r="11" spans="1:10" ht="29.4" customHeight="1">
      <c r="A11" s="905" t="s">
        <v>753</v>
      </c>
      <c r="B11" s="905"/>
      <c r="C11" s="905"/>
      <c r="D11" s="905"/>
      <c r="E11" s="905"/>
      <c r="F11" s="905"/>
      <c r="G11" s="905"/>
      <c r="H11" s="905"/>
      <c r="I11" s="905"/>
      <c r="J11" s="905"/>
    </row>
    <row r="12" spans="1:10" ht="29.4" customHeight="1">
      <c r="A12" s="841" t="s">
        <v>754</v>
      </c>
      <c r="B12" s="841"/>
      <c r="C12" s="841"/>
      <c r="D12" s="841"/>
      <c r="E12" s="841"/>
      <c r="F12" s="841"/>
      <c r="G12" s="841"/>
      <c r="H12" s="841"/>
      <c r="I12" s="841"/>
      <c r="J12" s="841"/>
    </row>
    <row r="13" spans="1:10" ht="18.600000000000001" customHeight="1">
      <c r="A13" s="35"/>
      <c r="B13" s="35"/>
      <c r="C13" s="43"/>
      <c r="D13" s="43"/>
      <c r="E13" s="44"/>
      <c r="F13" s="44"/>
      <c r="G13" s="709"/>
      <c r="H13" s="709"/>
      <c r="I13" s="44"/>
      <c r="J13" s="22"/>
    </row>
    <row r="14" spans="1:10" ht="12.75" customHeight="1">
      <c r="A14" s="49"/>
      <c r="B14" s="35"/>
      <c r="C14" s="43"/>
      <c r="D14" s="43"/>
      <c r="E14" s="3"/>
      <c r="F14" s="189"/>
      <c r="G14" s="630"/>
      <c r="H14" s="630"/>
      <c r="I14" s="188"/>
      <c r="J14" s="22"/>
    </row>
    <row r="15" spans="1:10" ht="12.75" customHeight="1">
      <c r="A15" s="49"/>
      <c r="B15" s="35"/>
      <c r="C15" s="43"/>
      <c r="D15" s="43"/>
      <c r="E15" s="3"/>
      <c r="F15" s="830" t="s">
        <v>755</v>
      </c>
      <c r="G15" s="831"/>
      <c r="H15" s="831"/>
      <c r="I15" s="831"/>
      <c r="J15" s="22"/>
    </row>
    <row r="16" spans="1:10" ht="12.75" customHeight="1">
      <c r="A16" s="22"/>
      <c r="B16" s="22"/>
      <c r="C16" s="24"/>
      <c r="D16" s="24"/>
      <c r="E16" s="22"/>
      <c r="F16" s="831"/>
      <c r="G16" s="831"/>
      <c r="H16" s="831"/>
      <c r="I16" s="831"/>
      <c r="J16" s="22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</sheetData>
  <mergeCells count="10">
    <mergeCell ref="A1:J1"/>
    <mergeCell ref="A3:J3"/>
    <mergeCell ref="A6:F6"/>
    <mergeCell ref="I6:J6"/>
    <mergeCell ref="A8:B8"/>
    <mergeCell ref="A9:J9"/>
    <mergeCell ref="A10:J10"/>
    <mergeCell ref="A11:J11"/>
    <mergeCell ref="A12:J12"/>
    <mergeCell ref="F15:I1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36</vt:i4>
      </vt:variant>
    </vt:vector>
  </HeadingPairs>
  <TitlesOfParts>
    <vt:vector size="36" baseType="lpstr">
      <vt:lpstr>zad. 1</vt:lpstr>
      <vt:lpstr>zad. 2</vt:lpstr>
      <vt:lpstr>zad. 3</vt:lpstr>
      <vt:lpstr>zad. 4</vt:lpstr>
      <vt:lpstr>zad. 5</vt:lpstr>
      <vt:lpstr>zad. 6</vt:lpstr>
      <vt:lpstr>zad. 7</vt:lpstr>
      <vt:lpstr>zad. 8</vt:lpstr>
      <vt:lpstr>zad. 9</vt:lpstr>
      <vt:lpstr>zad. 10</vt:lpstr>
      <vt:lpstr>zad. 11</vt:lpstr>
      <vt:lpstr>zad. 12</vt:lpstr>
      <vt:lpstr>zad. 13</vt:lpstr>
      <vt:lpstr>zad. 14</vt:lpstr>
      <vt:lpstr>zad. 15</vt:lpstr>
      <vt:lpstr>zad. 16</vt:lpstr>
      <vt:lpstr>zad. 17</vt:lpstr>
      <vt:lpstr>zad. 18</vt:lpstr>
      <vt:lpstr>zad. 19</vt:lpstr>
      <vt:lpstr>zad. 20</vt:lpstr>
      <vt:lpstr>zad. 21</vt:lpstr>
      <vt:lpstr>zad. 22</vt:lpstr>
      <vt:lpstr>zad. 23</vt:lpstr>
      <vt:lpstr>zad. 24</vt:lpstr>
      <vt:lpstr>zad. 25</vt:lpstr>
      <vt:lpstr>zad. 26</vt:lpstr>
      <vt:lpstr>zad. 27</vt:lpstr>
      <vt:lpstr>zad. 28</vt:lpstr>
      <vt:lpstr>zad. 29</vt:lpstr>
      <vt:lpstr>zad. 30</vt:lpstr>
      <vt:lpstr>zad. 31</vt:lpstr>
      <vt:lpstr>zad. 32</vt:lpstr>
      <vt:lpstr>zad. 33</vt:lpstr>
      <vt:lpstr>zad. 34</vt:lpstr>
      <vt:lpstr>zad. 35</vt:lpstr>
      <vt:lpstr>zad. 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Ciećwierz</dc:creator>
  <cp:lastModifiedBy>admin</cp:lastModifiedBy>
  <dcterms:created xsi:type="dcterms:W3CDTF">2022-07-06T12:52:56Z</dcterms:created>
  <dcterms:modified xsi:type="dcterms:W3CDTF">2022-08-12T21:40:20Z</dcterms:modified>
</cp:coreProperties>
</file>