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lapczynska\Desktop\1_SEK_sprzedaż energii elektrycznej\platforma\"/>
    </mc:Choice>
  </mc:AlternateContent>
  <xr:revisionPtr revIDLastSave="0" documentId="8_{8CD3C9C0-B486-4351-BE3F-BDD501CA6861}" xr6:coauthVersionLast="47" xr6:coauthVersionMax="47" xr10:uidLastSave="{00000000-0000-0000-0000-000000000000}"/>
  <bookViews>
    <workbookView xWindow="5955" yWindow="1155" windowWidth="14220" windowHeight="14445" xr2:uid="{F9DA8020-3B5F-415A-ADB6-FE34395037D8}"/>
  </bookViews>
  <sheets>
    <sheet name="Arkusz1" sheetId="1" r:id="rId1"/>
  </sheets>
  <definedNames>
    <definedName name="_Hlk131410034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G19" i="1"/>
  <c r="F22" i="1" l="1"/>
  <c r="D11" i="1" l="1"/>
  <c r="D12" i="1" l="1"/>
</calcChain>
</file>

<file path=xl/sharedStrings.xml><?xml version="1.0" encoding="utf-8"?>
<sst xmlns="http://schemas.openxmlformats.org/spreadsheetml/2006/main" count="30" uniqueCount="26">
  <si>
    <t>Na potrzeby własne</t>
  </si>
  <si>
    <t>Na potrzeby Klientów Zamawiającego</t>
  </si>
  <si>
    <t>Razem</t>
  </si>
  <si>
    <t>Prowizja</t>
  </si>
  <si>
    <t>Wartość</t>
  </si>
  <si>
    <t>Przeznaczenie</t>
  </si>
  <si>
    <t>Wolumen [MWh]</t>
  </si>
  <si>
    <t>PPE własne Zamawiającego</t>
  </si>
  <si>
    <t>Dla Wykonawcy</t>
  </si>
  <si>
    <t>Część</t>
  </si>
  <si>
    <t>Zapotrzebowanie Klientów Zamawiającego [MWh]</t>
  </si>
  <si>
    <t>Wypełnić należy tylko żółte pola wprowadzając wielkości prowizji</t>
  </si>
  <si>
    <t>#</t>
  </si>
  <si>
    <t>Energia zakupiona od Wykonawcy</t>
  </si>
  <si>
    <t>Energia wprowadzona do sieci</t>
  </si>
  <si>
    <t>Na potrzeby PPE Zamawiającego</t>
  </si>
  <si>
    <t>PWRB</t>
  </si>
  <si>
    <t>PORB</t>
  </si>
  <si>
    <t>PWRDN</t>
  </si>
  <si>
    <t>PORDN</t>
  </si>
  <si>
    <t>PORTT</t>
  </si>
  <si>
    <t>PWO</t>
  </si>
  <si>
    <t>PZUSE</t>
  </si>
  <si>
    <t>P</t>
  </si>
  <si>
    <t>OBH (Usługa POB)</t>
  </si>
  <si>
    <t>PW (Prowizje)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</si>
</sst>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45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3" borderId="6" xfId="1" applyFont="1" applyFill="1" applyBorder="1"/>
    <xf numFmtId="9" fontId="0" fillId="3" borderId="9" xfId="1" applyFont="1" applyFill="1" applyBorder="1"/>
    <xf numFmtId="0" fontId="2" fillId="6" borderId="5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5" xfId="0" applyFont="1" applyFill="1" applyBorder="1"/>
    <xf numFmtId="0" fontId="2" fillId="6" borderId="7" xfId="0" applyFont="1" applyFill="1" applyBorder="1"/>
    <xf numFmtId="0" fontId="2" fillId="6" borderId="2" xfId="0" applyFont="1" applyFill="1" applyBorder="1"/>
    <xf numFmtId="44" fontId="0" fillId="0" borderId="0" xfId="0" applyNumberFormat="1"/>
    <xf numFmtId="3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0" xfId="0" applyNumberFormat="1" applyFont="1"/>
    <xf numFmtId="0" fontId="3" fillId="6" borderId="12" xfId="0" applyFont="1" applyFill="1" applyBorder="1"/>
    <xf numFmtId="8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right" vertical="top"/>
    </xf>
    <xf numFmtId="0" fontId="0" fillId="2" borderId="11" xfId="0" applyFill="1" applyBorder="1" applyAlignment="1">
      <alignment horizontal="right" vertical="top"/>
    </xf>
    <xf numFmtId="2" fontId="2" fillId="4" borderId="3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44" fontId="4" fillId="5" borderId="13" xfId="2" applyFont="1" applyFill="1" applyBorder="1" applyAlignment="1">
      <alignment horizontal="center"/>
    </xf>
    <xf numFmtId="44" fontId="4" fillId="5" borderId="14" xfId="2" applyFont="1" applyFill="1" applyBorder="1" applyAlignment="1">
      <alignment horizont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140971</xdr:rowOff>
    </xdr:from>
    <xdr:ext cx="6038850" cy="168783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F14FF79-4495-6396-021D-C391C05E6147}"/>
            </a:ext>
          </a:extLst>
        </xdr:cNvPr>
        <xdr:cNvSpPr txBox="1"/>
      </xdr:nvSpPr>
      <xdr:spPr>
        <a:xfrm>
          <a:off x="4743450" y="140971"/>
          <a:ext cx="6038850" cy="16878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Zakup przez Wykonawcę energii elektrycznej wytworzonej przez źródło wytwórcze o łącznej mocy zainstalowanej 13,8 MW zlokalizowanej na terenie Zakładu Termicznego Przekształcania Odpadów komunalnych (ZTPOK) w Bydgoszczy przy ul. Ernsta Petersona 22, w całkowitej ilości jaka zostanie dostarczona do sieci dystrybucyjnej, celem jej dalszej odsprzedaży na Rynku Bilansującym (RB)</a:t>
          </a:r>
          <a:r>
            <a:rPr lang="pl-PL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lub</a:t>
          </a:r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Rynku Dnia Następnego (RDN) </a:t>
          </a:r>
        </a:p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Sprzedaż energii elektrycznej na potrzeby własne ZTPOK a także 8 PPE własnych Zamawiającego oraz potrzeby Klientów Zamawiającego podczas przerw w produkcji po cenach: Rynku Bilansującego (RB), Rynku Dnia Następnego (RDN) lub Rynku Terminowego Produktów z dostawą energii elektrycznej  (RTPE).</a:t>
          </a:r>
        </a:p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Zapewnienie przez Wykonawcę bilansowania handlowego energii elektrycznej MDD OSD</a:t>
          </a:r>
          <a:r>
            <a:rPr lang="pl-PL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oraz energii na potrzeby własne Zamawiającego</a:t>
          </a:r>
          <a:r>
            <a:rPr lang="pl-PL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Doraźne zgłaszanie nowych PPE Klientów Zamawiającego w trakcie obowiązywania umowy (Nie dotyczy punktów należących do Zamawiającego)</a:t>
          </a:r>
        </a:p>
        <a:p>
          <a:pPr lvl="0"/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900">
            <a:effectLst/>
          </a:endParaRPr>
        </a:p>
        <a:p>
          <a:pPr lvl="0"/>
          <a:endParaRPr lang="pl-PL" sz="9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DE46-B51A-4419-948E-A20A204A398B}">
  <dimension ref="C2:K23"/>
  <sheetViews>
    <sheetView showGridLines="0" tabSelected="1" workbookViewId="0">
      <selection activeCell="C14" sqref="C14:C15"/>
    </sheetView>
  </sheetViews>
  <sheetFormatPr defaultRowHeight="15" x14ac:dyDescent="0.25"/>
  <cols>
    <col min="3" max="3" width="18.85546875" customWidth="1"/>
    <col min="4" max="6" width="16.28515625" customWidth="1"/>
    <col min="7" max="7" width="9.140625" customWidth="1"/>
    <col min="8" max="8" width="45.5703125" customWidth="1"/>
    <col min="9" max="9" width="21.28515625" customWidth="1"/>
    <col min="11" max="11" width="11.85546875" bestFit="1" customWidth="1"/>
  </cols>
  <sheetData>
    <row r="2" spans="3:11" ht="18" customHeight="1" x14ac:dyDescent="0.25">
      <c r="C2" s="6" t="s">
        <v>3</v>
      </c>
      <c r="D2" s="7" t="s">
        <v>4</v>
      </c>
      <c r="E2" s="8" t="s">
        <v>9</v>
      </c>
    </row>
    <row r="3" spans="3:11" x14ac:dyDescent="0.25">
      <c r="C3" s="9" t="s">
        <v>16</v>
      </c>
      <c r="D3" s="20"/>
      <c r="E3" s="4">
        <v>0.1</v>
      </c>
    </row>
    <row r="4" spans="3:11" x14ac:dyDescent="0.25">
      <c r="C4" s="9" t="s">
        <v>17</v>
      </c>
      <c r="D4" s="20"/>
      <c r="E4" s="4">
        <v>0.7</v>
      </c>
    </row>
    <row r="5" spans="3:11" x14ac:dyDescent="0.25">
      <c r="C5" s="9" t="s">
        <v>18</v>
      </c>
      <c r="D5" s="20"/>
      <c r="E5" s="4">
        <v>0.6</v>
      </c>
    </row>
    <row r="6" spans="3:11" x14ac:dyDescent="0.25">
      <c r="C6" s="9" t="s">
        <v>19</v>
      </c>
      <c r="D6" s="20"/>
      <c r="E6" s="4">
        <v>0.1</v>
      </c>
    </row>
    <row r="7" spans="3:11" x14ac:dyDescent="0.25">
      <c r="C7" s="9" t="s">
        <v>20</v>
      </c>
      <c r="D7" s="20"/>
      <c r="E7" s="4">
        <v>0.1</v>
      </c>
    </row>
    <row r="8" spans="3:11" x14ac:dyDescent="0.25">
      <c r="C8" s="9" t="s">
        <v>21</v>
      </c>
      <c r="D8" s="20"/>
      <c r="E8" s="4">
        <v>0.9</v>
      </c>
      <c r="G8" s="12"/>
    </row>
    <row r="9" spans="3:11" ht="15.75" thickBot="1" x14ac:dyDescent="0.3">
      <c r="C9" s="10" t="s">
        <v>22</v>
      </c>
      <c r="D9" s="21"/>
      <c r="E9" s="5">
        <v>0.1</v>
      </c>
    </row>
    <row r="10" spans="3:11" x14ac:dyDescent="0.25">
      <c r="C10" s="11" t="s">
        <v>24</v>
      </c>
      <c r="D10" s="26">
        <f>((H18+D20+D19)*D8*E8)+((H18+D20+D19)*D9*E9)</f>
        <v>0</v>
      </c>
      <c r="E10" s="27"/>
    </row>
    <row r="11" spans="3:11" ht="15.75" thickBot="1" x14ac:dyDescent="0.3">
      <c r="C11" s="10" t="s">
        <v>25</v>
      </c>
      <c r="D11" s="28">
        <f>(D3*E3*F19)+(D4*E4*D22)+(D5*E5*F19)+(D6*E6*D22)+(D7*E7*D22)</f>
        <v>0</v>
      </c>
      <c r="E11" s="29"/>
    </row>
    <row r="12" spans="3:11" ht="16.5" thickBot="1" x14ac:dyDescent="0.3">
      <c r="C12" s="18" t="s">
        <v>23</v>
      </c>
      <c r="D12" s="30">
        <f>D10+D11</f>
        <v>0</v>
      </c>
      <c r="E12" s="31"/>
      <c r="K12" s="12"/>
    </row>
    <row r="13" spans="3:11" ht="15.75" thickBot="1" x14ac:dyDescent="0.3"/>
    <row r="14" spans="3:11" ht="18.600000000000001" customHeight="1" x14ac:dyDescent="0.25">
      <c r="C14" s="24" t="s">
        <v>12</v>
      </c>
      <c r="D14" s="23" t="s">
        <v>11</v>
      </c>
      <c r="E14" s="23"/>
    </row>
    <row r="15" spans="3:11" ht="15.75" thickBot="1" x14ac:dyDescent="0.3">
      <c r="C15" s="25"/>
      <c r="D15" s="23"/>
      <c r="E15" s="23"/>
    </row>
    <row r="17" spans="3:9" x14ac:dyDescent="0.25">
      <c r="C17" s="22" t="s">
        <v>13</v>
      </c>
      <c r="D17" s="22"/>
      <c r="E17" s="22" t="s">
        <v>14</v>
      </c>
      <c r="F17" s="22"/>
      <c r="H17" s="16" t="s">
        <v>10</v>
      </c>
      <c r="I17" s="19"/>
    </row>
    <row r="18" spans="3:9" ht="22.9" customHeight="1" x14ac:dyDescent="0.25">
      <c r="C18" s="2" t="s">
        <v>5</v>
      </c>
      <c r="D18" s="2" t="s">
        <v>6</v>
      </c>
      <c r="E18" s="2" t="s">
        <v>5</v>
      </c>
      <c r="F18" s="2" t="s">
        <v>6</v>
      </c>
      <c r="H18" s="3">
        <v>14207</v>
      </c>
    </row>
    <row r="19" spans="3:9" ht="42" customHeight="1" x14ac:dyDescent="0.25">
      <c r="C19" s="2" t="s">
        <v>0</v>
      </c>
      <c r="D19" s="13">
        <v>3552</v>
      </c>
      <c r="E19" s="2" t="s">
        <v>8</v>
      </c>
      <c r="F19" s="3">
        <v>19054.5</v>
      </c>
      <c r="G19" s="17">
        <f>F19+F20</f>
        <v>29521.5</v>
      </c>
    </row>
    <row r="20" spans="3:9" ht="39.6" customHeight="1" x14ac:dyDescent="0.25">
      <c r="C20" s="2" t="s">
        <v>15</v>
      </c>
      <c r="D20" s="16">
        <v>325</v>
      </c>
      <c r="E20" s="2" t="s">
        <v>1</v>
      </c>
      <c r="F20" s="3">
        <v>10467</v>
      </c>
      <c r="I20" s="19"/>
    </row>
    <row r="21" spans="3:9" ht="37.15" customHeight="1" x14ac:dyDescent="0.25">
      <c r="C21" s="2" t="s">
        <v>1</v>
      </c>
      <c r="D21" s="3">
        <v>3740.03</v>
      </c>
      <c r="E21" s="2" t="s">
        <v>7</v>
      </c>
      <c r="F21" s="1">
        <v>976</v>
      </c>
    </row>
    <row r="22" spans="3:9" ht="25.15" customHeight="1" x14ac:dyDescent="0.25">
      <c r="C22" s="2" t="s">
        <v>2</v>
      </c>
      <c r="D22" s="14">
        <f>D19+D21+D20</f>
        <v>7617.0300000000007</v>
      </c>
      <c r="E22" s="2" t="s">
        <v>2</v>
      </c>
      <c r="F22" s="15">
        <f>SUM(F19:F21)</f>
        <v>30497.5</v>
      </c>
    </row>
    <row r="23" spans="3:9" ht="25.15" customHeight="1" x14ac:dyDescent="0.25"/>
  </sheetData>
  <sheetProtection algorithmName="SHA-512" hashValue="mzW2/W7kVpgmIT5COP6Ql/TvasVPHdLyHdafbezXM+0rsNIROXiuBZNcO+oE09ZOGb5+fJI4Jq2buYQFl6GHww==" saltValue="8Ttewo8shc6AqjfaZg7Qfg==" spinCount="100000" sheet="1" objects="1" scenarios="1"/>
  <mergeCells count="7">
    <mergeCell ref="C17:D17"/>
    <mergeCell ref="E17:F17"/>
    <mergeCell ref="D14:E15"/>
    <mergeCell ref="C14:C15"/>
    <mergeCell ref="D10:E10"/>
    <mergeCell ref="D11:E11"/>
    <mergeCell ref="D12:E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Derengowski</dc:creator>
  <cp:lastModifiedBy>Maria Klapczyńska</cp:lastModifiedBy>
  <dcterms:created xsi:type="dcterms:W3CDTF">2023-04-04T06:37:51Z</dcterms:created>
  <dcterms:modified xsi:type="dcterms:W3CDTF">2024-02-28T07:00:08Z</dcterms:modified>
</cp:coreProperties>
</file>