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10" windowHeight="11550" activeTab="6"/>
  </bookViews>
  <sheets>
    <sheet name="INFORMACJE OGÓLNE" sheetId="1" r:id="rId1"/>
    <sheet name="formularz_oferty" sheetId="2" r:id="rId2"/>
    <sheet name="część_(1)" sheetId="3" r:id="rId3"/>
    <sheet name="część_(2)" sheetId="4" r:id="rId4"/>
    <sheet name="część_(3)" sheetId="5" r:id="rId5"/>
    <sheet name="część_(4)" sheetId="6" r:id="rId6"/>
    <sheet name="część_(5)" sheetId="7" r:id="rId7"/>
  </sheets>
  <definedNames>
    <definedName name="_xlnm.Print_Area" localSheetId="2">'część_(1)'!$A$1:$H$26</definedName>
    <definedName name="_xlnm.Print_Area" localSheetId="3">'część_(2)'!$A$1:$H$11</definedName>
    <definedName name="_xlnm.Print_Area" localSheetId="4">'część_(3)'!$A$1:$H$11</definedName>
    <definedName name="_xlnm.Print_Area" localSheetId="5">'część_(4)'!$A$1:$H$10</definedName>
    <definedName name="_xlnm.Print_Area" localSheetId="6">'część_(5)'!$A$1:$H$9</definedName>
    <definedName name="_xlnm.Print_Area" localSheetId="1">'formularz_oferty'!$A$1:$D$54</definedName>
    <definedName name="_xlnm.Print_Area" localSheetId="0">'INFORMACJE OGÓLNE'!$B$2:$B$12</definedName>
  </definedNames>
  <calcPr fullCalcOnLoad="1"/>
</workbook>
</file>

<file path=xl/sharedStrings.xml><?xml version="1.0" encoding="utf-8"?>
<sst xmlns="http://schemas.openxmlformats.org/spreadsheetml/2006/main" count="187" uniqueCount="112">
  <si>
    <t>Załącznik nr 1 do SWZ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</si>
  <si>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</si>
  <si>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</si>
  <si>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</si>
  <si>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</si>
  <si>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</si>
  <si>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</si>
  <si>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</si>
  <si>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</si>
  <si>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</si>
  <si>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</si>
  <si>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</si>
  <si>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</si>
  <si>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1.</t>
  </si>
  <si>
    <t>Oferujemy wykonanie całego przedmiotu zamówienia (w danej części) za cenę:</t>
  </si>
  <si>
    <t>Numer części</t>
  </si>
  <si>
    <t>część 1</t>
  </si>
  <si>
    <t>część 2</t>
  </si>
  <si>
    <t>2.</t>
  </si>
  <si>
    <t>3.</t>
  </si>
  <si>
    <t>4.</t>
  </si>
  <si>
    <t>5.</t>
  </si>
  <si>
    <t>Oświadczamy, że oferujemy realizację przedmiotu zamówienia zgodnie z zasadami określonymi w SWZ wraz z załącznikami.</t>
  </si>
  <si>
    <t>6.</t>
  </si>
  <si>
    <t>7.</t>
  </si>
  <si>
    <t>Oświadczamy, że zapoznaliśmy się z SWZ wraz z jej załącznikami i nie wnosimy do niej zastrzeżeń oraz, że zdobyliśmy konieczne informacje do przygotowania oferty.</t>
  </si>
  <si>
    <t>8.</t>
  </si>
  <si>
    <t>Oświadczamy, że jesteśmy związani niniejszą ofertą przez okres podany w SWZ.</t>
  </si>
  <si>
    <t>9.</t>
  </si>
  <si>
    <t>Oświadczamy, ze zapoznaliśmy się z treścią załączonego do SWZ wzoru umowy i w przypadku wyboru naszej oferty zawrzemy z zamawiającym  umowę sporządzoną na podstawie tego wzoru.</t>
  </si>
  <si>
    <t>10.</t>
  </si>
  <si>
    <t>Oświadczamy, że zamierzamy powierzyć następujące części zamówienia podwykonawcom i jednocześnie podajemy nazwy (firmy) podwykonawców*:</t>
  </si>
  <si>
    <t>*Jeżeli wykonawca nie poda tych informacji to Zamawiający przyjmie, że wykonawca nie zamierza powierzać żadnej części zamówienia podwykonawcy</t>
  </si>
  <si>
    <t>11.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</si>
  <si>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</si>
  <si>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</si>
  <si>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</si>
  <si>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</si>
  <si>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</si>
  <si>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</si>
  <si>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</si>
  <si>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</si>
  <si>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</si>
  <si>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Załącznik nr 1a do SWZ
Załącznik nr ….. do umowy</t>
  </si>
  <si>
    <t>Część nr:</t>
  </si>
  <si>
    <t>ARKUSZ CENOWY</t>
  </si>
  <si>
    <t>Poz.</t>
  </si>
  <si>
    <t>Przedmiot zamówienia
Parametry wymagane</t>
  </si>
  <si>
    <t xml:space="preserve">Ilość </t>
  </si>
  <si>
    <t>jm</t>
  </si>
  <si>
    <t>Nazwa handlowa
Producent</t>
  </si>
  <si>
    <t xml:space="preserve">Załącznik nr 1a do SWZ 
Załącznik nr … do umowy </t>
  </si>
  <si>
    <t xml:space="preserve"> Ilość  </t>
  </si>
  <si>
    <t>Oświadczamy, że termin płatności wynosi do 60 dni.</t>
  </si>
  <si>
    <r>
      <t>Cena brutto</t>
    </r>
    <r>
      <rPr>
        <b/>
        <sz val="11"/>
        <color indexed="30"/>
        <rFont val="Garamond"/>
        <family val="1"/>
      </rPr>
      <t>*</t>
    </r>
    <r>
      <rPr>
        <b/>
        <sz val="11"/>
        <color indexed="8"/>
        <rFont val="Garamond"/>
        <family val="1"/>
      </rPr>
      <t>:</t>
    </r>
  </si>
  <si>
    <t>jeżeli wybór oferty będzie prowadził do powstania u Zamawiającego obowiązku podatkowego, zgodnie z przepisami o podatku od towarów i usług, należy podać cenę netto.</t>
  </si>
  <si>
    <t>Cena brutto*:</t>
  </si>
  <si>
    <t>*jeżeli wybór oferty będzie prowadził do powstania u Zamawiającego obowiązku podatkowego, zgodnie z przepisami o podatku od towarów i usług, należy podać cenę netto.</t>
  </si>
  <si>
    <t>Cena jednostkowa brutto*</t>
  </si>
  <si>
    <t>Wartość brutto pozycji*</t>
  </si>
  <si>
    <t>DFP.271.59.2022.KK</t>
  </si>
  <si>
    <t>Dostawa dostawa materiałów opatrunkowych i higienicznych.</t>
  </si>
  <si>
    <t>część 3</t>
  </si>
  <si>
    <t>część 4</t>
  </si>
  <si>
    <t>część 5</t>
  </si>
  <si>
    <t xml:space="preserve">Oświadczamy, że zamówienie będziemy wykonywać do czasu wyczerpania kwoty wynagrodzenia umownego jednak nie dłużej niż przez 4 miesiące od daty zawarcia umowy.
</t>
  </si>
  <si>
    <r>
      <t>Oświadczamy, że jesteśmy</t>
    </r>
    <r>
      <rPr>
        <sz val="11"/>
        <color indexed="10"/>
        <rFont val="Garamond"/>
        <family val="1"/>
      </rPr>
      <t xml:space="preserve"> </t>
    </r>
    <r>
      <rPr>
        <sz val="11"/>
        <color indexed="30"/>
        <rFont val="Garamond"/>
        <family val="1"/>
      </rPr>
      <t>(podkreślić właściwe)</t>
    </r>
    <r>
      <rPr>
        <sz val="11"/>
        <color indexed="8"/>
        <rFont val="Garamond"/>
        <family val="1"/>
      </rPr>
      <t xml:space="preserve">:
10.1. mikroprzedsiębiorstwem,
10.2. małym przedsiębiorstwem,
10.3. średnim przedsiębiorstwem,
10.4. jednoosobową działalnością gospodarczą,
10.5. osobą fizyczną nieprowadzącą działalności gospodarczej,
10.6. inny rodzaj (w tym duże przedsiebiorstwo).
</t>
    </r>
  </si>
  <si>
    <r>
      <t>Oświadczam, że wybór niniejszej oferty będzie prowadził do powstania u Zamawiającego obowiązku podatkowego zgodnie z przepisami o podatku od towarów i usług w zakresie**: ……………..........................................................……….
……………………………………………………………………………………..................................…………………
**</t>
    </r>
    <r>
      <rPr>
        <i/>
        <sz val="9"/>
        <color indexed="8"/>
        <rFont val="Garamond"/>
        <family val="1"/>
      </rPr>
      <t>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</si>
  <si>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Część zamówienia: ................................................................................................................................................................................................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........................................................................................................................................................................</t>
  </si>
  <si>
    <r>
      <t xml:space="preserve">Numer katalogowy
</t>
    </r>
    <r>
      <rPr>
        <b/>
        <sz val="9"/>
        <color indexed="8"/>
        <rFont val="Garamond"/>
        <family val="1"/>
      </rPr>
      <t>(jeżeli istnieje)</t>
    </r>
  </si>
  <si>
    <t>Kompresy z gazy 17 nitkowej, 12 warstw, niejałowe.klasa IIa reguła 7, rozmiar 10cm x 10cm (+/-10%), opak.=100 szt.</t>
  </si>
  <si>
    <t>op.</t>
  </si>
  <si>
    <t>Wata celulozowa, bielona, w warstwach. Rozmiar 40cm x 60cm, opak.=5 kg</t>
  </si>
  <si>
    <t>kg</t>
  </si>
  <si>
    <t xml:space="preserve">Opaska elastyczna o rozciągliwości 90-140 % z zapinką, tkana, pakowane pojedynczo. Rozmiar 15cm x 4-5m.  </t>
  </si>
  <si>
    <t>szt.</t>
  </si>
  <si>
    <t>Jałowe kompresy z gazy 17 nitkowej, 12 warstw. Rozmiar 7,5cm x 7,5cm (+/-10%), opak.=5 szt. Kompresy z gazy bielonej metodą bezchlorową, brzegi kompresów podwinięte, 100% bawełny, jałowe - sterylizowane w zwalidowanym procesie potwierdzone raportem walidacji (klasa co najmniej IIa), dopuszcza się wyroby sterylizowane metodą radiacyjną, pod warunkiem spełnienia normy PN-EN ISO 11137-1-3:2007  lub równoważnej.</t>
  </si>
  <si>
    <t>Jałowe kompresy z gazy 17 nitkowej, 12 warstw. Rozmiar 10cm x 10cm (+/-10%), opak.=10 szt. Kompresy z gazy bielonej metodą bezchlorową, brzegi kompresów podwinięte, 100% bawełny, jałowe - sterylizowane w zwalidowanym procesie potwierdzone raportem walidacji (klasa co najmniej IIa), dopuszcza się wyroby sterylizowane metodą radiacyjną, pod warunkiem spełnienia normy PN-EN ISO 11137-1-3:2007  lub równoważnej.</t>
  </si>
  <si>
    <t>Jałowe kompresy z gazy 17 nitkowej, 12 warstw. Rozmiar 10cm x 10cm (+/-10%), opak.=5 szt. Kompresy z gazy bielonej metodą bezchlorową, brzegi kompresów podwinięte, 100% bawełny, jałowe - sterylizowane w zwalidowanym procesie potwierdzone raportem walidacji (klasa co najmniej IIa), dopuszcza się wyroby sterylizowane metodą radiacyjną, pod warunkiem spełnienia normy PN-EN ISO 11137-1-3:2007  lub równoważnej.</t>
  </si>
  <si>
    <t>Jałowe kompresy z gazy 17 nitkowej, 12 warstw. Rozmiar 10cm x 20cm (+/-10%), opak.=3 szt. Kompresy z gazy bielonej metodą bezchlorową, brzegi kompresów podwinięte, 100% bawełny, jałowe - sterylizowane w zwalidowanym procesie potwierdzone raportem walidacji (klasa co najmniej IIa), dopuszcza się wyroby sterylizowane metodą radiacyjną, pod warunkiem spełnienia normy PN-EN ISO 11137-1-3:2007  lub równoważnej.</t>
  </si>
  <si>
    <t>Jałowe kompresy z gazy 17 nitkowej, 12 warstw. Rozmiar 5cm x 5cm (+/-10%), opak.=10 szt. Kompresy z gazy bielonej metodą bezchlorową, brzegi kompresów podwinięte, 100% bawełny, jałowe - sterylizowane w zwalidowanym procesie potwierdzone raportem walidacji (klasa co najmniej IIa), dopuszcza się wyroby sterylizowane metodą radiacyjną, pod warunkiem spełnienia normy PN-EN ISO 11137-1-3:2007  lub równoważnej.</t>
  </si>
  <si>
    <t xml:space="preserve">Jałowe kompresy z gazy 17 nitkowej, 12 warstw. Rozmiar 7,5cm x 7,5cm (+/-10%), opak.=10 szt. Kompresy z gazy bielonej metodą bezchlorową, brzegi kompresów podwinięte, 100% bawełny, jałowe - sterylizowane w zwalidowanym procesie potwierdzone raportem walidacji (klasa co najmniej IIa), dopuszcza się wyroby sterylizowane metodą radiacyjną, pod warunkiem spełnienia normy PN-EN ISO 11137-1-3:2007 lub równoważnej. </t>
  </si>
  <si>
    <t>Pieluchomajtki dla dorosłych w całości wykonane z paroprzepuszczalnego laminatu oddychającego, dzienne chłonność min.2600 gram. Rozmiar L.</t>
  </si>
  <si>
    <t>Pieluchomajtki dla dorosłych w całości wykonane z paroprzepuszczalnego laminatu oddychającego, dzienne, chłonność min.2600 gram. Rozmiar XL.</t>
  </si>
  <si>
    <t>Podkład nieprzemakalny wysokochłonny z celulozowym wkładem chłonność min.1170 gram Rozmiar 60cm x 90cm</t>
  </si>
  <si>
    <t>Serwety operacyjne, niejałowe, z gazy 17 lub 20 nitkowej, z nitką RTG i tasiemką lub taśmą radiacyjną, 4 warstwowe. Rozmiar 45cm x 45cm.</t>
  </si>
  <si>
    <t>Serwety operacyjne jałowe z gazy 17-nitkowej 8 warstwowe, z nitka RTG i tasiemką. Serweta w rozmiarze 45cm x 45cm, opak.=5 szt. Serwety operacyjne wykonane z gazy bielonej metodą niechlorową, 100% bawełny, jałowe - sterylizowane w zwalidowanym procesie potwierdzone raportem walidacji (klasa co najmniej IIa), dopuszcza się wyroby sterylizowane metodą radiacyjną, pod warunkiem spełnienia normy PN-EN ISO 11137-1-3:2007  lub równoważnej.</t>
  </si>
  <si>
    <t>Wkładki ginekologiczne sterylne (I klasa sterylności) o wysokiej chłonności, opakowanie nie większe niż 10 szt. Rozmiar 34cm x 9cm +/- 10%</t>
  </si>
  <si>
    <t>Jałowy zestaw operacyjny, skład; serweta operacyjna 45x45cm z gazy 17 nitkowej 6 warstwowej z nitka RTG i tasiemką - 4 szt., kompresy z gazy 17 nitkowej 16 warstwowej z nitką RTG: 10cm x 10cm - 40 szt., kompresy z gazy 17 nitkowej 16 warstwowej z nitką RTG: 5cm x 5cm - 20 szt.</t>
  </si>
  <si>
    <t>zest.</t>
  </si>
  <si>
    <t>Jałowy zestaw do wkłuć - zawartość pakietu: serweta nieprzemakalna o wym. min. 75cm x 90cm  laminowana, dwuwarstwowa - służąca do zawinięcia zestawu, kompresy z gazy bawełnianej 17 nitkowej 12 warstwowe lub włókninowe o wym. 5cm x 5cm - 15 szt., narzędzie chwytne z zapięciem, miska, serweta min. 75cm xmin 90cm. laminowana, dwuwarstwowa, z regulowanym otworem, z klejem wokół otworu.</t>
  </si>
  <si>
    <t>Jałowy zestaw do małych zabiegów. Min. Skład zestawu: nożyczki metalowe, ostre - 1 szt, pęseta metalowa chirurgiczna typu Adson 12 cm - 1 szt, igłotrzymacz metalowy 12 cm - 1 szt, kleszczyki plastikowe typu kocher - 1 szt, serweta włókninowa nieprzylepna rozm. min. 60x60 cm- 1 szt, serweta włókninowa min.  50x 50 cm, z przylepnym otworem max 5x10 cm - 1 szt, tupferki z gazy bawełnianej wielkości śliwki- 6 szt, tacka typu blister z 3 wgłebieniami na płyny, może posłużyć jako pojemnik na odpadki. Wymagana jest samoprzylepna podwójna etykieta umożliwiająca identyfikację produktu i nadająca się do wklejenia do dokumentacji medycznej, posiadająca informacje o dacie ważności i nr serii.</t>
  </si>
  <si>
    <r>
      <t xml:space="preserve">Numer katalogowy
</t>
    </r>
    <r>
      <rPr>
        <b/>
        <sz val="10"/>
        <color indexed="8"/>
        <rFont val="Garamond"/>
        <family val="1"/>
      </rPr>
      <t xml:space="preserve">(jeżeli istnieje)
</t>
    </r>
  </si>
  <si>
    <t>Maska medyczna typu II  wykonane z trzech warstw włókniny, w tym wewnętrznej filtracyjnej, z wkładką modelującą na nos, z zakładkami w części centralnej umożliwiającymi dopasowanie do kształtu twarzy. Maska zgodna z normą PN-EN 14683: 2019 lub równoważną, skuteczność filtracji bakteryjnej 99% BFE, opór oddechowy poniżej 38 Pa/cm2, odporność na spryskanie &gt;16 kPa, czystość mikrobiologiczna &gt;30 cfu/g wg PN-EN ISO 11737-1 lub równoważną. Maska mocowana za uszy, za pomocą elastycznych gumek lub troków
Wymiary maski: długość 17,5 cm x szerokość 9,5 cm (±0,5 cm). Opakowanie zawiera  min.50 szt., pełni funkcję dyspensera.</t>
  </si>
  <si>
    <t>Jałowy opatrunek z centralnie umieszczoną warstwą absorpcyjną nieprzywierającą do rany z mikroporowatą, elastyczną włókniną pokrytą hypoalergicznym klejem. Rozmiar 20cm x 10cm (+/-10%).</t>
  </si>
  <si>
    <t xml:space="preserve">Przylepiec na bazie jedwabiu, hypoalergiczny, pokryty hypoalergicznym klejem akrylowym, paroprzepuszczalny, łatwo dający się podzielić w poprzek bez użycia nożyczek. Rozmiar 5cm x 9-10m. </t>
  </si>
  <si>
    <t>Jałowa serweta nieprzemakalna z regulowaną średnicą otworu, z taśmą samoprzylepną wokół otworu wykonana z włókien pełnobarierowych laminowanych, minimum dwuwarstwowych. Gramarura min. 60g/m2. Rozmiar 70cm x 90cm (+/-20%).</t>
  </si>
  <si>
    <t xml:space="preserve">Fartuch z cienkiej folii na rolce lub w kartonik po min .50 szt., o grubości min.0,028 mm. Biały. Rozmiar L.  </t>
  </si>
  <si>
    <t>Poszwa z włókniny polipropylenowej o gramaturze min. 25g/m2. Zielone lub niebieskie. Rozmiar 210cm x 140-160cm (+/-10%).</t>
  </si>
  <si>
    <t>Podkład Prześcieradło nieprzemakalne z nieprzepuszczalnym spodem, foliowo-wiskozowe lub z bibułą chłonną, wzmocnione nitkami co około min. 10  mm o gramaturze całkowitej min. 40g/m2. Kolor biały lub zielony Rozmiar 80cm x 210cm (+/-10%)</t>
  </si>
  <si>
    <t xml:space="preserve">Prześcieradło z włókniny polipropylenowej o gramaturze min. 35g/m2. Zielone lub niebieskie. Rozmiar 210cm x min 130cm ). </t>
  </si>
  <si>
    <r>
      <t xml:space="preserve">Numer katalogowy
</t>
    </r>
    <r>
      <rPr>
        <b/>
        <sz val="10"/>
        <color indexed="8"/>
        <rFont val="Garamond"/>
        <family val="1"/>
      </rPr>
      <t>(jeżeli istnieje)</t>
    </r>
  </si>
  <si>
    <t>Sterylny zestaw do porodu naturalnego
Skład zestawu:
1x Serweta na stolik narzędziowy min.140x120 cm z folii PE 50µ  z polipropylenowym wzmocnieniem chłonnym w części centralnej  (owinięcie zestawu)
2x Kocyk dla noworodka min 100x105 cm 
1x Fartuch chirurgiczny włóknina SMMMS 35g/m², XL 130cm                                
2x Ręcznik chłonny 30X39 +/- 5% cm z mikrosiecią zabezpieczającą przed rozrywaniem
1x Serweta pod pośladki  93x37cm+/- 5% cm  z ze zintegrowaną skalowaną  torbą na płyny, z kształtką usztywniającą umożliwiającą uformowanie i utrzymanie kształtu worka  oraz z szeroką zakładką umożliwiającą aseptyczne założenie serwety pod pośladki pacjentki 
1x Serweta 75x90cm+/- 5% cm, przylepna pełnobarierowa, wykonana  z laminatu 2-warstwowego, pozbawiona pylących i łatwopalnych włókien  celulozy i wiskozy (polipropylen, polietylen) o gramaturze max. 58g/m2, Odporność na przenikanie płynów &gt;178 cm H2O, odporność na rozerwanie na mokro &gt;145 kPa. Zestaw zgodny z normą EN 13795 lub równoważną pakowany sterylnie w przezroczystą, foliową  torbę z portem do sterylizacji, posiada 4 etykiety samoprzylepne do dokumentacji medycznej zawierające: numer katalogowy, numer lot, datę ważności oraz nazwę producenta, w tym 2 etykiety z dodatkowym kodem EAN. Zestawy pakowane zbiorczo w worek foliowy, następnie karton.</t>
  </si>
  <si>
    <t>Sterylny zestaw uniwersalny z bilaminatu ze wzmocnieniem . Skład zestawu:
1 x serweta na stolik narzędziowy min. 152x190 cm z folii min. PE 50µ z mikroteksturą ze wzmocnieniem (owinięcie zestawu)
1 x serweta na stolik Mayo 80x142 cm +/- 5% z folii PE ze wzmocnieniem z polipropylenu  min. 55x88cm , składana rewersowo
2 x serweta boczna min. 90x75 cm,ze wzmocnieniem min. 60x25 cm z przylepcem o długości 84cm  
 1 x  serweta dolna min. 175x190 cm, ze wzmocnieniem  min.67x25 cm ,ze zintegrowanym podwójnym organizatorem przewodów
1 x  serweta górna min. 240x150 cm ze wzmocnieniem min 67x25 cm, ze zintegrowanym podwójnym organizatorem przewodów
1 x  taśma lepna  włókninowa  9X50 cm +/- 10%
4 x ręcznik chłonny celulozowy  20x30 cm  +/- 10 % z mikrosiecią zabezpieczająca przed rozrywaniem
Serwety okrywające pacjenta wykonane z laminatu 2-warstwowego (polipropylen, polietylen) o gramaturze max.58g/m2 odpornego na penetracje płynów (&gt;175 cmH2O, odpornego na rozerwanie na mokro/sucho (min. 145kPa) o niskim współczynniku pylenia (współczynnik pylenia ≤1,7 log10). W obszarze krytycznym wzmocnienie chłonne pozbawione pylących włókien wiskozy i celulozy (polipropylen min 60 g/m² ), o łącznej gramaturze min 121 g/m². Dwucentymetrowa nieprzylepna końcówka przy paskach zabezpieczających taśmę lepną ułatwiającą mocowanie serwet na pacjencie, klej repozycjonowalny. Zestaw spełnia wymagania dla procedur wysokiego ryzyka wg normy EN 13795 lub równoważnej pakowany sterylnie w przezroczystą, foliową torbę z portami do sterylizacji, posiada 4 etykiety samoprzylepne do dokumentacji medycznej zawierające: numer katalogowy, numer lot, datę ważności, nazwę producenta w tym 2 etykiety dodatkowo z kodem kreskowym. Sterylizacja tlenkiem etylenu. Zestawy pakowane zbiorczo w worek foliowy, następnie karton.</t>
  </si>
  <si>
    <t>zest</t>
  </si>
  <si>
    <t>Sterylny zestaw uniwersalny do zabiegów chirurgicznych. Skład zestawu:  
1 x serweta na stolik instrumentariuszki 140 x 190 cm+/- 5% cm z mocnej folii PE min. 50µ ze wzmocnieniem  (owinięcie zestawu)
1x serweta na stolik Mayo 80 x 142+/- 5% cm składana rewersowo
2 x serweta  75 x 100 cm+/- 5% cm, przylepna na całej długości dłuższego boku
1 x serweta  195x 200 cm+/- 5% cm, przylepna
1 x serweta  160x260 cm+/- 5% cm, przylepna
1 x uchwyt na przewody typu  rzep  min 2,5 cm ( obie części ) x min 13 cm 
4 x ręcznik chłonny z mikrosiecią zabezpieczająca przed rozrywaniem  20x30 +/-10 %
Tolerancja rozmiarów dla serwet okrywających pacjenta +/-2 cm 
Serwety okrywające pacjenta wykonane z chłonnego (na całej powierzchni) niepylącego(współczynnik pylenia≤1,9 log10)  laminatu trójwarstwowego o gramaturze max. 66 g/m2 bez włókien celulozy i wiskozy. Laminat odporny na przenikanie płynów (&gt; 200 cm H2O), wytrzymały na rozrywanie na mokro/sucho (min. 190kPa), wytrzymały na  rozciąganie wzdłużne na mokro/sucho (min. 88 N). Klej repozycjonowalny. W celu ułatwienia aplikacji serwety złożone książkowo, z nieprzylepnymi końcówkami przy taśmach o szerokości min 5cm zabezpieczającymi  część lepną serwet pozwalające w rękawicach jednych ruchem odkryć część lepną do aplikacji serwet na pacjencie. Zestaw spełnia wymagania dla procedur wysokiego ryzyka wg normy EN 13795 lub równoważnej, pakowany sterylnie w  foliową torbę z portami do sterylizacji, posiada 4 etykiety samoprzylepne do dokumentacji medycznej zawierające min.: nr katalogowy, nr lot, datę ważności, nazwę producenta ( w tym min.2 etykiety dodatkowo z kodem EAN). Sterylizacja EO. Zestawy pakowane zbiorczo w worek foliowy, następnie karton.</t>
  </si>
  <si>
    <t>Myjki  do  toalety pacjenta o skali pH 4,5-6,5; hipoalergiczne, wstępnie nawilżone o wymiarach 20-25 x 20-33 cm,  nie wymagający spłukiwania roztwór oczyszczający i nawilżający, z substancją o działaniu p/bakteryjnym, bez lateksu, w całkowicie izolowanym, zamykanym opakowaniu, możliwość podgrzewania w kuchence mikrofalowej. Instrukcja użycia w formie piktogramu umieszczonym na opakowaniu jednostkowym</t>
  </si>
  <si>
    <t xml:space="preserve">Uniwersalny bezigłowy przyrząd do przygotowywania i pobierania roztworów z fiolek o różnej średnicy szyjki i butelek,  z kolcem standardowym. Posiada mechanizm odpowietrzający z filtrem hydrofobowym bakteryjnym 0,2 mikrona zapewniający wyrównywanie ciśnienia w fiolce. Filtr na całej długości części chwytnej przyrządu, nie wystający poza przekrój poprzeczny i podłużny korpusu przyrządu, co umożliwia ergonomiczną pracę z przyrządem. Dostęp zabezpieczony  koreczkiem domykanym ręcznie. Objętość wypełnienia całego systemu 0,27ml. Konstrukcja wykluczającą kontakt leku z PCV i aluminium, wolne od lateksu. 
</t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</si>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</sst>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0"/>
    <numFmt numFmtId="167" formatCode="&quot; &quot;#,##0.00&quot; &quot;[$zł]&quot; &quot;;&quot;-&quot;#,##0.00&quot; &quot;[$zł]&quot; &quot;;&quot; -&quot;00&quot; &quot;[$zł]&quot; &quot;;&quot; &quot;@&quot; &quot;"/>
    <numFmt numFmtId="168" formatCode="[$-415]General"/>
    <numFmt numFmtId="169" formatCode="&quot; &quot;#,##0&quot;    &quot;;&quot;-&quot;#,##0&quot;    &quot;;&quot; -&quot;00&quot;    &quot;;&quot; &quot;@&quot; &quot;"/>
    <numFmt numFmtId="170" formatCode="#,##0.00&quot; &quot;[$zł]"/>
    <numFmt numFmtId="171" formatCode="&quot; &quot;#,##0.00&quot;    &quot;;&quot;-&quot;#,##0.00&quot;    &quot;;&quot; -&quot;00&quot;    &quot;;&quot; &quot;@&quot; &quot;"/>
    <numFmt numFmtId="172" formatCode="&quot; &quot;#,##0.00&quot;      &quot;;&quot;-&quot;#,##0.00&quot;      &quot;;&quot; -&quot;#&quot;      &quot;;@&quot; &quot;"/>
    <numFmt numFmtId="173" formatCode="#,##0.00&quot; &quot;[$zł-415];[Red]&quot;-&quot;#,##0.00&quot; &quot;[$zł-415]"/>
    <numFmt numFmtId="174" formatCode="#,##0.00\ &quot;zł&quot;"/>
    <numFmt numFmtId="175" formatCode="#,##0.00\ [$zł-415]"/>
  </numFmts>
  <fonts count="82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i/>
      <sz val="9"/>
      <color indexed="8"/>
      <name val="Garamond"/>
      <family val="1"/>
    </font>
    <font>
      <sz val="11"/>
      <color indexed="10"/>
      <name val="Garamond"/>
      <family val="1"/>
    </font>
    <font>
      <sz val="11"/>
      <color indexed="30"/>
      <name val="Garamond"/>
      <family val="1"/>
    </font>
    <font>
      <sz val="10"/>
      <name val="Arial CE"/>
      <family val="0"/>
    </font>
    <font>
      <b/>
      <sz val="11"/>
      <color indexed="8"/>
      <name val="Garamond"/>
      <family val="1"/>
    </font>
    <font>
      <b/>
      <sz val="11"/>
      <color indexed="30"/>
      <name val="Garamond"/>
      <family val="1"/>
    </font>
    <font>
      <sz val="10"/>
      <name val="Garamond"/>
      <family val="1"/>
    </font>
    <font>
      <b/>
      <sz val="10"/>
      <color indexed="8"/>
      <name val="Garamond"/>
      <family val="1"/>
    </font>
    <font>
      <b/>
      <sz val="9"/>
      <color indexed="8"/>
      <name val="Garamond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0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 CE1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Garamond"/>
      <family val="1"/>
    </font>
    <font>
      <b/>
      <sz val="10"/>
      <color indexed="10"/>
      <name val="Garamond"/>
      <family val="1"/>
    </font>
    <font>
      <i/>
      <sz val="9"/>
      <color indexed="30"/>
      <name val="Garamond"/>
      <family val="1"/>
    </font>
    <font>
      <i/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E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Garamond"/>
      <family val="1"/>
    </font>
    <font>
      <sz val="11"/>
      <color rgb="FF000000"/>
      <name val="Times New Roman"/>
      <family val="1"/>
    </font>
    <font>
      <b/>
      <sz val="11"/>
      <color rgb="FF000000"/>
      <name val="Garamond"/>
      <family val="1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Garamond"/>
      <family val="1"/>
    </font>
    <font>
      <sz val="10"/>
      <color rgb="FF000000"/>
      <name val="Garamond"/>
      <family val="1"/>
    </font>
    <font>
      <b/>
      <sz val="10"/>
      <color rgb="FFFF0000"/>
      <name val="Garamond"/>
      <family val="1"/>
    </font>
    <font>
      <sz val="11"/>
      <color theme="1"/>
      <name val="Garamond"/>
      <family val="1"/>
    </font>
    <font>
      <sz val="10"/>
      <color theme="1"/>
      <name val="Garamond"/>
      <family val="1"/>
    </font>
    <font>
      <i/>
      <sz val="9"/>
      <color rgb="FF000000"/>
      <name val="Garamond"/>
      <family val="1"/>
    </font>
    <font>
      <i/>
      <sz val="9"/>
      <color rgb="FF0070C0"/>
      <name val="Garamond"/>
      <family val="1"/>
    </font>
    <font>
      <i/>
      <sz val="10"/>
      <color theme="1"/>
      <name val="Garamond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9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171" fontId="0" fillId="0" borderId="0" applyFont="0" applyFill="0" applyBorder="0" applyAlignment="0" applyProtection="0"/>
    <xf numFmtId="41" fontId="45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0" fillId="0" borderId="0" applyFont="0" applyBorder="0" applyProtection="0">
      <alignment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Border="0" applyProtection="0">
      <alignment/>
    </xf>
    <xf numFmtId="0" fontId="50" fillId="0" borderId="0" applyNumberFormat="0" applyBorder="0" applyProtection="0">
      <alignment/>
    </xf>
    <xf numFmtId="0" fontId="51" fillId="0" borderId="0" applyNumberFormat="0" applyBorder="0" applyProtection="0">
      <alignment horizontal="center"/>
    </xf>
    <xf numFmtId="0" fontId="51" fillId="0" borderId="0" applyNumberFormat="0" applyBorder="0" applyProtection="0">
      <alignment horizontal="center" textRotation="90"/>
    </xf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Border="0" applyProtection="0">
      <alignment/>
    </xf>
    <xf numFmtId="0" fontId="45" fillId="0" borderId="0">
      <alignment/>
      <protection/>
    </xf>
    <xf numFmtId="0" fontId="6" fillId="0" borderId="0">
      <alignment/>
      <protection/>
    </xf>
    <xf numFmtId="0" fontId="58" fillId="0" borderId="0" applyNumberFormat="0" applyBorder="0" applyProtection="0">
      <alignment/>
    </xf>
    <xf numFmtId="0" fontId="6" fillId="0" borderId="0">
      <alignment/>
      <protection/>
    </xf>
    <xf numFmtId="0" fontId="45" fillId="0" borderId="0">
      <alignment/>
      <protection/>
    </xf>
    <xf numFmtId="0" fontId="59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8" fillId="0" borderId="0" applyNumberFormat="0" applyBorder="0" applyProtection="0">
      <alignment/>
    </xf>
    <xf numFmtId="0" fontId="60" fillId="0" borderId="0" applyNumberFormat="0" applyBorder="0" applyProtection="0">
      <alignment/>
    </xf>
    <xf numFmtId="0" fontId="61" fillId="27" borderId="1" applyNumberFormat="0" applyAlignment="0" applyProtection="0"/>
    <xf numFmtId="9" fontId="45" fillId="0" borderId="0" applyFont="0" applyFill="0" applyBorder="0" applyAlignment="0" applyProtection="0"/>
    <xf numFmtId="0" fontId="62" fillId="0" borderId="0" applyNumberFormat="0" applyBorder="0" applyProtection="0">
      <alignment/>
    </xf>
    <xf numFmtId="173" fontId="62" fillId="0" borderId="0" applyBorder="0" applyProtection="0">
      <alignment/>
    </xf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5" fillId="31" borderId="9" applyNumberFormat="0" applyFon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68" fillId="0" borderId="0" xfId="70" applyFont="1" applyFill="1" applyAlignment="1" applyProtection="1">
      <alignment horizontal="left" vertical="top" wrapText="1"/>
      <protection locked="0"/>
    </xf>
    <xf numFmtId="3" fontId="68" fillId="0" borderId="0" xfId="70" applyNumberFormat="1" applyFont="1" applyFill="1" applyAlignment="1" applyProtection="1">
      <alignment horizontal="right" vertical="top" wrapText="1"/>
      <protection locked="0"/>
    </xf>
    <xf numFmtId="0" fontId="69" fillId="0" borderId="0" xfId="70" applyFont="1" applyFill="1" applyAlignment="1" applyProtection="1">
      <alignment horizontal="left" vertical="top" wrapText="1"/>
      <protection locked="0"/>
    </xf>
    <xf numFmtId="0" fontId="70" fillId="0" borderId="0" xfId="70" applyFont="1" applyFill="1" applyAlignment="1" applyProtection="1">
      <alignment horizontal="center" vertical="top"/>
      <protection locked="0"/>
    </xf>
    <xf numFmtId="3" fontId="68" fillId="0" borderId="0" xfId="70" applyNumberFormat="1" applyFont="1" applyFill="1" applyAlignment="1" applyProtection="1">
      <alignment horizontal="left" vertical="top" wrapText="1"/>
      <protection locked="0"/>
    </xf>
    <xf numFmtId="0" fontId="68" fillId="0" borderId="10" xfId="70" applyFont="1" applyFill="1" applyBorder="1" applyAlignment="1" applyProtection="1">
      <alignment horizontal="left" vertical="top" wrapText="1"/>
      <protection locked="0"/>
    </xf>
    <xf numFmtId="0" fontId="70" fillId="0" borderId="0" xfId="70" applyFont="1" applyFill="1" applyAlignment="1" applyProtection="1">
      <alignment horizontal="left" vertical="top" wrapText="1"/>
      <protection locked="0"/>
    </xf>
    <xf numFmtId="3" fontId="70" fillId="0" borderId="0" xfId="70" applyNumberFormat="1" applyFont="1" applyFill="1" applyAlignment="1" applyProtection="1">
      <alignment horizontal="left" vertical="top" wrapText="1"/>
      <protection locked="0"/>
    </xf>
    <xf numFmtId="167" fontId="68" fillId="0" borderId="10" xfId="89" applyFont="1" applyFill="1" applyBorder="1" applyAlignment="1" applyProtection="1">
      <alignment horizontal="right" vertical="top" wrapText="1"/>
      <protection locked="0"/>
    </xf>
    <xf numFmtId="167" fontId="68" fillId="0" borderId="0" xfId="70" applyNumberFormat="1" applyFont="1" applyFill="1" applyAlignment="1" applyProtection="1">
      <alignment horizontal="right" vertical="top" wrapText="1"/>
      <protection locked="0"/>
    </xf>
    <xf numFmtId="0" fontId="68" fillId="33" borderId="0" xfId="70" applyFont="1" applyFill="1" applyAlignment="1" applyProtection="1">
      <alignment horizontal="left" vertical="top" wrapText="1"/>
      <protection locked="0"/>
    </xf>
    <xf numFmtId="49" fontId="68" fillId="0" borderId="0" xfId="70" applyNumberFormat="1" applyFont="1" applyFill="1" applyAlignment="1" applyProtection="1">
      <alignment horizontal="left" vertical="top" wrapText="1"/>
      <protection locked="0"/>
    </xf>
    <xf numFmtId="49" fontId="68" fillId="0" borderId="11" xfId="70" applyNumberFormat="1" applyFont="1" applyFill="1" applyBorder="1" applyAlignment="1" applyProtection="1">
      <alignment horizontal="left" vertical="top" wrapText="1"/>
      <protection locked="0"/>
    </xf>
    <xf numFmtId="49" fontId="70" fillId="0" borderId="10" xfId="70" applyNumberFormat="1" applyFont="1" applyFill="1" applyBorder="1" applyAlignment="1" applyProtection="1">
      <alignment horizontal="left" vertical="top" wrapText="1"/>
      <protection locked="0"/>
    </xf>
    <xf numFmtId="3" fontId="70" fillId="0" borderId="10" xfId="70" applyNumberFormat="1" applyFont="1" applyFill="1" applyBorder="1" applyAlignment="1" applyProtection="1">
      <alignment horizontal="right" vertical="top" wrapText="1"/>
      <protection locked="0"/>
    </xf>
    <xf numFmtId="0" fontId="69" fillId="0" borderId="0" xfId="70" applyFont="1" applyFill="1" applyAlignment="1" applyProtection="1">
      <alignment horizontal="justify" vertical="top" wrapText="1"/>
      <protection locked="0"/>
    </xf>
    <xf numFmtId="3" fontId="69" fillId="0" borderId="0" xfId="70" applyNumberFormat="1" applyFont="1" applyFill="1" applyAlignment="1" applyProtection="1">
      <alignment horizontal="left" vertical="top" wrapText="1"/>
      <protection locked="0"/>
    </xf>
    <xf numFmtId="166" fontId="71" fillId="33" borderId="0" xfId="0" applyNumberFormat="1" applyFont="1" applyFill="1" applyAlignment="1" applyProtection="1">
      <alignment horizontal="left" vertical="center" wrapText="1"/>
      <protection locked="0"/>
    </xf>
    <xf numFmtId="0" fontId="71" fillId="33" borderId="0" xfId="0" applyFont="1" applyFill="1" applyAlignment="1" applyProtection="1">
      <alignment horizontal="center" vertical="center" wrapText="1"/>
      <protection locked="0"/>
    </xf>
    <xf numFmtId="0" fontId="72" fillId="33" borderId="0" xfId="0" applyFont="1" applyFill="1" applyAlignment="1" applyProtection="1">
      <alignment horizontal="left" vertical="center" wrapText="1"/>
      <protection locked="0"/>
    </xf>
    <xf numFmtId="0" fontId="73" fillId="33" borderId="0" xfId="0" applyFont="1" applyFill="1" applyAlignment="1" applyProtection="1">
      <alignment horizontal="left" vertical="center" wrapText="1"/>
      <protection locked="0"/>
    </xf>
    <xf numFmtId="166" fontId="73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73" fillId="33" borderId="0" xfId="0" applyFont="1" applyFill="1" applyAlignment="1" applyProtection="1">
      <alignment horizontal="center" vertical="center" wrapText="1"/>
      <protection locked="0"/>
    </xf>
    <xf numFmtId="0" fontId="71" fillId="33" borderId="0" xfId="0" applyFont="1" applyFill="1" applyAlignment="1" applyProtection="1">
      <alignment horizontal="left" vertical="center" wrapText="1"/>
      <protection locked="0"/>
    </xf>
    <xf numFmtId="170" fontId="71" fillId="33" borderId="0" xfId="0" applyNumberFormat="1" applyFont="1" applyFill="1" applyAlignment="1" applyProtection="1">
      <alignment horizontal="right" vertical="center" wrapText="1"/>
      <protection locked="0"/>
    </xf>
    <xf numFmtId="0" fontId="74" fillId="34" borderId="10" xfId="0" applyFont="1" applyFill="1" applyBorder="1" applyAlignment="1" applyProtection="1">
      <alignment horizontal="center" vertical="center" wrapText="1"/>
      <protection locked="0"/>
    </xf>
    <xf numFmtId="0" fontId="74" fillId="34" borderId="10" xfId="0" applyFont="1" applyFill="1" applyBorder="1" applyAlignment="1">
      <alignment horizontal="center" vertical="center" wrapText="1"/>
    </xf>
    <xf numFmtId="0" fontId="75" fillId="33" borderId="0" xfId="0" applyFont="1" applyFill="1" applyAlignment="1" applyProtection="1">
      <alignment horizontal="center" vertical="center" wrapText="1"/>
      <protection locked="0"/>
    </xf>
    <xf numFmtId="0" fontId="72" fillId="33" borderId="0" xfId="0" applyFont="1" applyFill="1" applyAlignment="1" applyProtection="1">
      <alignment horizontal="center" vertical="center" wrapText="1"/>
      <protection locked="0"/>
    </xf>
    <xf numFmtId="166" fontId="72" fillId="33" borderId="0" xfId="0" applyNumberFormat="1" applyFont="1" applyFill="1" applyAlignment="1" applyProtection="1">
      <alignment horizontal="left" vertical="center" wrapText="1"/>
      <protection locked="0"/>
    </xf>
    <xf numFmtId="166" fontId="75" fillId="0" borderId="0" xfId="0" applyNumberFormat="1" applyFont="1" applyFill="1" applyAlignment="1" applyProtection="1">
      <alignment horizontal="left" vertical="top" wrapText="1"/>
      <protection locked="0"/>
    </xf>
    <xf numFmtId="0" fontId="75" fillId="0" borderId="0" xfId="0" applyFont="1" applyFill="1" applyAlignment="1" applyProtection="1">
      <alignment horizontal="center" vertical="top" wrapText="1"/>
      <protection locked="0"/>
    </xf>
    <xf numFmtId="0" fontId="72" fillId="0" borderId="0" xfId="0" applyFont="1" applyFill="1" applyAlignment="1" applyProtection="1">
      <alignment horizontal="left" vertical="top" wrapText="1"/>
      <protection locked="0"/>
    </xf>
    <xf numFmtId="0" fontId="75" fillId="0" borderId="0" xfId="0" applyFont="1" applyFill="1" applyAlignment="1" applyProtection="1">
      <alignment horizontal="center" vertical="center" wrapText="1"/>
      <protection locked="0"/>
    </xf>
    <xf numFmtId="0" fontId="74" fillId="0" borderId="0" xfId="0" applyFont="1" applyFill="1" applyAlignment="1" applyProtection="1">
      <alignment horizontal="left" vertical="top" wrapText="1"/>
      <protection locked="0"/>
    </xf>
    <xf numFmtId="166" fontId="74" fillId="0" borderId="10" xfId="0" applyNumberFormat="1" applyFont="1" applyFill="1" applyBorder="1" applyAlignment="1" applyProtection="1">
      <alignment horizontal="right" vertical="top" wrapText="1"/>
      <protection locked="0"/>
    </xf>
    <xf numFmtId="0" fontId="74" fillId="0" borderId="0" xfId="0" applyFont="1" applyFill="1" applyAlignment="1" applyProtection="1">
      <alignment horizontal="left" vertical="top"/>
      <protection locked="0"/>
    </xf>
    <xf numFmtId="0" fontId="74" fillId="0" borderId="0" xfId="0" applyFont="1" applyFill="1" applyAlignment="1" applyProtection="1">
      <alignment horizontal="center" vertical="center" wrapText="1"/>
      <protection locked="0"/>
    </xf>
    <xf numFmtId="0" fontId="76" fillId="33" borderId="0" xfId="0" applyFont="1" applyFill="1" applyAlignment="1" applyProtection="1">
      <alignment horizontal="left" vertical="center" wrapText="1"/>
      <protection locked="0"/>
    </xf>
    <xf numFmtId="0" fontId="75" fillId="0" borderId="0" xfId="0" applyFont="1" applyFill="1" applyAlignment="1" applyProtection="1">
      <alignment horizontal="left" vertical="top" wrapText="1"/>
      <protection locked="0"/>
    </xf>
    <xf numFmtId="0" fontId="74" fillId="33" borderId="0" xfId="0" applyFont="1" applyFill="1" applyAlignment="1" applyProtection="1">
      <alignment horizontal="center" vertical="center" wrapText="1"/>
      <protection locked="0"/>
    </xf>
    <xf numFmtId="0" fontId="74" fillId="33" borderId="0" xfId="0" applyFont="1" applyFill="1" applyAlignment="1" applyProtection="1">
      <alignment horizontal="left" vertical="top" wrapText="1"/>
      <protection locked="0"/>
    </xf>
    <xf numFmtId="166" fontId="75" fillId="33" borderId="0" xfId="0" applyNumberFormat="1" applyFont="1" applyFill="1" applyAlignment="1" applyProtection="1">
      <alignment horizontal="left" vertical="top" wrapText="1"/>
      <protection locked="0"/>
    </xf>
    <xf numFmtId="0" fontId="75" fillId="33" borderId="0" xfId="0" applyFont="1" applyFill="1" applyAlignment="1" applyProtection="1">
      <alignment horizontal="center" vertical="top" wrapText="1"/>
      <protection locked="0"/>
    </xf>
    <xf numFmtId="0" fontId="74" fillId="34" borderId="10" xfId="0" applyFont="1" applyFill="1" applyBorder="1" applyAlignment="1" applyProtection="1">
      <alignment horizontal="left" vertical="top" wrapText="1"/>
      <protection locked="0"/>
    </xf>
    <xf numFmtId="167" fontId="74" fillId="33" borderId="12" xfId="0" applyNumberFormat="1" applyFont="1" applyFill="1" applyBorder="1" applyAlignment="1" applyProtection="1">
      <alignment horizontal="right" vertical="top" wrapText="1"/>
      <protection locked="0"/>
    </xf>
    <xf numFmtId="0" fontId="75" fillId="33" borderId="0" xfId="0" applyFont="1" applyFill="1" applyAlignment="1" applyProtection="1">
      <alignment horizontal="left" vertical="top" wrapText="1"/>
      <protection locked="0"/>
    </xf>
    <xf numFmtId="169" fontId="74" fillId="34" borderId="10" xfId="42" applyNumberFormat="1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Fill="1" applyAlignment="1" applyProtection="1">
      <alignment horizontal="center" vertical="center" wrapText="1"/>
      <protection locked="0"/>
    </xf>
    <xf numFmtId="166" fontId="72" fillId="0" borderId="0" xfId="0" applyNumberFormat="1" applyFont="1" applyFill="1" applyAlignment="1" applyProtection="1">
      <alignment horizontal="left" vertical="top" wrapText="1"/>
      <protection locked="0"/>
    </xf>
    <xf numFmtId="0" fontId="72" fillId="0" borderId="0" xfId="0" applyFont="1" applyFill="1" applyAlignment="1" applyProtection="1">
      <alignment horizontal="center" vertical="top" wrapText="1"/>
      <protection locked="0"/>
    </xf>
    <xf numFmtId="0" fontId="74" fillId="34" borderId="10" xfId="0" applyFont="1" applyFill="1" applyBorder="1" applyAlignment="1" applyProtection="1">
      <alignment horizontal="left" vertical="center" wrapText="1"/>
      <protection locked="0"/>
    </xf>
    <xf numFmtId="167" fontId="74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77" fillId="0" borderId="0" xfId="70" applyFont="1" applyFill="1" applyAlignment="1" applyProtection="1">
      <alignment horizontal="left" vertical="top" wrapText="1"/>
      <protection locked="0"/>
    </xf>
    <xf numFmtId="0" fontId="9" fillId="0" borderId="13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68" fillId="0" borderId="0" xfId="70" applyFont="1" applyFill="1" applyAlignment="1" applyProtection="1">
      <alignment horizontal="left" vertical="top" wrapText="1"/>
      <protection locked="0"/>
    </xf>
    <xf numFmtId="0" fontId="68" fillId="36" borderId="10" xfId="70" applyFont="1" applyFill="1" applyBorder="1" applyAlignment="1" applyProtection="1">
      <alignment horizontal="left" vertical="top" wrapText="1"/>
      <protection locked="0"/>
    </xf>
    <xf numFmtId="49" fontId="68" fillId="36" borderId="10" xfId="70" applyNumberFormat="1" applyFont="1" applyFill="1" applyBorder="1" applyAlignment="1" applyProtection="1">
      <alignment horizontal="left" vertical="top" wrapText="1"/>
      <protection locked="0"/>
    </xf>
    <xf numFmtId="49" fontId="68" fillId="36" borderId="11" xfId="70" applyNumberFormat="1" applyFont="1" applyFill="1" applyBorder="1" applyAlignment="1" applyProtection="1">
      <alignment horizontal="left" vertical="top" wrapText="1"/>
      <protection locked="0"/>
    </xf>
    <xf numFmtId="3" fontId="68" fillId="36" borderId="10" xfId="70" applyNumberFormat="1" applyFont="1" applyFill="1" applyBorder="1" applyAlignment="1" applyProtection="1">
      <alignment horizontal="right" vertical="top" wrapText="1"/>
      <protection locked="0"/>
    </xf>
    <xf numFmtId="169" fontId="74" fillId="34" borderId="11" xfId="42" applyNumberFormat="1" applyFont="1" applyFill="1" applyBorder="1" applyAlignment="1" applyProtection="1">
      <alignment horizontal="center" vertical="center" wrapText="1"/>
      <protection locked="0"/>
    </xf>
    <xf numFmtId="0" fontId="75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>
      <alignment horizontal="left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horizontal="left" vertical="center" wrapText="1"/>
    </xf>
    <xf numFmtId="167" fontId="75" fillId="0" borderId="14" xfId="77" applyNumberFormat="1" applyFont="1" applyFill="1" applyBorder="1" applyAlignment="1">
      <alignment horizontal="right" vertical="center" wrapText="1"/>
    </xf>
    <xf numFmtId="0" fontId="75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left" vertical="center" wrapText="1"/>
      <protection locked="0"/>
    </xf>
    <xf numFmtId="3" fontId="9" fillId="35" borderId="13" xfId="0" applyNumberFormat="1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left" vertical="center" wrapText="1"/>
    </xf>
    <xf numFmtId="3" fontId="9" fillId="35" borderId="13" xfId="0" applyNumberFormat="1" applyFont="1" applyFill="1" applyBorder="1" applyAlignment="1">
      <alignment horizontal="center" vertical="center"/>
    </xf>
    <xf numFmtId="3" fontId="9" fillId="35" borderId="13" xfId="0" applyNumberFormat="1" applyFont="1" applyFill="1" applyBorder="1" applyAlignment="1" applyProtection="1">
      <alignment horizontal="center" vertical="center" wrapText="1"/>
      <protection locked="0"/>
    </xf>
    <xf numFmtId="167" fontId="75" fillId="0" borderId="13" xfId="77" applyNumberFormat="1" applyFont="1" applyFill="1" applyBorder="1" applyAlignment="1">
      <alignment horizontal="right" vertical="center" wrapText="1"/>
    </xf>
    <xf numFmtId="0" fontId="9" fillId="0" borderId="13" xfId="0" applyFont="1" applyBorder="1" applyAlignment="1">
      <alignment horizontal="left" vertical="center" wrapText="1"/>
    </xf>
    <xf numFmtId="3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74" fillId="0" borderId="14" xfId="0" applyFont="1" applyFill="1" applyBorder="1" applyAlignment="1">
      <alignment horizontal="center" vertical="center" wrapText="1"/>
    </xf>
    <xf numFmtId="167" fontId="75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78" fillId="0" borderId="13" xfId="0" applyFont="1" applyFill="1" applyBorder="1" applyAlignment="1">
      <alignment horizontal="left" vertical="center" wrapText="1"/>
    </xf>
    <xf numFmtId="0" fontId="74" fillId="0" borderId="13" xfId="0" applyFont="1" applyFill="1" applyBorder="1" applyAlignment="1">
      <alignment horizontal="center" vertical="center" wrapText="1"/>
    </xf>
    <xf numFmtId="167" fontId="75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70" fillId="37" borderId="10" xfId="70" applyFont="1" applyFill="1" applyBorder="1" applyAlignment="1" applyProtection="1">
      <alignment horizontal="center" vertical="top" wrapText="1"/>
      <protection locked="0"/>
    </xf>
    <xf numFmtId="3" fontId="70" fillId="37" borderId="10" xfId="7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65" applyFont="1" applyAlignment="1">
      <alignment/>
      <protection/>
    </xf>
    <xf numFmtId="0" fontId="14" fillId="0" borderId="0" xfId="65" applyFont="1" applyAlignment="1">
      <alignment/>
      <protection/>
    </xf>
    <xf numFmtId="0" fontId="13" fillId="38" borderId="15" xfId="65" applyFont="1" applyFill="1" applyBorder="1" applyAlignment="1">
      <alignment horizontal="justify" vertical="top" wrapText="1"/>
      <protection/>
    </xf>
    <xf numFmtId="0" fontId="14" fillId="0" borderId="16" xfId="65" applyFont="1" applyBorder="1" applyAlignment="1">
      <alignment horizontal="justify" vertical="top" wrapText="1"/>
      <protection/>
    </xf>
    <xf numFmtId="0" fontId="14" fillId="0" borderId="17" xfId="65" applyFont="1" applyBorder="1" applyAlignment="1">
      <alignment horizontal="justify" vertical="top" wrapText="1"/>
      <protection/>
    </xf>
    <xf numFmtId="0" fontId="0" fillId="0" borderId="0" xfId="0" applyFill="1" applyAlignment="1">
      <alignment/>
    </xf>
    <xf numFmtId="0" fontId="70" fillId="0" borderId="0" xfId="70" applyFont="1" applyFill="1" applyAlignment="1" applyProtection="1">
      <alignment horizontal="justify" vertical="top" wrapText="1"/>
      <protection locked="0"/>
    </xf>
    <xf numFmtId="0" fontId="68" fillId="0" borderId="0" xfId="70" applyFont="1" applyFill="1" applyAlignment="1" applyProtection="1">
      <alignment horizontal="justify" vertical="top" wrapText="1"/>
      <protection locked="0"/>
    </xf>
    <xf numFmtId="0" fontId="0" fillId="0" borderId="10" xfId="0" applyFill="1" applyBorder="1" applyAlignment="1">
      <alignment/>
    </xf>
    <xf numFmtId="0" fontId="68" fillId="0" borderId="0" xfId="70" applyFont="1" applyFill="1" applyAlignment="1" applyProtection="1">
      <alignment horizontal="left" vertical="top" wrapText="1"/>
      <protection locked="0"/>
    </xf>
    <xf numFmtId="0" fontId="79" fillId="0" borderId="0" xfId="70" applyFont="1" applyFill="1" applyAlignment="1" applyProtection="1">
      <alignment horizontal="justify" vertical="top" wrapText="1"/>
      <protection locked="0"/>
    </xf>
    <xf numFmtId="0" fontId="80" fillId="0" borderId="0" xfId="70" applyFont="1" applyFill="1" applyAlignment="1" applyProtection="1">
      <alignment horizontal="left" vertical="top" wrapText="1"/>
      <protection locked="0"/>
    </xf>
    <xf numFmtId="49" fontId="68" fillId="36" borderId="10" xfId="70" applyNumberFormat="1" applyFont="1" applyFill="1" applyBorder="1" applyAlignment="1" applyProtection="1">
      <alignment horizontal="left" vertical="top" wrapText="1"/>
      <protection locked="0"/>
    </xf>
    <xf numFmtId="0" fontId="75" fillId="33" borderId="0" xfId="0" applyFont="1" applyFill="1" applyAlignment="1" applyProtection="1">
      <alignment horizontal="left" vertical="center" wrapText="1"/>
      <protection locked="0"/>
    </xf>
    <xf numFmtId="0" fontId="75" fillId="33" borderId="0" xfId="0" applyFont="1" applyFill="1" applyAlignment="1" applyProtection="1">
      <alignment horizontal="right" vertical="top" wrapText="1"/>
      <protection locked="0"/>
    </xf>
    <xf numFmtId="0" fontId="81" fillId="0" borderId="0" xfId="70" applyFont="1" applyFill="1" applyAlignment="1" applyProtection="1">
      <alignment horizontal="left" vertical="top" wrapText="1"/>
      <protection locked="0"/>
    </xf>
    <xf numFmtId="0" fontId="75" fillId="0" borderId="0" xfId="0" applyFont="1" applyFill="1" applyAlignment="1" applyProtection="1">
      <alignment horizontal="left" vertical="center" wrapText="1"/>
      <protection locked="0"/>
    </xf>
    <xf numFmtId="0" fontId="75" fillId="0" borderId="0" xfId="0" applyFont="1" applyFill="1" applyAlignment="1" applyProtection="1">
      <alignment horizontal="right" vertical="top" wrapText="1"/>
      <protection locked="0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Dziesiętny 3 2 2" xfId="48"/>
    <cellStyle name="Dziesiętny 3 3" xfId="49"/>
    <cellStyle name="Dziesiętny 4" xfId="50"/>
    <cellStyle name="Dziesiętny 5" xfId="51"/>
    <cellStyle name="Excel Built-in Comma" xfId="52"/>
    <cellStyle name="Excel Built-in Normal 1" xfId="53"/>
    <cellStyle name="Heading" xfId="54"/>
    <cellStyle name="Heading1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10 2" xfId="63"/>
    <cellStyle name="Normalny 12 3" xfId="64"/>
    <cellStyle name="Normalny 13 3" xfId="65"/>
    <cellStyle name="Normalny 2" xfId="66"/>
    <cellStyle name="Normalny 2 2 2" xfId="67"/>
    <cellStyle name="Normalny 2 8" xfId="68"/>
    <cellStyle name="Normalny 3" xfId="69"/>
    <cellStyle name="Normalny 4" xfId="70"/>
    <cellStyle name="Normalny 4 2" xfId="71"/>
    <cellStyle name="Normalny 4 3" xfId="72"/>
    <cellStyle name="Normalny 4 4" xfId="73"/>
    <cellStyle name="Normalny 5" xfId="74"/>
    <cellStyle name="Normalny 6" xfId="75"/>
    <cellStyle name="Normalny 7" xfId="76"/>
    <cellStyle name="Normalny 8" xfId="77"/>
    <cellStyle name="Obliczenia" xfId="78"/>
    <cellStyle name="Percent" xfId="79"/>
    <cellStyle name="Result" xfId="80"/>
    <cellStyle name="Result2" xfId="81"/>
    <cellStyle name="Suma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Walutowy 2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B6"/>
  <sheetViews>
    <sheetView zoomScalePageLayoutView="0" workbookViewId="0" topLeftCell="A1">
      <selection activeCell="G6" sqref="G6"/>
    </sheetView>
  </sheetViews>
  <sheetFormatPr defaultColWidth="9.00390625" defaultRowHeight="14.25"/>
  <cols>
    <col min="1" max="1" width="5.50390625" style="86" customWidth="1"/>
    <col min="2" max="2" width="111.875" style="86" customWidth="1"/>
    <col min="3" max="16384" width="9.00390625" style="86" customWidth="1"/>
  </cols>
  <sheetData>
    <row r="2" ht="18.75">
      <c r="B2" s="85" t="s">
        <v>108</v>
      </c>
    </row>
    <row r="3" ht="19.5" thickBot="1"/>
    <row r="4" ht="102" customHeight="1">
      <c r="B4" s="87" t="s">
        <v>109</v>
      </c>
    </row>
    <row r="5" ht="105.75" customHeight="1">
      <c r="B5" s="88" t="s">
        <v>110</v>
      </c>
    </row>
    <row r="6" ht="85.5" customHeight="1" thickBot="1">
      <c r="B6" s="89" t="s">
        <v>111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C22" sqref="C22"/>
    </sheetView>
  </sheetViews>
  <sheetFormatPr defaultColWidth="9.00390625" defaultRowHeight="14.25"/>
  <cols>
    <col min="1" max="1" width="3.875" style="3" customWidth="1"/>
    <col min="2" max="3" width="26.25390625" style="3" customWidth="1"/>
    <col min="4" max="4" width="36.375" style="17" customWidth="1"/>
    <col min="5" max="5" width="4.25390625" style="3" customWidth="1"/>
    <col min="6" max="8" width="9.00390625" style="3" customWidth="1"/>
    <col min="9" max="9" width="19.50390625" style="3" customWidth="1"/>
    <col min="10" max="11" width="14.125" style="3" customWidth="1"/>
    <col min="12" max="16384" width="9.00390625" style="3" customWidth="1"/>
  </cols>
  <sheetData>
    <row r="1" spans="1:4" ht="15">
      <c r="A1" s="1"/>
      <c r="B1" s="1"/>
      <c r="C1" s="1"/>
      <c r="D1" s="2" t="s">
        <v>0</v>
      </c>
    </row>
    <row r="2" spans="1:4" ht="15">
      <c r="A2" s="1"/>
      <c r="B2" s="4"/>
      <c r="C2" s="4" t="s">
        <v>1</v>
      </c>
      <c r="D2" s="4"/>
    </row>
    <row r="3" spans="1:4" ht="15">
      <c r="A3" s="1"/>
      <c r="B3" s="1"/>
      <c r="C3" s="1"/>
      <c r="D3" s="5"/>
    </row>
    <row r="4" spans="1:4" ht="15">
      <c r="A4" s="1"/>
      <c r="B4" s="1" t="s">
        <v>2</v>
      </c>
      <c r="C4" s="54" t="s">
        <v>60</v>
      </c>
      <c r="D4" s="5"/>
    </row>
    <row r="5" spans="1:4" ht="15">
      <c r="A5" s="1"/>
      <c r="B5" s="1"/>
      <c r="C5" s="1"/>
      <c r="D5" s="5"/>
    </row>
    <row r="6" spans="1:4" ht="20.25" customHeight="1">
      <c r="A6" s="1"/>
      <c r="B6" s="1" t="s">
        <v>3</v>
      </c>
      <c r="C6" s="91" t="s">
        <v>61</v>
      </c>
      <c r="D6" s="92"/>
    </row>
    <row r="7" spans="1:4" ht="15">
      <c r="A7" s="1"/>
      <c r="B7" s="1"/>
      <c r="C7" s="1"/>
      <c r="D7" s="5"/>
    </row>
    <row r="8" spans="1:4" ht="15">
      <c r="A8" s="1"/>
      <c r="B8" s="58" t="s">
        <v>4</v>
      </c>
      <c r="C8" s="93"/>
      <c r="D8" s="93"/>
    </row>
    <row r="9" spans="1:4" ht="15">
      <c r="A9" s="1"/>
      <c r="B9" s="58" t="s">
        <v>5</v>
      </c>
      <c r="C9" s="93"/>
      <c r="D9" s="93"/>
    </row>
    <row r="10" spans="1:4" ht="15">
      <c r="A10" s="1"/>
      <c r="B10" s="58" t="s">
        <v>6</v>
      </c>
      <c r="C10" s="93"/>
      <c r="D10" s="93"/>
    </row>
    <row r="11" spans="1:4" ht="15">
      <c r="A11" s="1"/>
      <c r="B11" s="58" t="s">
        <v>7</v>
      </c>
      <c r="C11" s="93"/>
      <c r="D11" s="93"/>
    </row>
    <row r="12" spans="1:4" ht="15">
      <c r="A12" s="1"/>
      <c r="B12" s="58" t="s">
        <v>8</v>
      </c>
      <c r="C12" s="93"/>
      <c r="D12" s="93"/>
    </row>
    <row r="13" spans="1:4" ht="15">
      <c r="A13" s="1"/>
      <c r="B13" s="58" t="s">
        <v>9</v>
      </c>
      <c r="C13" s="93"/>
      <c r="D13" s="93"/>
    </row>
    <row r="14" spans="1:4" ht="15">
      <c r="A14" s="1"/>
      <c r="B14" s="58" t="s">
        <v>10</v>
      </c>
      <c r="C14" s="93"/>
      <c r="D14" s="93"/>
    </row>
    <row r="15" spans="1:4" ht="15">
      <c r="A15" s="1"/>
      <c r="B15" s="58" t="s">
        <v>11</v>
      </c>
      <c r="C15" s="93"/>
      <c r="D15" s="93"/>
    </row>
    <row r="16" spans="1:4" ht="15">
      <c r="A16" s="1"/>
      <c r="B16" s="58" t="s">
        <v>12</v>
      </c>
      <c r="C16" s="93"/>
      <c r="D16" s="93"/>
    </row>
    <row r="17" spans="1:4" ht="15">
      <c r="A17" s="1"/>
      <c r="B17" s="1"/>
      <c r="C17" s="7"/>
      <c r="D17" s="8"/>
    </row>
    <row r="18" spans="1:4" ht="15">
      <c r="A18" s="1" t="s">
        <v>13</v>
      </c>
      <c r="B18" s="94" t="s">
        <v>14</v>
      </c>
      <c r="C18" s="94"/>
      <c r="D18" s="94"/>
    </row>
    <row r="19" spans="1:4" ht="14.25" customHeight="1">
      <c r="A19" s="1"/>
      <c r="B19" s="90"/>
      <c r="C19" s="90"/>
      <c r="D19" s="1"/>
    </row>
    <row r="20" spans="1:4" ht="21" customHeight="1">
      <c r="A20" s="1"/>
      <c r="B20" s="83" t="s">
        <v>15</v>
      </c>
      <c r="C20" s="84" t="s">
        <v>54</v>
      </c>
      <c r="D20" s="7"/>
    </row>
    <row r="21" spans="1:4" ht="15">
      <c r="A21" s="1"/>
      <c r="B21" s="6" t="s">
        <v>16</v>
      </c>
      <c r="C21" s="9">
        <f>'część_(1)'!F$5</f>
        <v>0</v>
      </c>
      <c r="D21" s="10"/>
    </row>
    <row r="22" spans="1:4" ht="15">
      <c r="A22" s="57"/>
      <c r="B22" s="6" t="s">
        <v>17</v>
      </c>
      <c r="C22" s="9">
        <f>'część_(2)'!F$5</f>
        <v>0</v>
      </c>
      <c r="D22" s="10"/>
    </row>
    <row r="23" spans="1:4" ht="15">
      <c r="A23" s="57"/>
      <c r="B23" s="6" t="s">
        <v>62</v>
      </c>
      <c r="C23" s="9">
        <f>'część_(3)'!F$5</f>
        <v>0</v>
      </c>
      <c r="D23" s="10"/>
    </row>
    <row r="24" spans="1:4" ht="15">
      <c r="A24" s="57"/>
      <c r="B24" s="6" t="s">
        <v>63</v>
      </c>
      <c r="C24" s="9">
        <f>'część_(4)'!F$5</f>
        <v>0</v>
      </c>
      <c r="D24" s="10"/>
    </row>
    <row r="25" spans="1:4" ht="15">
      <c r="A25" s="1"/>
      <c r="B25" s="6" t="s">
        <v>64</v>
      </c>
      <c r="C25" s="9">
        <f>'część_(5)'!F$5</f>
        <v>0</v>
      </c>
      <c r="D25" s="10"/>
    </row>
    <row r="26" spans="1:4" ht="15.75" customHeight="1">
      <c r="A26" s="1"/>
      <c r="B26" s="96" t="s">
        <v>55</v>
      </c>
      <c r="C26" s="96"/>
      <c r="D26" s="96"/>
    </row>
    <row r="27" spans="1:4" ht="73.5" customHeight="1">
      <c r="A27" s="1" t="s">
        <v>18</v>
      </c>
      <c r="B27" s="94" t="s">
        <v>67</v>
      </c>
      <c r="C27" s="94"/>
      <c r="D27" s="94"/>
    </row>
    <row r="28" spans="1:4" ht="15.75" customHeight="1">
      <c r="A28" s="1" t="s">
        <v>19</v>
      </c>
      <c r="B28" s="94" t="s">
        <v>53</v>
      </c>
      <c r="C28" s="94"/>
      <c r="D28" s="94"/>
    </row>
    <row r="29" spans="1:4" ht="31.5" customHeight="1">
      <c r="A29" s="1" t="s">
        <v>20</v>
      </c>
      <c r="B29" s="92" t="s">
        <v>65</v>
      </c>
      <c r="C29" s="92"/>
      <c r="D29" s="92"/>
    </row>
    <row r="30" spans="1:4" ht="30.75" customHeight="1">
      <c r="A30" s="1" t="s">
        <v>21</v>
      </c>
      <c r="B30" s="92" t="s">
        <v>22</v>
      </c>
      <c r="C30" s="92"/>
      <c r="D30" s="92"/>
    </row>
    <row r="31" spans="1:4" ht="31.5" customHeight="1">
      <c r="A31" s="11" t="s">
        <v>23</v>
      </c>
      <c r="B31" s="92" t="s">
        <v>25</v>
      </c>
      <c r="C31" s="92"/>
      <c r="D31" s="92"/>
    </row>
    <row r="32" spans="1:4" ht="20.25" customHeight="1">
      <c r="A32" s="11" t="s">
        <v>24</v>
      </c>
      <c r="B32" s="94" t="s">
        <v>27</v>
      </c>
      <c r="C32" s="94"/>
      <c r="D32" s="94"/>
    </row>
    <row r="33" spans="1:4" ht="32.25" customHeight="1">
      <c r="A33" s="11" t="s">
        <v>26</v>
      </c>
      <c r="B33" s="92" t="s">
        <v>29</v>
      </c>
      <c r="C33" s="92"/>
      <c r="D33" s="92"/>
    </row>
    <row r="34" spans="1:4" ht="33.75" customHeight="1">
      <c r="A34" s="11" t="s">
        <v>28</v>
      </c>
      <c r="B34" s="92" t="s">
        <v>31</v>
      </c>
      <c r="C34" s="92"/>
      <c r="D34" s="92"/>
    </row>
    <row r="35" spans="1:4" ht="33.75" customHeight="1">
      <c r="A35" s="11"/>
      <c r="B35" s="92" t="s">
        <v>68</v>
      </c>
      <c r="C35" s="92"/>
      <c r="D35" s="92"/>
    </row>
    <row r="36" spans="1:4" ht="22.5" customHeight="1">
      <c r="A36" s="11"/>
      <c r="B36" s="95" t="s">
        <v>32</v>
      </c>
      <c r="C36" s="95"/>
      <c r="D36" s="95"/>
    </row>
    <row r="37" spans="1:4" ht="108" customHeight="1">
      <c r="A37" s="11" t="s">
        <v>30</v>
      </c>
      <c r="B37" s="94" t="s">
        <v>66</v>
      </c>
      <c r="C37" s="94"/>
      <c r="D37" s="94"/>
    </row>
    <row r="38" spans="1:4" ht="18" customHeight="1">
      <c r="A38" s="11" t="s">
        <v>33</v>
      </c>
      <c r="B38" s="7" t="s">
        <v>34</v>
      </c>
      <c r="C38" s="1"/>
      <c r="D38" s="1"/>
    </row>
    <row r="39" spans="1:4" ht="18" customHeight="1">
      <c r="A39" s="12"/>
      <c r="B39" s="97" t="s">
        <v>35</v>
      </c>
      <c r="C39" s="97"/>
      <c r="D39" s="97"/>
    </row>
    <row r="40" spans="1:4" ht="18" customHeight="1">
      <c r="A40" s="1"/>
      <c r="B40" s="97" t="s">
        <v>36</v>
      </c>
      <c r="C40" s="97"/>
      <c r="D40" s="58"/>
    </row>
    <row r="41" spans="1:4" ht="18" customHeight="1">
      <c r="A41" s="1"/>
      <c r="B41" s="93"/>
      <c r="C41" s="93"/>
      <c r="D41" s="6"/>
    </row>
    <row r="42" spans="1:4" ht="18" customHeight="1">
      <c r="A42" s="1"/>
      <c r="B42" s="93"/>
      <c r="C42" s="93"/>
      <c r="D42" s="6"/>
    </row>
    <row r="43" spans="1:4" ht="18" customHeight="1">
      <c r="A43" s="1"/>
      <c r="B43" s="93"/>
      <c r="C43" s="93"/>
      <c r="D43" s="6"/>
    </row>
    <row r="44" spans="1:4" ht="9.75" customHeight="1">
      <c r="A44" s="1"/>
      <c r="B44" s="12" t="s">
        <v>37</v>
      </c>
      <c r="C44" s="12"/>
      <c r="D44" s="2"/>
    </row>
    <row r="45" spans="1:4" ht="18" customHeight="1">
      <c r="A45" s="1"/>
      <c r="B45" s="97" t="s">
        <v>38</v>
      </c>
      <c r="C45" s="97"/>
      <c r="D45" s="97"/>
    </row>
    <row r="46" spans="1:4" ht="18" customHeight="1">
      <c r="A46" s="1"/>
      <c r="B46" s="59" t="s">
        <v>36</v>
      </c>
      <c r="C46" s="60" t="s">
        <v>39</v>
      </c>
      <c r="D46" s="61" t="s">
        <v>40</v>
      </c>
    </row>
    <row r="47" spans="1:4" ht="18" customHeight="1">
      <c r="A47" s="1"/>
      <c r="B47" s="14"/>
      <c r="C47" s="13"/>
      <c r="D47" s="15"/>
    </row>
    <row r="48" spans="1:4" ht="18" customHeight="1">
      <c r="A48" s="1"/>
      <c r="B48" s="14"/>
      <c r="C48" s="13"/>
      <c r="D48" s="15"/>
    </row>
    <row r="49" spans="1:4" ht="7.5" customHeight="1">
      <c r="A49" s="1"/>
      <c r="B49" s="12"/>
      <c r="C49" s="12"/>
      <c r="D49" s="2"/>
    </row>
    <row r="50" spans="1:4" ht="18" customHeight="1">
      <c r="A50" s="1"/>
      <c r="B50" s="97" t="s">
        <v>41</v>
      </c>
      <c r="C50" s="97"/>
      <c r="D50" s="97"/>
    </row>
    <row r="51" spans="1:4" ht="18" customHeight="1">
      <c r="A51" s="1"/>
      <c r="B51" s="97" t="s">
        <v>42</v>
      </c>
      <c r="C51" s="97"/>
      <c r="D51" s="58"/>
    </row>
    <row r="52" spans="1:4" ht="18" customHeight="1">
      <c r="A52" s="1"/>
      <c r="B52" s="93"/>
      <c r="C52" s="93"/>
      <c r="D52" s="6"/>
    </row>
    <row r="53" spans="2:4" ht="34.5" customHeight="1">
      <c r="B53" s="16"/>
      <c r="C53" s="16"/>
      <c r="D53" s="16"/>
    </row>
  </sheetData>
  <sheetProtection/>
  <mergeCells count="33">
    <mergeCell ref="B26:D26"/>
    <mergeCell ref="B50:D50"/>
    <mergeCell ref="B51:C51"/>
    <mergeCell ref="B52:C52"/>
    <mergeCell ref="B39:D39"/>
    <mergeCell ref="B40:C40"/>
    <mergeCell ref="B41:C41"/>
    <mergeCell ref="B42:C42"/>
    <mergeCell ref="B43:C43"/>
    <mergeCell ref="B45:D45"/>
    <mergeCell ref="B32:D32"/>
    <mergeCell ref="B33:D33"/>
    <mergeCell ref="B34:D34"/>
    <mergeCell ref="B35:D35"/>
    <mergeCell ref="B36:D36"/>
    <mergeCell ref="B37:D37"/>
    <mergeCell ref="B27:D27"/>
    <mergeCell ref="B28:D28"/>
    <mergeCell ref="B29:D29"/>
    <mergeCell ref="B30:D30"/>
    <mergeCell ref="B31:D31"/>
    <mergeCell ref="C13:D13"/>
    <mergeCell ref="C14:D14"/>
    <mergeCell ref="C15:D15"/>
    <mergeCell ref="C16:D16"/>
    <mergeCell ref="B18:D18"/>
    <mergeCell ref="B19:C19"/>
    <mergeCell ref="C6:D6"/>
    <mergeCell ref="C8:D8"/>
    <mergeCell ref="C9:D9"/>
    <mergeCell ref="C10:D10"/>
    <mergeCell ref="C11:D11"/>
    <mergeCell ref="C12:D12"/>
  </mergeCells>
  <printOptions horizontalCentered="1"/>
  <pageMargins left="0.25" right="0.25" top="0.75" bottom="0.75" header="0.30000000000000004" footer="0.30000000000000004"/>
  <pageSetup fitToHeight="0" fitToWidth="0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22">
      <selection activeCell="F5" sqref="F5"/>
    </sheetView>
  </sheetViews>
  <sheetFormatPr defaultColWidth="9.625" defaultRowHeight="14.25"/>
  <cols>
    <col min="1" max="1" width="5.75390625" style="29" customWidth="1"/>
    <col min="2" max="2" width="56.125" style="20" customWidth="1"/>
    <col min="3" max="3" width="10.25390625" style="30" customWidth="1"/>
    <col min="4" max="4" width="6.75390625" style="29" customWidth="1"/>
    <col min="5" max="5" width="14.125" style="29" customWidth="1"/>
    <col min="6" max="6" width="13.375" style="29" customWidth="1"/>
    <col min="7" max="7" width="13.00390625" style="20" customWidth="1"/>
    <col min="8" max="8" width="12.375" style="20" customWidth="1"/>
    <col min="9" max="10" width="15.125" style="20" customWidth="1"/>
    <col min="11" max="16384" width="9.625" style="20" customWidth="1"/>
  </cols>
  <sheetData>
    <row r="1" spans="1:8" ht="27" customHeight="1">
      <c r="A1" s="98" t="str">
        <f>formularz_oferty!C4</f>
        <v>DFP.271.59.2022.KK</v>
      </c>
      <c r="B1" s="98"/>
      <c r="C1" s="18"/>
      <c r="D1" s="19"/>
      <c r="E1" s="19"/>
      <c r="F1" s="19"/>
      <c r="G1" s="99" t="s">
        <v>43</v>
      </c>
      <c r="H1" s="99"/>
    </row>
    <row r="2" spans="1:8" ht="12.75">
      <c r="A2" s="19"/>
      <c r="B2" s="21" t="s">
        <v>44</v>
      </c>
      <c r="C2" s="22">
        <v>1</v>
      </c>
      <c r="D2" s="19"/>
      <c r="E2" s="23" t="s">
        <v>45</v>
      </c>
      <c r="F2" s="19"/>
      <c r="G2" s="21"/>
      <c r="H2" s="21"/>
    </row>
    <row r="3" spans="1:8" ht="12.75">
      <c r="A3" s="23"/>
      <c r="B3" s="24"/>
      <c r="C3" s="18"/>
      <c r="D3" s="19"/>
      <c r="E3" s="19"/>
      <c r="F3" s="19"/>
      <c r="G3" s="24"/>
      <c r="H3" s="24"/>
    </row>
    <row r="4" spans="1:8" ht="12.75">
      <c r="A4" s="23"/>
      <c r="B4" s="24"/>
      <c r="C4" s="18"/>
      <c r="D4" s="19"/>
      <c r="E4" s="19"/>
      <c r="F4" s="19"/>
      <c r="G4" s="24"/>
      <c r="H4" s="24"/>
    </row>
    <row r="5" spans="1:6" ht="13.5" customHeight="1">
      <c r="A5" s="23"/>
      <c r="B5" s="21"/>
      <c r="C5" s="18"/>
      <c r="D5" s="19"/>
      <c r="E5" s="52" t="s">
        <v>56</v>
      </c>
      <c r="F5" s="53">
        <f>SUM(H8:H25)</f>
        <v>0</v>
      </c>
    </row>
    <row r="6" spans="1:8" ht="12.75">
      <c r="A6" s="23"/>
      <c r="B6" s="21"/>
      <c r="C6" s="18"/>
      <c r="D6" s="19"/>
      <c r="E6" s="19"/>
      <c r="F6" s="19"/>
      <c r="G6" s="21"/>
      <c r="H6" s="25"/>
    </row>
    <row r="7" spans="1:8" ht="51">
      <c r="A7" s="26" t="s">
        <v>46</v>
      </c>
      <c r="B7" s="26" t="s">
        <v>47</v>
      </c>
      <c r="C7" s="62" t="s">
        <v>48</v>
      </c>
      <c r="D7" s="27" t="s">
        <v>49</v>
      </c>
      <c r="E7" s="27" t="s">
        <v>50</v>
      </c>
      <c r="F7" s="27" t="s">
        <v>92</v>
      </c>
      <c r="G7" s="26" t="s">
        <v>58</v>
      </c>
      <c r="H7" s="26" t="s">
        <v>59</v>
      </c>
    </row>
    <row r="8" spans="1:8" ht="32.25" customHeight="1">
      <c r="A8" s="63">
        <v>1</v>
      </c>
      <c r="B8" s="64" t="s">
        <v>70</v>
      </c>
      <c r="C8" s="65">
        <v>490</v>
      </c>
      <c r="D8" s="55" t="s">
        <v>71</v>
      </c>
      <c r="E8" s="66"/>
      <c r="F8" s="66"/>
      <c r="G8" s="67">
        <v>0</v>
      </c>
      <c r="H8" s="67">
        <f>ROUND(ROUND(C8,2)*ROUND(G8,2),2)</f>
        <v>0</v>
      </c>
    </row>
    <row r="9" spans="1:8" ht="27.75" customHeight="1">
      <c r="A9" s="68">
        <v>2</v>
      </c>
      <c r="B9" s="69" t="s">
        <v>72</v>
      </c>
      <c r="C9" s="70">
        <v>950</v>
      </c>
      <c r="D9" s="56" t="s">
        <v>73</v>
      </c>
      <c r="E9" s="71"/>
      <c r="F9" s="71"/>
      <c r="G9" s="67">
        <v>0</v>
      </c>
      <c r="H9" s="67">
        <f aca="true" t="shared" si="0" ref="H9:H25">ROUND(ROUND(C9,2)*ROUND(G9,2),2)</f>
        <v>0</v>
      </c>
    </row>
    <row r="10" spans="1:8" ht="38.25" customHeight="1">
      <c r="A10" s="68">
        <v>3</v>
      </c>
      <c r="B10" s="64" t="s">
        <v>74</v>
      </c>
      <c r="C10" s="72">
        <v>3300</v>
      </c>
      <c r="D10" s="56" t="s">
        <v>75</v>
      </c>
      <c r="E10" s="71"/>
      <c r="F10" s="71"/>
      <c r="G10" s="67">
        <v>0</v>
      </c>
      <c r="H10" s="67">
        <f t="shared" si="0"/>
        <v>0</v>
      </c>
    </row>
    <row r="11" spans="1:8" ht="87.75" customHeight="1">
      <c r="A11" s="68">
        <v>4</v>
      </c>
      <c r="B11" s="64" t="s">
        <v>76</v>
      </c>
      <c r="C11" s="72">
        <v>17500</v>
      </c>
      <c r="D11" s="56" t="s">
        <v>71</v>
      </c>
      <c r="E11" s="71"/>
      <c r="F11" s="71"/>
      <c r="G11" s="67">
        <v>0</v>
      </c>
      <c r="H11" s="67">
        <f t="shared" si="0"/>
        <v>0</v>
      </c>
    </row>
    <row r="12" spans="1:8" ht="88.5" customHeight="1">
      <c r="A12" s="68">
        <v>5</v>
      </c>
      <c r="B12" s="64" t="s">
        <v>77</v>
      </c>
      <c r="C12" s="72">
        <v>4900</v>
      </c>
      <c r="D12" s="56" t="s">
        <v>71</v>
      </c>
      <c r="E12" s="71"/>
      <c r="F12" s="71"/>
      <c r="G12" s="67">
        <v>0</v>
      </c>
      <c r="H12" s="67">
        <f t="shared" si="0"/>
        <v>0</v>
      </c>
    </row>
    <row r="13" spans="1:8" ht="85.5" customHeight="1">
      <c r="A13" s="68">
        <v>6</v>
      </c>
      <c r="B13" s="64" t="s">
        <v>78</v>
      </c>
      <c r="C13" s="73">
        <v>22000</v>
      </c>
      <c r="D13" s="56" t="s">
        <v>71</v>
      </c>
      <c r="E13" s="71"/>
      <c r="F13" s="71"/>
      <c r="G13" s="67">
        <v>0</v>
      </c>
      <c r="H13" s="67">
        <f t="shared" si="0"/>
        <v>0</v>
      </c>
    </row>
    <row r="14" spans="1:8" ht="87" customHeight="1">
      <c r="A14" s="68">
        <v>7</v>
      </c>
      <c r="B14" s="64" t="s">
        <v>79</v>
      </c>
      <c r="C14" s="72">
        <v>9900</v>
      </c>
      <c r="D14" s="56" t="s">
        <v>71</v>
      </c>
      <c r="E14" s="71"/>
      <c r="F14" s="71"/>
      <c r="G14" s="67">
        <v>0</v>
      </c>
      <c r="H14" s="67">
        <f t="shared" si="0"/>
        <v>0</v>
      </c>
    </row>
    <row r="15" spans="1:8" ht="82.5" customHeight="1">
      <c r="A15" s="68">
        <v>8</v>
      </c>
      <c r="B15" s="64" t="s">
        <v>80</v>
      </c>
      <c r="C15" s="72">
        <v>9500</v>
      </c>
      <c r="D15" s="56" t="s">
        <v>71</v>
      </c>
      <c r="E15" s="71"/>
      <c r="F15" s="71"/>
      <c r="G15" s="74">
        <v>0</v>
      </c>
      <c r="H15" s="74">
        <f t="shared" si="0"/>
        <v>0</v>
      </c>
    </row>
    <row r="16" spans="1:8" ht="84" customHeight="1">
      <c r="A16" s="68">
        <v>9</v>
      </c>
      <c r="B16" s="64" t="s">
        <v>81</v>
      </c>
      <c r="C16" s="72">
        <v>5000</v>
      </c>
      <c r="D16" s="56" t="s">
        <v>71</v>
      </c>
      <c r="E16" s="71"/>
      <c r="F16" s="71"/>
      <c r="G16" s="67">
        <v>0</v>
      </c>
      <c r="H16" s="67">
        <f t="shared" si="0"/>
        <v>0</v>
      </c>
    </row>
    <row r="17" spans="1:8" ht="37.5" customHeight="1">
      <c r="A17" s="68">
        <v>10</v>
      </c>
      <c r="B17" s="64" t="s">
        <v>82</v>
      </c>
      <c r="C17" s="72">
        <v>19000</v>
      </c>
      <c r="D17" s="56" t="s">
        <v>75</v>
      </c>
      <c r="E17" s="71"/>
      <c r="F17" s="71"/>
      <c r="G17" s="74">
        <v>0</v>
      </c>
      <c r="H17" s="74">
        <f t="shared" si="0"/>
        <v>0</v>
      </c>
    </row>
    <row r="18" spans="1:8" ht="44.25" customHeight="1">
      <c r="A18" s="68">
        <v>11</v>
      </c>
      <c r="B18" s="64" t="s">
        <v>83</v>
      </c>
      <c r="C18" s="72">
        <v>2900</v>
      </c>
      <c r="D18" s="56" t="s">
        <v>75</v>
      </c>
      <c r="E18" s="71"/>
      <c r="F18" s="71"/>
      <c r="G18" s="67">
        <v>0</v>
      </c>
      <c r="H18" s="67">
        <f t="shared" si="0"/>
        <v>0</v>
      </c>
    </row>
    <row r="19" spans="1:8" ht="45" customHeight="1">
      <c r="A19" s="68">
        <v>12</v>
      </c>
      <c r="B19" s="64" t="s">
        <v>84</v>
      </c>
      <c r="C19" s="72">
        <v>47000</v>
      </c>
      <c r="D19" s="56" t="s">
        <v>75</v>
      </c>
      <c r="E19" s="71"/>
      <c r="F19" s="71"/>
      <c r="G19" s="74">
        <v>0</v>
      </c>
      <c r="H19" s="74">
        <f t="shared" si="0"/>
        <v>0</v>
      </c>
    </row>
    <row r="20" spans="1:8" ht="36.75" customHeight="1">
      <c r="A20" s="68">
        <v>13</v>
      </c>
      <c r="B20" s="64" t="s">
        <v>85</v>
      </c>
      <c r="C20" s="72">
        <v>28500</v>
      </c>
      <c r="D20" s="56" t="s">
        <v>75</v>
      </c>
      <c r="E20" s="71"/>
      <c r="F20" s="71"/>
      <c r="G20" s="67">
        <v>0</v>
      </c>
      <c r="H20" s="67">
        <f t="shared" si="0"/>
        <v>0</v>
      </c>
    </row>
    <row r="21" spans="1:8" ht="88.5" customHeight="1">
      <c r="A21" s="68">
        <v>14</v>
      </c>
      <c r="B21" s="64" t="s">
        <v>86</v>
      </c>
      <c r="C21" s="72">
        <v>930</v>
      </c>
      <c r="D21" s="56" t="s">
        <v>71</v>
      </c>
      <c r="E21" s="71"/>
      <c r="F21" s="71"/>
      <c r="G21" s="74">
        <v>0</v>
      </c>
      <c r="H21" s="74">
        <f t="shared" si="0"/>
        <v>0</v>
      </c>
    </row>
    <row r="22" spans="1:8" ht="45.75" customHeight="1">
      <c r="A22" s="68">
        <v>15</v>
      </c>
      <c r="B22" s="64" t="s">
        <v>87</v>
      </c>
      <c r="C22" s="72">
        <v>9300</v>
      </c>
      <c r="D22" s="56" t="s">
        <v>75</v>
      </c>
      <c r="E22" s="71"/>
      <c r="F22" s="71"/>
      <c r="G22" s="67">
        <v>0</v>
      </c>
      <c r="H22" s="67">
        <f t="shared" si="0"/>
        <v>0</v>
      </c>
    </row>
    <row r="23" spans="1:8" ht="66" customHeight="1">
      <c r="A23" s="68">
        <v>16</v>
      </c>
      <c r="B23" s="64" t="s">
        <v>88</v>
      </c>
      <c r="C23" s="72">
        <v>190</v>
      </c>
      <c r="D23" s="56" t="s">
        <v>89</v>
      </c>
      <c r="E23" s="71"/>
      <c r="F23" s="71"/>
      <c r="G23" s="74">
        <v>0</v>
      </c>
      <c r="H23" s="74">
        <f t="shared" si="0"/>
        <v>0</v>
      </c>
    </row>
    <row r="24" spans="1:8" ht="80.25" customHeight="1">
      <c r="A24" s="68">
        <v>17</v>
      </c>
      <c r="B24" s="64" t="s">
        <v>90</v>
      </c>
      <c r="C24" s="72">
        <v>650</v>
      </c>
      <c r="D24" s="56" t="s">
        <v>89</v>
      </c>
      <c r="E24" s="71"/>
      <c r="F24" s="71"/>
      <c r="G24" s="67">
        <v>0</v>
      </c>
      <c r="H24" s="67">
        <f t="shared" si="0"/>
        <v>0</v>
      </c>
    </row>
    <row r="25" spans="1:8" ht="131.25" customHeight="1">
      <c r="A25" s="68">
        <v>18</v>
      </c>
      <c r="B25" s="75" t="s">
        <v>91</v>
      </c>
      <c r="C25" s="72">
        <v>950</v>
      </c>
      <c r="D25" s="56" t="s">
        <v>89</v>
      </c>
      <c r="E25" s="71"/>
      <c r="F25" s="71"/>
      <c r="G25" s="74">
        <v>0</v>
      </c>
      <c r="H25" s="74">
        <f t="shared" si="0"/>
        <v>0</v>
      </c>
    </row>
    <row r="26" spans="1:8" ht="17.25" customHeight="1">
      <c r="A26" s="100" t="s">
        <v>57</v>
      </c>
      <c r="B26" s="100"/>
      <c r="C26" s="100"/>
      <c r="D26" s="100"/>
      <c r="E26" s="100"/>
      <c r="F26" s="100"/>
      <c r="G26" s="100"/>
      <c r="H26" s="100"/>
    </row>
  </sheetData>
  <sheetProtection/>
  <mergeCells count="3">
    <mergeCell ref="A1:B1"/>
    <mergeCell ref="G1:H1"/>
    <mergeCell ref="A26:H26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F5" sqref="F5"/>
    </sheetView>
  </sheetViews>
  <sheetFormatPr defaultColWidth="9.625" defaultRowHeight="14.25"/>
  <cols>
    <col min="1" max="1" width="5.75390625" style="49" customWidth="1"/>
    <col min="2" max="2" width="65.75390625" style="33" customWidth="1"/>
    <col min="3" max="3" width="10.125" style="50" customWidth="1"/>
    <col min="4" max="4" width="7.625" style="51" customWidth="1"/>
    <col min="5" max="5" width="16.50390625" style="51" customWidth="1"/>
    <col min="6" max="6" width="12.50390625" style="51" customWidth="1"/>
    <col min="7" max="7" width="13.00390625" style="33" customWidth="1"/>
    <col min="8" max="8" width="14.875" style="33" customWidth="1"/>
    <col min="9" max="10" width="15.125" style="33" customWidth="1"/>
    <col min="11" max="16384" width="9.625" style="33" customWidth="1"/>
  </cols>
  <sheetData>
    <row r="1" spans="1:8" ht="14.25" customHeight="1">
      <c r="A1" s="101" t="str">
        <f>formularz_oferty!C4</f>
        <v>DFP.271.59.2022.KK</v>
      </c>
      <c r="B1" s="101"/>
      <c r="C1" s="31"/>
      <c r="D1" s="32"/>
      <c r="E1" s="32"/>
      <c r="F1" s="32"/>
      <c r="G1" s="102" t="s">
        <v>51</v>
      </c>
      <c r="H1" s="102"/>
    </row>
    <row r="2" spans="1:8" ht="11.25" customHeight="1">
      <c r="A2" s="34"/>
      <c r="B2" s="35" t="s">
        <v>44</v>
      </c>
      <c r="C2" s="36">
        <v>2</v>
      </c>
      <c r="D2" s="32"/>
      <c r="E2" s="37" t="s">
        <v>45</v>
      </c>
      <c r="F2" s="32"/>
      <c r="G2" s="102"/>
      <c r="H2" s="102"/>
    </row>
    <row r="3" spans="1:8" ht="12.75">
      <c r="A3" s="34"/>
      <c r="B3" s="35"/>
      <c r="C3" s="31"/>
      <c r="D3" s="32"/>
      <c r="E3" s="32"/>
      <c r="F3" s="32"/>
      <c r="G3" s="37"/>
      <c r="H3" s="35"/>
    </row>
    <row r="4" spans="1:8" ht="12.75">
      <c r="A4" s="38"/>
      <c r="B4" s="39"/>
      <c r="C4" s="31"/>
      <c r="D4" s="32"/>
      <c r="E4" s="32"/>
      <c r="F4" s="32"/>
      <c r="G4" s="40"/>
      <c r="H4" s="40"/>
    </row>
    <row r="5" spans="1:6" ht="12.75">
      <c r="A5" s="41"/>
      <c r="B5" s="42"/>
      <c r="C5" s="43"/>
      <c r="D5" s="44"/>
      <c r="E5" s="45" t="s">
        <v>56</v>
      </c>
      <c r="F5" s="46">
        <f>SUM(H8:H11)</f>
        <v>0</v>
      </c>
    </row>
    <row r="6" spans="1:8" ht="12.75">
      <c r="A6" s="28"/>
      <c r="B6" s="42"/>
      <c r="C6" s="43"/>
      <c r="D6" s="44"/>
      <c r="E6" s="44"/>
      <c r="F6" s="44"/>
      <c r="G6" s="47"/>
      <c r="H6" s="47"/>
    </row>
    <row r="7" spans="1:8" ht="48" customHeight="1">
      <c r="A7" s="26" t="s">
        <v>46</v>
      </c>
      <c r="B7" s="26" t="s">
        <v>47</v>
      </c>
      <c r="C7" s="48" t="s">
        <v>52</v>
      </c>
      <c r="D7" s="27" t="s">
        <v>49</v>
      </c>
      <c r="E7" s="27" t="s">
        <v>50</v>
      </c>
      <c r="F7" s="27" t="s">
        <v>101</v>
      </c>
      <c r="G7" s="26" t="s">
        <v>58</v>
      </c>
      <c r="H7" s="26" t="s">
        <v>59</v>
      </c>
    </row>
    <row r="8" spans="1:8" ht="111" customHeight="1">
      <c r="A8" s="63">
        <v>1</v>
      </c>
      <c r="B8" s="64" t="s">
        <v>93</v>
      </c>
      <c r="C8" s="76">
        <v>63000</v>
      </c>
      <c r="D8" s="77" t="s">
        <v>75</v>
      </c>
      <c r="E8" s="78"/>
      <c r="F8" s="78"/>
      <c r="G8" s="79">
        <v>0</v>
      </c>
      <c r="H8" s="79">
        <f>ROUND(ROUND(C8,2)*ROUND(G8,2),2)</f>
        <v>0</v>
      </c>
    </row>
    <row r="9" spans="1:8" ht="54" customHeight="1">
      <c r="A9" s="68">
        <v>2</v>
      </c>
      <c r="B9" s="80" t="s">
        <v>94</v>
      </c>
      <c r="C9" s="76">
        <v>8500</v>
      </c>
      <c r="D9" s="77" t="s">
        <v>75</v>
      </c>
      <c r="E9" s="81"/>
      <c r="F9" s="81"/>
      <c r="G9" s="79">
        <v>0</v>
      </c>
      <c r="H9" s="79">
        <f>ROUND(ROUND(C9,2)*ROUND(G9,2),2)</f>
        <v>0</v>
      </c>
    </row>
    <row r="10" spans="1:8" ht="43.5" customHeight="1">
      <c r="A10" s="68">
        <v>3</v>
      </c>
      <c r="B10" s="64" t="s">
        <v>95</v>
      </c>
      <c r="C10" s="76">
        <v>900</v>
      </c>
      <c r="D10" s="77" t="s">
        <v>75</v>
      </c>
      <c r="E10" s="81"/>
      <c r="F10" s="81"/>
      <c r="G10" s="79">
        <v>0</v>
      </c>
      <c r="H10" s="79">
        <f>ROUND(ROUND(C10,2)*ROUND(G10,2),2)</f>
        <v>0</v>
      </c>
    </row>
    <row r="11" spans="1:8" ht="63" customHeight="1">
      <c r="A11" s="68">
        <v>4</v>
      </c>
      <c r="B11" s="64" t="s">
        <v>96</v>
      </c>
      <c r="C11" s="76">
        <v>950</v>
      </c>
      <c r="D11" s="77" t="s">
        <v>75</v>
      </c>
      <c r="E11" s="81"/>
      <c r="F11" s="81"/>
      <c r="G11" s="82">
        <v>0</v>
      </c>
      <c r="H11" s="82">
        <f>ROUND(ROUND(C11,2)*ROUND(G11,2),2)</f>
        <v>0</v>
      </c>
    </row>
    <row r="12" spans="1:8" ht="12.75" customHeight="1">
      <c r="A12" s="100" t="s">
        <v>57</v>
      </c>
      <c r="B12" s="100"/>
      <c r="C12" s="100"/>
      <c r="D12" s="100"/>
      <c r="E12" s="100"/>
      <c r="F12" s="100"/>
      <c r="G12" s="100"/>
      <c r="H12" s="100"/>
    </row>
  </sheetData>
  <sheetProtection/>
  <mergeCells count="3">
    <mergeCell ref="A1:B1"/>
    <mergeCell ref="G1:H2"/>
    <mergeCell ref="A12:H12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F5" sqref="F5"/>
    </sheetView>
  </sheetViews>
  <sheetFormatPr defaultColWidth="9.625" defaultRowHeight="14.25"/>
  <cols>
    <col min="1" max="1" width="5.75390625" style="49" customWidth="1"/>
    <col min="2" max="2" width="65.75390625" style="33" customWidth="1"/>
    <col min="3" max="3" width="10.125" style="50" customWidth="1"/>
    <col min="4" max="4" width="7.625" style="51" customWidth="1"/>
    <col min="5" max="5" width="16.50390625" style="51" customWidth="1"/>
    <col min="6" max="6" width="12.50390625" style="51" customWidth="1"/>
    <col min="7" max="7" width="13.00390625" style="33" customWidth="1"/>
    <col min="8" max="8" width="14.875" style="33" customWidth="1"/>
    <col min="9" max="10" width="15.125" style="33" customWidth="1"/>
    <col min="11" max="16384" width="9.625" style="33" customWidth="1"/>
  </cols>
  <sheetData>
    <row r="1" spans="1:8" ht="14.25" customHeight="1">
      <c r="A1" s="101" t="str">
        <f>formularz_oferty!C4</f>
        <v>DFP.271.59.2022.KK</v>
      </c>
      <c r="B1" s="101"/>
      <c r="C1" s="31"/>
      <c r="D1" s="32"/>
      <c r="E1" s="32"/>
      <c r="F1" s="32"/>
      <c r="G1" s="102" t="s">
        <v>51</v>
      </c>
      <c r="H1" s="102"/>
    </row>
    <row r="2" spans="1:8" ht="11.25" customHeight="1">
      <c r="A2" s="34"/>
      <c r="B2" s="35" t="s">
        <v>44</v>
      </c>
      <c r="C2" s="36">
        <v>3</v>
      </c>
      <c r="D2" s="32"/>
      <c r="E2" s="37" t="s">
        <v>45</v>
      </c>
      <c r="F2" s="32"/>
      <c r="G2" s="102"/>
      <c r="H2" s="102"/>
    </row>
    <row r="3" spans="1:8" ht="12.75">
      <c r="A3" s="34"/>
      <c r="B3" s="35"/>
      <c r="C3" s="31"/>
      <c r="D3" s="32"/>
      <c r="E3" s="32"/>
      <c r="F3" s="32"/>
      <c r="G3" s="37"/>
      <c r="H3" s="35"/>
    </row>
    <row r="4" spans="1:8" ht="12.75">
      <c r="A4" s="38"/>
      <c r="B4" s="39"/>
      <c r="C4" s="31"/>
      <c r="D4" s="32"/>
      <c r="E4" s="32"/>
      <c r="F4" s="32"/>
      <c r="G4" s="40"/>
      <c r="H4" s="40"/>
    </row>
    <row r="5" spans="1:6" ht="12.75">
      <c r="A5" s="41"/>
      <c r="B5" s="42"/>
      <c r="C5" s="43"/>
      <c r="D5" s="44"/>
      <c r="E5" s="45" t="s">
        <v>56</v>
      </c>
      <c r="F5" s="46">
        <f>SUM(H8:H11)</f>
        <v>0</v>
      </c>
    </row>
    <row r="6" spans="1:8" ht="12.75">
      <c r="A6" s="28"/>
      <c r="B6" s="42"/>
      <c r="C6" s="43"/>
      <c r="D6" s="44"/>
      <c r="E6" s="44"/>
      <c r="F6" s="44"/>
      <c r="G6" s="47"/>
      <c r="H6" s="47"/>
    </row>
    <row r="7" spans="1:8" ht="48" customHeight="1">
      <c r="A7" s="26" t="s">
        <v>46</v>
      </c>
      <c r="B7" s="26" t="s">
        <v>47</v>
      </c>
      <c r="C7" s="48" t="s">
        <v>52</v>
      </c>
      <c r="D7" s="27" t="s">
        <v>49</v>
      </c>
      <c r="E7" s="27" t="s">
        <v>50</v>
      </c>
      <c r="F7" s="27" t="s">
        <v>69</v>
      </c>
      <c r="G7" s="26" t="s">
        <v>58</v>
      </c>
      <c r="H7" s="26" t="s">
        <v>59</v>
      </c>
    </row>
    <row r="8" spans="1:8" ht="44.25" customHeight="1">
      <c r="A8" s="63">
        <v>1</v>
      </c>
      <c r="B8" s="64" t="s">
        <v>97</v>
      </c>
      <c r="C8" s="76">
        <v>34000</v>
      </c>
      <c r="D8" s="77" t="s">
        <v>75</v>
      </c>
      <c r="E8" s="78"/>
      <c r="F8" s="78"/>
      <c r="G8" s="79">
        <v>0</v>
      </c>
      <c r="H8" s="79">
        <f>ROUND(ROUND(C8,2)*ROUND(G8,2),2)</f>
        <v>0</v>
      </c>
    </row>
    <row r="9" spans="1:8" ht="42" customHeight="1">
      <c r="A9" s="68">
        <v>2</v>
      </c>
      <c r="B9" s="80" t="s">
        <v>98</v>
      </c>
      <c r="C9" s="76">
        <v>6800</v>
      </c>
      <c r="D9" s="77" t="s">
        <v>75</v>
      </c>
      <c r="E9" s="81"/>
      <c r="F9" s="81"/>
      <c r="G9" s="79">
        <v>0</v>
      </c>
      <c r="H9" s="79">
        <f>ROUND(ROUND(C9,2)*ROUND(G9,2),2)</f>
        <v>0</v>
      </c>
    </row>
    <row r="10" spans="1:8" ht="63.75" customHeight="1">
      <c r="A10" s="68">
        <v>3</v>
      </c>
      <c r="B10" s="64" t="s">
        <v>99</v>
      </c>
      <c r="C10" s="76">
        <v>4900</v>
      </c>
      <c r="D10" s="77" t="s">
        <v>75</v>
      </c>
      <c r="E10" s="81"/>
      <c r="F10" s="81"/>
      <c r="G10" s="79">
        <v>0</v>
      </c>
      <c r="H10" s="79">
        <f>ROUND(ROUND(C10,2)*ROUND(G10,2),2)</f>
        <v>0</v>
      </c>
    </row>
    <row r="11" spans="1:8" ht="37.5" customHeight="1">
      <c r="A11" s="68">
        <v>4</v>
      </c>
      <c r="B11" s="64" t="s">
        <v>100</v>
      </c>
      <c r="C11" s="76">
        <v>9800</v>
      </c>
      <c r="D11" s="77" t="s">
        <v>75</v>
      </c>
      <c r="E11" s="81"/>
      <c r="F11" s="81"/>
      <c r="G11" s="82">
        <v>0</v>
      </c>
      <c r="H11" s="82">
        <f>ROUND(ROUND(C11,2)*ROUND(G11,2),2)</f>
        <v>0</v>
      </c>
    </row>
    <row r="12" spans="1:8" ht="12.75" customHeight="1">
      <c r="A12" s="100" t="s">
        <v>57</v>
      </c>
      <c r="B12" s="100"/>
      <c r="C12" s="100"/>
      <c r="D12" s="100"/>
      <c r="E12" s="100"/>
      <c r="F12" s="100"/>
      <c r="G12" s="100"/>
      <c r="H12" s="100"/>
    </row>
  </sheetData>
  <sheetProtection/>
  <mergeCells count="3">
    <mergeCell ref="A1:B1"/>
    <mergeCell ref="G1:H2"/>
    <mergeCell ref="A12:H12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6">
      <selection activeCell="F5" sqref="F5"/>
    </sheetView>
  </sheetViews>
  <sheetFormatPr defaultColWidth="9.625" defaultRowHeight="14.25"/>
  <cols>
    <col min="1" max="1" width="5.75390625" style="49" customWidth="1"/>
    <col min="2" max="2" width="65.75390625" style="33" customWidth="1"/>
    <col min="3" max="3" width="10.125" style="50" customWidth="1"/>
    <col min="4" max="4" width="7.625" style="51" customWidth="1"/>
    <col min="5" max="5" width="16.50390625" style="51" customWidth="1"/>
    <col min="6" max="6" width="12.50390625" style="51" customWidth="1"/>
    <col min="7" max="7" width="13.00390625" style="33" customWidth="1"/>
    <col min="8" max="8" width="14.875" style="33" customWidth="1"/>
    <col min="9" max="10" width="15.125" style="33" customWidth="1"/>
    <col min="11" max="16384" width="9.625" style="33" customWidth="1"/>
  </cols>
  <sheetData>
    <row r="1" spans="1:8" ht="14.25" customHeight="1">
      <c r="A1" s="101" t="str">
        <f>formularz_oferty!C4</f>
        <v>DFP.271.59.2022.KK</v>
      </c>
      <c r="B1" s="101"/>
      <c r="C1" s="31"/>
      <c r="D1" s="32"/>
      <c r="E1" s="32"/>
      <c r="F1" s="32"/>
      <c r="G1" s="102" t="s">
        <v>51</v>
      </c>
      <c r="H1" s="102"/>
    </row>
    <row r="2" spans="1:8" ht="11.25" customHeight="1">
      <c r="A2" s="34"/>
      <c r="B2" s="35" t="s">
        <v>44</v>
      </c>
      <c r="C2" s="36">
        <v>4</v>
      </c>
      <c r="D2" s="32"/>
      <c r="E2" s="37" t="s">
        <v>45</v>
      </c>
      <c r="F2" s="32"/>
      <c r="G2" s="102"/>
      <c r="H2" s="102"/>
    </row>
    <row r="3" spans="1:8" ht="12.75">
      <c r="A3" s="34"/>
      <c r="B3" s="35"/>
      <c r="C3" s="31"/>
      <c r="D3" s="32"/>
      <c r="E3" s="32"/>
      <c r="F3" s="32"/>
      <c r="G3" s="37"/>
      <c r="H3" s="35"/>
    </row>
    <row r="4" spans="1:8" ht="12.75">
      <c r="A4" s="38"/>
      <c r="B4" s="39"/>
      <c r="C4" s="31"/>
      <c r="D4" s="32"/>
      <c r="E4" s="32"/>
      <c r="F4" s="32"/>
      <c r="G4" s="40"/>
      <c r="H4" s="40"/>
    </row>
    <row r="5" spans="1:6" ht="12.75">
      <c r="A5" s="41"/>
      <c r="B5" s="42"/>
      <c r="C5" s="43"/>
      <c r="D5" s="44"/>
      <c r="E5" s="45" t="s">
        <v>56</v>
      </c>
      <c r="F5" s="46">
        <f>SUM(H8:H10)</f>
        <v>0</v>
      </c>
    </row>
    <row r="6" spans="1:8" ht="12.75">
      <c r="A6" s="28"/>
      <c r="B6" s="42"/>
      <c r="C6" s="43"/>
      <c r="D6" s="44"/>
      <c r="E6" s="44"/>
      <c r="F6" s="44"/>
      <c r="G6" s="47"/>
      <c r="H6" s="47"/>
    </row>
    <row r="7" spans="1:8" ht="48" customHeight="1">
      <c r="A7" s="26" t="s">
        <v>46</v>
      </c>
      <c r="B7" s="26" t="s">
        <v>47</v>
      </c>
      <c r="C7" s="48" t="s">
        <v>52</v>
      </c>
      <c r="D7" s="27" t="s">
        <v>49</v>
      </c>
      <c r="E7" s="27" t="s">
        <v>50</v>
      </c>
      <c r="F7" s="27" t="s">
        <v>69</v>
      </c>
      <c r="G7" s="26" t="s">
        <v>58</v>
      </c>
      <c r="H7" s="26" t="s">
        <v>59</v>
      </c>
    </row>
    <row r="8" spans="1:8" ht="226.5" customHeight="1">
      <c r="A8" s="63">
        <v>1</v>
      </c>
      <c r="B8" s="64" t="s">
        <v>102</v>
      </c>
      <c r="C8" s="76">
        <v>100</v>
      </c>
      <c r="D8" s="77" t="s">
        <v>89</v>
      </c>
      <c r="E8" s="78"/>
      <c r="F8" s="78"/>
      <c r="G8" s="79">
        <v>0</v>
      </c>
      <c r="H8" s="79">
        <f>ROUND(ROUND(C8,2)*ROUND(G8,2),2)</f>
        <v>0</v>
      </c>
    </row>
    <row r="9" spans="1:8" ht="306.75" customHeight="1">
      <c r="A9" s="68">
        <v>2</v>
      </c>
      <c r="B9" s="80" t="s">
        <v>103</v>
      </c>
      <c r="C9" s="76">
        <v>300</v>
      </c>
      <c r="D9" s="77" t="s">
        <v>104</v>
      </c>
      <c r="E9" s="81"/>
      <c r="F9" s="81"/>
      <c r="G9" s="79">
        <v>0</v>
      </c>
      <c r="H9" s="79">
        <f>ROUND(ROUND(C9,2)*ROUND(G9,2),2)</f>
        <v>0</v>
      </c>
    </row>
    <row r="10" spans="1:8" ht="306" customHeight="1">
      <c r="A10" s="68">
        <v>3</v>
      </c>
      <c r="B10" s="64" t="s">
        <v>105</v>
      </c>
      <c r="C10" s="76">
        <v>115</v>
      </c>
      <c r="D10" s="77" t="s">
        <v>104</v>
      </c>
      <c r="E10" s="81"/>
      <c r="F10" s="81"/>
      <c r="G10" s="82">
        <v>0</v>
      </c>
      <c r="H10" s="82">
        <f>ROUND(ROUND(C10,2)*ROUND(G10,2),2)</f>
        <v>0</v>
      </c>
    </row>
    <row r="11" spans="1:8" ht="12.75" customHeight="1">
      <c r="A11" s="100" t="s">
        <v>57</v>
      </c>
      <c r="B11" s="100"/>
      <c r="C11" s="100"/>
      <c r="D11" s="100"/>
      <c r="E11" s="100"/>
      <c r="F11" s="100"/>
      <c r="G11" s="100"/>
      <c r="H11" s="100"/>
    </row>
  </sheetData>
  <sheetProtection/>
  <mergeCells count="3">
    <mergeCell ref="A1:B1"/>
    <mergeCell ref="G1:H2"/>
    <mergeCell ref="A11:H11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4">
      <selection activeCell="A10" sqref="A10:H10"/>
    </sheetView>
  </sheetViews>
  <sheetFormatPr defaultColWidth="9.625" defaultRowHeight="14.25"/>
  <cols>
    <col min="1" max="1" width="5.75390625" style="49" customWidth="1"/>
    <col min="2" max="2" width="65.75390625" style="33" customWidth="1"/>
    <col min="3" max="3" width="10.125" style="50" customWidth="1"/>
    <col min="4" max="4" width="7.625" style="51" customWidth="1"/>
    <col min="5" max="5" width="16.50390625" style="51" customWidth="1"/>
    <col min="6" max="6" width="12.50390625" style="51" customWidth="1"/>
    <col min="7" max="7" width="13.00390625" style="33" customWidth="1"/>
    <col min="8" max="8" width="14.875" style="33" customWidth="1"/>
    <col min="9" max="10" width="15.125" style="33" customWidth="1"/>
    <col min="11" max="16384" width="9.625" style="33" customWidth="1"/>
  </cols>
  <sheetData>
    <row r="1" spans="1:8" ht="14.25" customHeight="1">
      <c r="A1" s="101" t="str">
        <f>formularz_oferty!C4</f>
        <v>DFP.271.59.2022.KK</v>
      </c>
      <c r="B1" s="101"/>
      <c r="C1" s="31"/>
      <c r="D1" s="32"/>
      <c r="E1" s="32"/>
      <c r="F1" s="32"/>
      <c r="G1" s="102" t="s">
        <v>51</v>
      </c>
      <c r="H1" s="102"/>
    </row>
    <row r="2" spans="1:8" ht="11.25" customHeight="1">
      <c r="A2" s="34"/>
      <c r="B2" s="35" t="s">
        <v>44</v>
      </c>
      <c r="C2" s="36">
        <v>5</v>
      </c>
      <c r="D2" s="32"/>
      <c r="E2" s="37" t="s">
        <v>45</v>
      </c>
      <c r="F2" s="32"/>
      <c r="G2" s="102"/>
      <c r="H2" s="102"/>
    </row>
    <row r="3" spans="1:8" ht="12.75">
      <c r="A3" s="34"/>
      <c r="B3" s="35"/>
      <c r="C3" s="31"/>
      <c r="D3" s="32"/>
      <c r="E3" s="32"/>
      <c r="F3" s="32"/>
      <c r="G3" s="37"/>
      <c r="H3" s="35"/>
    </row>
    <row r="4" spans="1:8" ht="12.75">
      <c r="A4" s="38"/>
      <c r="B4" s="39"/>
      <c r="C4" s="31"/>
      <c r="D4" s="32"/>
      <c r="E4" s="32"/>
      <c r="F4" s="32"/>
      <c r="G4" s="40"/>
      <c r="H4" s="40"/>
    </row>
    <row r="5" spans="1:6" ht="12.75">
      <c r="A5" s="41"/>
      <c r="B5" s="42"/>
      <c r="C5" s="43"/>
      <c r="D5" s="44"/>
      <c r="E5" s="45" t="s">
        <v>56</v>
      </c>
      <c r="F5" s="46">
        <f>SUM(H8:H9)</f>
        <v>0</v>
      </c>
    </row>
    <row r="6" spans="1:8" ht="12.75">
      <c r="A6" s="28"/>
      <c r="B6" s="42"/>
      <c r="C6" s="43"/>
      <c r="D6" s="44"/>
      <c r="E6" s="44"/>
      <c r="F6" s="44"/>
      <c r="G6" s="47"/>
      <c r="H6" s="47"/>
    </row>
    <row r="7" spans="1:8" ht="48" customHeight="1">
      <c r="A7" s="26" t="s">
        <v>46</v>
      </c>
      <c r="B7" s="26" t="s">
        <v>47</v>
      </c>
      <c r="C7" s="48" t="s">
        <v>52</v>
      </c>
      <c r="D7" s="27" t="s">
        <v>49</v>
      </c>
      <c r="E7" s="27" t="s">
        <v>50</v>
      </c>
      <c r="F7" s="27" t="s">
        <v>69</v>
      </c>
      <c r="G7" s="26" t="s">
        <v>58</v>
      </c>
      <c r="H7" s="26" t="s">
        <v>59</v>
      </c>
    </row>
    <row r="8" spans="1:8" ht="80.25" customHeight="1">
      <c r="A8" s="63">
        <v>1</v>
      </c>
      <c r="B8" s="64" t="s">
        <v>106</v>
      </c>
      <c r="C8" s="76">
        <v>94000</v>
      </c>
      <c r="D8" s="77" t="s">
        <v>75</v>
      </c>
      <c r="E8" s="78"/>
      <c r="F8" s="78"/>
      <c r="G8" s="79">
        <v>0</v>
      </c>
      <c r="H8" s="79">
        <f>ROUND(ROUND(C8,2)*ROUND(G8,2),2)</f>
        <v>0</v>
      </c>
    </row>
    <row r="9" spans="1:8" ht="105.75" customHeight="1">
      <c r="A9" s="68">
        <v>2</v>
      </c>
      <c r="B9" s="80" t="s">
        <v>107</v>
      </c>
      <c r="C9" s="76">
        <v>8500</v>
      </c>
      <c r="D9" s="77" t="s">
        <v>75</v>
      </c>
      <c r="E9" s="81"/>
      <c r="F9" s="81"/>
      <c r="G9" s="82">
        <v>0</v>
      </c>
      <c r="H9" s="82">
        <f>ROUND(ROUND(C9,2)*ROUND(G9,2),2)</f>
        <v>0</v>
      </c>
    </row>
    <row r="10" spans="1:8" ht="12.75" customHeight="1">
      <c r="A10" s="100" t="s">
        <v>57</v>
      </c>
      <c r="B10" s="100"/>
      <c r="C10" s="100"/>
      <c r="D10" s="100"/>
      <c r="E10" s="100"/>
      <c r="F10" s="100"/>
      <c r="G10" s="100"/>
      <c r="H10" s="100"/>
    </row>
  </sheetData>
  <sheetProtection/>
  <mergeCells count="3">
    <mergeCell ref="A1:B1"/>
    <mergeCell ref="G1:H2"/>
    <mergeCell ref="A10:H10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Siewierska</dc:creator>
  <cp:keywords/>
  <dc:description/>
  <cp:lastModifiedBy>Katarzyna Kowalczyk</cp:lastModifiedBy>
  <cp:lastPrinted>2021-03-09T10:51:16Z</cp:lastPrinted>
  <dcterms:created xsi:type="dcterms:W3CDTF">2019-05-23T11:29:08Z</dcterms:created>
  <dcterms:modified xsi:type="dcterms:W3CDTF">2022-05-13T06:52:32Z</dcterms:modified>
  <cp:category/>
  <cp:version/>
  <cp:contentType/>
  <cp:contentStatus/>
</cp:coreProperties>
</file>